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12120" windowHeight="70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0" i="1" l="1"/>
  <c r="C8" i="1"/>
  <c r="B9" i="1"/>
  <c r="G7" i="1"/>
  <c r="F7" i="1"/>
  <c r="C7" i="1"/>
  <c r="D5" i="1"/>
  <c r="B7" i="1"/>
  <c r="G5" i="1"/>
  <c r="E7" i="1"/>
  <c r="E5" i="1"/>
  <c r="D7" i="1"/>
  <c r="B8" i="1"/>
  <c r="I5" i="1"/>
  <c r="H5" i="1"/>
  <c r="F5" i="1"/>
  <c r="J5" i="1"/>
  <c r="B10" i="1"/>
  <c r="C5" i="1"/>
  <c r="B5" i="1"/>
</calcChain>
</file>

<file path=xl/sharedStrings.xml><?xml version="1.0" encoding="utf-8"?>
<sst xmlns="http://schemas.openxmlformats.org/spreadsheetml/2006/main" count="19" uniqueCount="19">
  <si>
    <t>Вид обязательств</t>
  </si>
  <si>
    <t>Объем долга</t>
  </si>
  <si>
    <t>Объем государственного долга Липецкой области, всего</t>
  </si>
  <si>
    <t>в том числе:</t>
  </si>
  <si>
    <t>Облигационные займы</t>
  </si>
  <si>
    <t>Государственные гарантии</t>
  </si>
  <si>
    <t>Кредиты, полученные Липецкой областью от кредитных организаций</t>
  </si>
  <si>
    <t>тыс.руб.</t>
  </si>
  <si>
    <t xml:space="preserve">Бюджетные кредиты, полученные из федерального бюджета </t>
  </si>
  <si>
    <t>2021 г.</t>
  </si>
  <si>
    <t>2022 г.</t>
  </si>
  <si>
    <t>2023 г.</t>
  </si>
  <si>
    <t>2024 г.</t>
  </si>
  <si>
    <t>2025 г.</t>
  </si>
  <si>
    <t>в том числе со сроками погашения</t>
  </si>
  <si>
    <t>2026 г.</t>
  </si>
  <si>
    <t>2027 г.</t>
  </si>
  <si>
    <t>2028-2034 г.г.</t>
  </si>
  <si>
    <t>Сведения о долговых обязательствах Липецкой области по состоянию на 01.07.2021 года, в том числе по видам обязательств и срокам их погашения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</si>
</sst>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9"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6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Roman"/>
      <family val="1"/>
    </font>
    <font>
      <sz val="12"/>
      <name val="Times Roman"/>
      <family val="1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6" fontId="0" fillId="0" borderId="0" xfId="0" applyNumberForma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8" fillId="0" borderId="0" xfId="0" applyFont="1"/>
    <xf numFmtId="176" fontId="6" fillId="0" borderId="3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76" fontId="7" fillId="2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zoomScale="75" workbookViewId="0">
      <selection activeCell="E12" sqref="E12"/>
    </sheetView>
  </sheetViews>
  <sheetFormatPr defaultRowHeight="12.75"/>
  <cols>
    <col min="1" max="1" width="34.5703125" customWidth="1"/>
    <col min="2" max="2" width="15.85546875" customWidth="1"/>
    <col min="3" max="3" width="18.85546875" customWidth="1"/>
    <col min="4" max="4" width="13.85546875" customWidth="1"/>
    <col min="5" max="8" width="12.5703125" customWidth="1"/>
    <col min="9" max="9" width="12.7109375" customWidth="1"/>
    <col min="10" max="10" width="14.28515625" customWidth="1"/>
    <col min="12" max="12" width="10.42578125" bestFit="1" customWidth="1"/>
  </cols>
  <sheetData>
    <row r="1" spans="1:12" ht="58.5" customHeight="1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</row>
    <row r="2" spans="1:12" ht="15.6" customHeight="1">
      <c r="A2" s="1"/>
      <c r="B2" s="1"/>
      <c r="E2" s="20"/>
      <c r="F2" s="20"/>
      <c r="G2" s="20"/>
      <c r="J2" s="18" t="s">
        <v>7</v>
      </c>
    </row>
    <row r="3" spans="1:12" ht="29.1" customHeight="1">
      <c r="A3" s="21" t="s">
        <v>0</v>
      </c>
      <c r="B3" s="21" t="s">
        <v>1</v>
      </c>
      <c r="C3" s="23" t="s">
        <v>14</v>
      </c>
      <c r="D3" s="23"/>
      <c r="E3" s="23"/>
      <c r="F3" s="23"/>
      <c r="G3" s="23"/>
      <c r="H3" s="23"/>
      <c r="I3" s="23"/>
      <c r="J3" s="23"/>
    </row>
    <row r="4" spans="1:12" ht="30" customHeight="1">
      <c r="A4" s="22"/>
      <c r="B4" s="22"/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15</v>
      </c>
      <c r="I4" s="2" t="s">
        <v>16</v>
      </c>
      <c r="J4" s="2" t="s">
        <v>17</v>
      </c>
    </row>
    <row r="5" spans="1:12" ht="49.5" customHeight="1">
      <c r="A5" s="3" t="s">
        <v>2</v>
      </c>
      <c r="B5" s="11">
        <f t="shared" ref="B5:J5" si="0">SUM(B7:B10)</f>
        <v>12514724.800000001</v>
      </c>
      <c r="C5" s="12">
        <f t="shared" si="0"/>
        <v>1604420.4</v>
      </c>
      <c r="D5" s="12">
        <f t="shared" si="0"/>
        <v>1612112.4</v>
      </c>
      <c r="E5" s="12">
        <f t="shared" si="0"/>
        <v>1612112.4</v>
      </c>
      <c r="F5" s="12">
        <f t="shared" si="0"/>
        <v>1762112.4</v>
      </c>
      <c r="G5" s="12">
        <f t="shared" si="0"/>
        <v>1875379.6</v>
      </c>
      <c r="H5" s="12">
        <f t="shared" si="0"/>
        <v>925379.6</v>
      </c>
      <c r="I5" s="12">
        <f t="shared" si="0"/>
        <v>925379.6</v>
      </c>
      <c r="J5" s="12">
        <f t="shared" si="0"/>
        <v>2197828.4</v>
      </c>
    </row>
    <row r="6" spans="1:12" ht="20.100000000000001" customHeight="1">
      <c r="A6" s="4" t="s">
        <v>3</v>
      </c>
      <c r="B6" s="13"/>
      <c r="C6" s="17"/>
      <c r="D6" s="17"/>
      <c r="E6" s="17"/>
      <c r="F6" s="17"/>
      <c r="G6" s="15"/>
      <c r="H6" s="17"/>
      <c r="I6" s="17"/>
      <c r="J6" s="17"/>
    </row>
    <row r="7" spans="1:12" ht="39.950000000000003" customHeight="1">
      <c r="A7" s="5" t="s">
        <v>4</v>
      </c>
      <c r="B7" s="14">
        <f>SUM(C7:J7)</f>
        <v>6300000</v>
      </c>
      <c r="C7" s="15">
        <f>300000+500000+500000</f>
        <v>1300000</v>
      </c>
      <c r="D7" s="15">
        <f>300000+500000+500000</f>
        <v>1300000</v>
      </c>
      <c r="E7" s="15">
        <f>300000+500000+500000</f>
        <v>1300000</v>
      </c>
      <c r="F7" s="15">
        <f>450000+500000+500000</f>
        <v>1450000</v>
      </c>
      <c r="G7" s="15">
        <f>450000+500000</f>
        <v>950000</v>
      </c>
      <c r="H7" s="15">
        <v>0</v>
      </c>
      <c r="I7" s="15">
        <v>0</v>
      </c>
      <c r="J7" s="15">
        <v>0</v>
      </c>
    </row>
    <row r="8" spans="1:12" ht="39.950000000000003" customHeight="1">
      <c r="A8" s="5" t="s">
        <v>8</v>
      </c>
      <c r="B8" s="14">
        <f>SUM(C8:J8)</f>
        <v>6132672.8000000007</v>
      </c>
      <c r="C8" s="15">
        <f>304420.4+1500000-1500000</f>
        <v>304420.39999999991</v>
      </c>
      <c r="D8" s="15">
        <v>304420.40000000002</v>
      </c>
      <c r="E8" s="16">
        <v>304420.40000000002</v>
      </c>
      <c r="F8" s="16">
        <v>304420.40000000002</v>
      </c>
      <c r="G8" s="15">
        <v>917687.6</v>
      </c>
      <c r="H8" s="15">
        <v>917687.6</v>
      </c>
      <c r="I8" s="19">
        <v>917687.6</v>
      </c>
      <c r="J8" s="15">
        <v>2161928.4</v>
      </c>
      <c r="L8" s="6"/>
    </row>
    <row r="9" spans="1:12" ht="53.45" customHeight="1">
      <c r="A9" s="5" t="s">
        <v>6</v>
      </c>
      <c r="B9" s="14">
        <f>D9</f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/>
    </row>
    <row r="10" spans="1:12" ht="39.950000000000003" customHeight="1">
      <c r="A10" s="5" t="s">
        <v>5</v>
      </c>
      <c r="B10" s="14">
        <f>SUM(C10:J10)</f>
        <v>82052</v>
      </c>
      <c r="C10" s="16">
        <f>5128-2564-2564</f>
        <v>0</v>
      </c>
      <c r="D10" s="16">
        <v>7692</v>
      </c>
      <c r="E10" s="16">
        <v>7692</v>
      </c>
      <c r="F10" s="16">
        <v>7692</v>
      </c>
      <c r="G10" s="16">
        <v>7692</v>
      </c>
      <c r="H10" s="16">
        <v>7692</v>
      </c>
      <c r="I10" s="16">
        <v>7692</v>
      </c>
      <c r="J10" s="16">
        <v>35900</v>
      </c>
    </row>
    <row r="11" spans="1:12" ht="42.75" customHeight="1">
      <c r="G11" s="6"/>
    </row>
    <row r="13" spans="1:12" ht="18.75">
      <c r="A13" s="7"/>
    </row>
    <row r="14" spans="1:12" ht="18.75">
      <c r="A14" s="8"/>
    </row>
    <row r="15" spans="1:12" ht="18.75">
      <c r="A15" s="9"/>
    </row>
    <row r="16" spans="1:12" ht="18.75">
      <c r="A16" s="10"/>
      <c r="C16" s="10"/>
    </row>
  </sheetData>
  <mergeCells count="5">
    <mergeCell ref="E2:G2"/>
    <mergeCell ref="A3:A4"/>
    <mergeCell ref="B3:B4"/>
    <mergeCell ref="C3:J3"/>
    <mergeCell ref="A1:J1"/>
  </mergeCells>
  <phoneticPr fontId="0" type="noConversion"/>
  <pageMargins left="0.62992125984251968" right="0.55118110236220474" top="0.98425196850393704" bottom="0.98425196850393704" header="0.51181102362204722" footer="0.51181102362204722"/>
  <pageSetup paperSize="9" scale="8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80" zoomScaleNormal="80" workbookViewId="0">
      <selection activeCell="N21" sqref="N21"/>
    </sheetView>
  </sheetViews>
  <sheetFormatPr defaultRowHeight="12.75"/>
  <sheetData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OBLFU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Кривовицина Елена Викторовна</cp:lastModifiedBy>
  <cp:lastPrinted>2021-07-22T11:31:15Z</cp:lastPrinted>
  <dcterms:created xsi:type="dcterms:W3CDTF">2009-02-03T12:23:53Z</dcterms:created>
  <dcterms:modified xsi:type="dcterms:W3CDTF">2021-07-22T11:32:10Z</dcterms:modified>
</cp:coreProperties>
</file>