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" yWindow="990" windowWidth="15000" windowHeight="9990"/>
  </bookViews>
  <sheets>
    <sheet name="Sheet1" sheetId="1" r:id="rId1"/>
  </sheets>
  <definedNames>
    <definedName name="_xlnm._FilterDatabase" localSheetId="0" hidden="1">Sheet1!$A$4:$G$77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6" i="1"/>
  <c r="H7" i="1"/>
  <c r="J7" i="1" s="1"/>
  <c r="H8" i="1"/>
  <c r="J8" i="1" s="1"/>
  <c r="H9" i="1"/>
  <c r="H10" i="1"/>
  <c r="J10" i="1" s="1"/>
  <c r="H11" i="1"/>
  <c r="J11" i="1" s="1"/>
  <c r="H12" i="1"/>
  <c r="J12" i="1" s="1"/>
  <c r="H13" i="1"/>
  <c r="H14" i="1"/>
  <c r="J14" i="1" s="1"/>
  <c r="H15" i="1"/>
  <c r="J15" i="1" s="1"/>
  <c r="H16" i="1"/>
  <c r="J16" i="1" s="1"/>
  <c r="H17" i="1"/>
  <c r="H18" i="1"/>
  <c r="J18" i="1" s="1"/>
  <c r="H19" i="1"/>
  <c r="J19" i="1" s="1"/>
  <c r="H20" i="1"/>
  <c r="J20" i="1" s="1"/>
  <c r="H21" i="1"/>
  <c r="H22" i="1"/>
  <c r="J22" i="1" s="1"/>
  <c r="H23" i="1"/>
  <c r="J23" i="1" s="1"/>
  <c r="H24" i="1"/>
  <c r="J24" i="1" s="1"/>
  <c r="H25" i="1"/>
  <c r="H26" i="1"/>
  <c r="J26" i="1" s="1"/>
  <c r="H27" i="1"/>
  <c r="J27" i="1" s="1"/>
  <c r="H28" i="1"/>
  <c r="J28" i="1" s="1"/>
  <c r="H29" i="1"/>
  <c r="H30" i="1"/>
  <c r="J30" i="1" s="1"/>
  <c r="H31" i="1"/>
  <c r="J31" i="1" s="1"/>
  <c r="H32" i="1"/>
  <c r="H33" i="1"/>
  <c r="J33" i="1" s="1"/>
  <c r="H34" i="1"/>
  <c r="J34" i="1" s="1"/>
  <c r="H35" i="1"/>
  <c r="J35" i="1" s="1"/>
  <c r="H36" i="1"/>
  <c r="H37" i="1"/>
  <c r="J37" i="1" s="1"/>
  <c r="H38" i="1"/>
  <c r="J38" i="1" s="1"/>
  <c r="H39" i="1"/>
  <c r="H40" i="1"/>
  <c r="H41" i="1"/>
  <c r="J41" i="1" s="1"/>
  <c r="H42" i="1"/>
  <c r="J42" i="1" s="1"/>
  <c r="H43" i="1"/>
  <c r="J43" i="1" s="1"/>
  <c r="H44" i="1"/>
  <c r="H45" i="1"/>
  <c r="J45" i="1" s="1"/>
  <c r="H46" i="1"/>
  <c r="J46" i="1" s="1"/>
  <c r="H47" i="1"/>
  <c r="J47" i="1" s="1"/>
  <c r="H48" i="1"/>
  <c r="H49" i="1"/>
  <c r="J49" i="1" s="1"/>
  <c r="H50" i="1"/>
  <c r="J50" i="1" s="1"/>
  <c r="H51" i="1"/>
  <c r="J51" i="1" s="1"/>
  <c r="H52" i="1"/>
  <c r="H53" i="1"/>
  <c r="J53" i="1" s="1"/>
  <c r="H54" i="1"/>
  <c r="J54" i="1" s="1"/>
  <c r="H55" i="1"/>
  <c r="J55" i="1" s="1"/>
  <c r="H56" i="1"/>
  <c r="H57" i="1"/>
  <c r="J57" i="1" s="1"/>
  <c r="H58" i="1"/>
  <c r="J58" i="1" s="1"/>
  <c r="H59" i="1"/>
  <c r="J59" i="1" s="1"/>
  <c r="H60" i="1"/>
  <c r="H61" i="1"/>
  <c r="J61" i="1" s="1"/>
  <c r="H62" i="1"/>
  <c r="J62" i="1" s="1"/>
  <c r="H63" i="1"/>
  <c r="J63" i="1" s="1"/>
  <c r="H64" i="1"/>
  <c r="H65" i="1"/>
  <c r="J65" i="1" s="1"/>
  <c r="H66" i="1"/>
  <c r="J66" i="1" s="1"/>
  <c r="H67" i="1"/>
  <c r="J67" i="1" s="1"/>
  <c r="H68" i="1"/>
  <c r="H69" i="1"/>
  <c r="J69" i="1" s="1"/>
  <c r="H70" i="1"/>
  <c r="J70" i="1" s="1"/>
  <c r="H71" i="1"/>
  <c r="J71" i="1" s="1"/>
  <c r="H72" i="1"/>
  <c r="H73" i="1"/>
  <c r="J73" i="1" s="1"/>
  <c r="H74" i="1"/>
  <c r="J74" i="1" s="1"/>
  <c r="H75" i="1"/>
  <c r="J75" i="1" s="1"/>
  <c r="H76" i="1"/>
  <c r="H77" i="1"/>
  <c r="H6" i="1"/>
  <c r="J6" i="1" s="1"/>
  <c r="D5" i="1"/>
  <c r="H5" i="1"/>
  <c r="J5" i="1" l="1"/>
  <c r="J72" i="1"/>
  <c r="J68" i="1"/>
  <c r="J64" i="1"/>
  <c r="J60" i="1"/>
  <c r="J56" i="1"/>
  <c r="J52" i="1"/>
  <c r="J48" i="1"/>
  <c r="J44" i="1"/>
  <c r="J40" i="1"/>
  <c r="J36" i="1"/>
  <c r="J32" i="1"/>
  <c r="J29" i="1"/>
  <c r="J25" i="1"/>
  <c r="J21" i="1"/>
  <c r="J17" i="1"/>
  <c r="J9" i="1"/>
  <c r="F6" i="1"/>
  <c r="F7" i="1"/>
  <c r="F8" i="1"/>
  <c r="F9" i="1"/>
  <c r="F10" i="1"/>
  <c r="F11" i="1"/>
  <c r="F12" i="1"/>
  <c r="F13" i="1"/>
  <c r="F14" i="1"/>
  <c r="I14" i="1" s="1"/>
  <c r="F15" i="1"/>
  <c r="F16" i="1"/>
  <c r="F17" i="1"/>
  <c r="F18" i="1"/>
  <c r="F19" i="1"/>
  <c r="F20" i="1"/>
  <c r="F21" i="1"/>
  <c r="F22" i="1"/>
  <c r="F23" i="1"/>
  <c r="F24" i="1"/>
  <c r="F25" i="1"/>
  <c r="F26" i="1"/>
  <c r="I26" i="1" s="1"/>
  <c r="F27" i="1"/>
  <c r="F28" i="1"/>
  <c r="F29" i="1"/>
  <c r="I29" i="1" s="1"/>
  <c r="F30" i="1"/>
  <c r="I30" i="1" s="1"/>
  <c r="F31" i="1"/>
  <c r="I31" i="1" s="1"/>
  <c r="F32" i="1"/>
  <c r="F33" i="1"/>
  <c r="F34" i="1"/>
  <c r="I34" i="1" s="1"/>
  <c r="F35" i="1"/>
  <c r="I35" i="1" s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5" i="1"/>
  <c r="I12" i="1"/>
  <c r="I17" i="1" l="1"/>
  <c r="I62" i="1"/>
  <c r="I50" i="1"/>
  <c r="I66" i="1"/>
  <c r="I69" i="1"/>
  <c r="I61" i="1"/>
  <c r="I53" i="1"/>
  <c r="I13" i="1"/>
  <c r="I5" i="1"/>
  <c r="I64" i="1"/>
  <c r="I56" i="1"/>
  <c r="I52" i="1"/>
  <c r="I36" i="1"/>
  <c r="I20" i="1"/>
  <c r="I11" i="1"/>
  <c r="I74" i="1"/>
  <c r="I77" i="1"/>
  <c r="I49" i="1"/>
  <c r="I6" i="1"/>
  <c r="I75" i="1"/>
  <c r="I39" i="1"/>
  <c r="I10" i="1"/>
  <c r="I37" i="1"/>
  <c r="I63" i="1"/>
  <c r="I45" i="1"/>
  <c r="I46" i="1"/>
  <c r="I42" i="1"/>
  <c r="I38" i="1"/>
  <c r="I65" i="1"/>
  <c r="I58" i="1"/>
  <c r="I40" i="1"/>
  <c r="I21" i="1"/>
  <c r="I18" i="1"/>
  <c r="I7" i="1"/>
  <c r="I33" i="1"/>
  <c r="I76" i="1"/>
  <c r="I72" i="1"/>
  <c r="I68" i="1"/>
  <c r="I48" i="1"/>
  <c r="I44" i="1"/>
  <c r="I32" i="1"/>
  <c r="I28" i="1"/>
  <c r="I24" i="1"/>
  <c r="I9" i="1"/>
  <c r="I71" i="1"/>
  <c r="I67" i="1"/>
  <c r="I59" i="1"/>
  <c r="I55" i="1"/>
  <c r="I51" i="1"/>
  <c r="I43" i="1"/>
  <c r="I27" i="1"/>
  <c r="I23" i="1"/>
  <c r="I15" i="1"/>
  <c r="I8" i="1"/>
  <c r="I73" i="1"/>
  <c r="I25" i="1"/>
  <c r="I19" i="1"/>
  <c r="I47" i="1"/>
  <c r="I60" i="1"/>
  <c r="I16" i="1"/>
  <c r="I70" i="1"/>
  <c r="I54" i="1"/>
  <c r="I41" i="1"/>
  <c r="I57" i="1"/>
  <c r="I22" i="1"/>
</calcChain>
</file>

<file path=xl/sharedStrings.xml><?xml version="1.0" encoding="utf-8"?>
<sst xmlns="http://schemas.openxmlformats.org/spreadsheetml/2006/main" count="161" uniqueCount="158">
  <si>
    <t>0703</t>
  </si>
  <si>
    <t>1000</t>
  </si>
  <si>
    <t>Амбулаторная помощь</t>
  </si>
  <si>
    <t>Социальное обслуживание населения</t>
  </si>
  <si>
    <t>1102</t>
  </si>
  <si>
    <t>Другие вопросы в области национальной экономики</t>
  </si>
  <si>
    <t>1204</t>
  </si>
  <si>
    <t>0203</t>
  </si>
  <si>
    <t>Другие вопросы в области физической культуры и спорта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</si>
  <si>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</si>
  <si>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</si>
  <si>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Социальное обеспечение населения</t>
  </si>
  <si>
    <t>Обслуживание государственного внутреннего и муниципального долга</t>
  </si>
  <si>
    <t>0407</t>
  </si>
  <si>
    <t>0600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</si>
  <si>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</si>
  <si>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</si>
  <si>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0702</t>
  </si>
  <si>
    <t>1101</t>
  </si>
  <si>
    <t>0100</t>
  </si>
  <si>
    <t>0804</t>
  </si>
  <si>
    <t>Благоустройство</t>
  </si>
  <si>
    <t>ФИЗИЧЕСКАЯ КУЛЬТУРА И СПОРТ</t>
  </si>
  <si>
    <t>ОБЩЕГОСУДАРСТВЕННЫЕ ВОПРОСЫ</t>
  </si>
  <si>
    <t>0906</t>
  </si>
  <si>
    <t>0304</t>
  </si>
  <si>
    <t>0406</t>
  </si>
  <si>
    <t>Другие вопросы в области охраны окружающей среды</t>
  </si>
  <si>
    <t>ОБРАЗОВАНИЕ</t>
  </si>
  <si>
    <t>Другие общегосударственные вопросы</t>
  </si>
  <si>
    <t>Другие вопросы в области образования</t>
  </si>
  <si>
    <t>0701</t>
  </si>
  <si>
    <t>1100</t>
  </si>
  <si>
    <t>0113</t>
  </si>
  <si>
    <t>Миграционная политика</t>
  </si>
  <si>
    <t>1202</t>
  </si>
  <si>
    <t>0905</t>
  </si>
  <si>
    <t>Охрана семьи и детства</t>
  </si>
  <si>
    <t>0405</t>
  </si>
  <si>
    <t>Водное хозяйство</t>
  </si>
  <si>
    <t>0700</t>
  </si>
  <si>
    <t>Среднее профессиональное образование</t>
  </si>
  <si>
    <t>Другие вопросы в области культуры, кинематографии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</si>
  <si>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</si>
  <si>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1201</t>
  </si>
  <si>
    <t>0904</t>
  </si>
  <si>
    <t>0200</t>
  </si>
  <si>
    <t>Лесное хозяйство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</si>
  <si>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</si>
  <si>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- всего</t>
  </si>
  <si>
    <t>Транспорт</t>
  </si>
  <si>
    <t>0404</t>
  </si>
  <si>
    <t>Другие вопросы в области средств массовой информации</t>
  </si>
  <si>
    <t>0801</t>
  </si>
  <si>
    <t>0111</t>
  </si>
  <si>
    <t>Скорая медицинская помощь</t>
  </si>
  <si>
    <t>1200</t>
  </si>
  <si>
    <t>Сбор, удаление отходов и очистка сточных вод</t>
  </si>
  <si>
    <t>Другие вопросы в области жилищно-коммунального хозяйства</t>
  </si>
  <si>
    <t>Пенсионное обеспечение</t>
  </si>
  <si>
    <t>НАЦИОНАЛЬНАЯ ОБОРОНА</t>
  </si>
  <si>
    <t>0505</t>
  </si>
  <si>
    <t>ОХРАНА ОКРУЖАЮЩЕЙ СРЕДЫ</t>
  </si>
  <si>
    <t>0800</t>
  </si>
  <si>
    <t>1006</t>
  </si>
  <si>
    <t>Органы юстиции</t>
  </si>
  <si>
    <t>0709</t>
  </si>
  <si>
    <t>0902</t>
  </si>
  <si>
    <t>Резервные фонды</t>
  </si>
  <si>
    <t>0314</t>
  </si>
  <si>
    <t>0107</t>
  </si>
  <si>
    <t>1301</t>
  </si>
  <si>
    <t>Иные дотации</t>
  </si>
  <si>
    <t>0300</t>
  </si>
  <si>
    <t>Массовый спорт</t>
  </si>
  <si>
    <t>Обеспечение проведения выборов и референдумов</t>
  </si>
  <si>
    <t>Телевидение и радиовещание</t>
  </si>
  <si>
    <t>Дорожное хозяйство (дорожные фонды)</t>
  </si>
  <si>
    <t>Заготовка, переработка, хранение и обеспечение безопасности донорской крови и ее компонентов</t>
  </si>
  <si>
    <t>0901</t>
  </si>
  <si>
    <t>НАЦИОНАЛЬНАЯ ЭКОНОМИКА</t>
  </si>
  <si>
    <t>Физическая культура</t>
  </si>
  <si>
    <t>Стационарная медицинская помощь</t>
  </si>
  <si>
    <t>1300</t>
  </si>
  <si>
    <t>Общее образование</t>
  </si>
  <si>
    <t>0106</t>
  </si>
  <si>
    <t>1402</t>
  </si>
  <si>
    <t>0401</t>
  </si>
  <si>
    <t>МЕЖБЮДЖЕТНЫЕ ТРАНСФЕРТЫ ОБЩЕГО ХАРАКТЕРА БЮДЖЕТАМ БЮДЖЕТНОЙ СИСТЕМЫ РОССИЙСКОЙ ФЕДЕРАЦИИ</t>
  </si>
  <si>
    <t>ЗДРАВООХРАНЕНИЕ</t>
  </si>
  <si>
    <t>0503</t>
  </si>
  <si>
    <t>Профессиональная подготовка, переподготовка и повышение квалификации</t>
  </si>
  <si>
    <t>Культура</t>
  </si>
  <si>
    <t>0605</t>
  </si>
  <si>
    <t>Общеэкономические вопросы</t>
  </si>
  <si>
    <t>0707</t>
  </si>
  <si>
    <t>1004</t>
  </si>
  <si>
    <t>0900</t>
  </si>
  <si>
    <t>0105</t>
  </si>
  <si>
    <t>Другие вопросы в области национальной безопасности и правоохранительной деятельности</t>
  </si>
  <si>
    <t>Санаторно-оздоровительная помощь</t>
  </si>
  <si>
    <t>Спорт высших достижений</t>
  </si>
  <si>
    <t>0400</t>
  </si>
  <si>
    <t>Обеспечение пожарной безопасности</t>
  </si>
  <si>
    <t>НАЦИОНАЛЬНАЯ БЕЗОПАСНОСТЬ И ПРАВООХРАНИТЕЛЬНАЯ ДЕЯТЕЛЬНОСТЬ</t>
  </si>
  <si>
    <t>0309</t>
  </si>
  <si>
    <t>0502</t>
  </si>
  <si>
    <t>Сельское хозяйство и рыболовство</t>
  </si>
  <si>
    <t>1003</t>
  </si>
  <si>
    <t>Мобилизационная и вневойсковая подготовка</t>
  </si>
  <si>
    <t>1105</t>
  </si>
  <si>
    <t>0104</t>
  </si>
  <si>
    <t>0311</t>
  </si>
  <si>
    <t>1400</t>
  </si>
  <si>
    <t>Судебная система</t>
  </si>
  <si>
    <t>Коммунальное хозяйство</t>
  </si>
  <si>
    <t>0501</t>
  </si>
  <si>
    <t>9600</t>
  </si>
  <si>
    <t>Функционирование высшего должностного лица субъекта Российской Федерации и муниципального образования</t>
  </si>
  <si>
    <t>Воспроизводство минерально-сырьевой базы</t>
  </si>
  <si>
    <t>1002</t>
  </si>
  <si>
    <t>0705</t>
  </si>
  <si>
    <t>КУЛЬТУРА, КИНЕМАТОГРАФИЯ</t>
  </si>
  <si>
    <t>0310</t>
  </si>
  <si>
    <t>0103</t>
  </si>
  <si>
    <t>Жилищное хозяйство</t>
  </si>
  <si>
    <t>0412</t>
  </si>
  <si>
    <t>0909</t>
  </si>
  <si>
    <t>0500</t>
  </si>
  <si>
    <t>0409</t>
  </si>
  <si>
    <t>0602</t>
  </si>
  <si>
    <t>Дополнительное образование детей</t>
  </si>
  <si>
    <t>1001</t>
  </si>
  <si>
    <t>СРЕДСТВА МАССОВОЙ ИНФОРМАЦИИ</t>
  </si>
  <si>
    <t>Другие вопросы в области здравоохранения</t>
  </si>
  <si>
    <t>0704</t>
  </si>
  <si>
    <t>1103</t>
  </si>
  <si>
    <t>СОЦИАЛЬНАЯ ПОЛИТИКА</t>
  </si>
  <si>
    <t>ОБСЛУЖИВАНИЕ ГОСУДАРСТВЕННОГО И МУНИЦИПАЛЬНОГО ДОЛГА</t>
  </si>
  <si>
    <t>0102</t>
  </si>
  <si>
    <t>Периодическая печать и издательства</t>
  </si>
  <si>
    <t>ЖИЛИЩНО-КОММУНАЛЬНОЕ ХОЗЯЙСТВО</t>
  </si>
  <si>
    <t>Дошкольное образование</t>
  </si>
  <si>
    <t>0204</t>
  </si>
  <si>
    <t>0408</t>
  </si>
  <si>
    <t>Молодежная политика</t>
  </si>
  <si>
    <t>Наименование показателя</t>
  </si>
  <si>
    <t>Код раздела, подраздела классификации расходов</t>
  </si>
  <si>
    <t>-</t>
  </si>
  <si>
    <t>Исполнено                           на 1 июля 2020г                         в рублях</t>
  </si>
  <si>
    <t>Исполнено                                 на 1 июля 2020г.                                     в  тыс. руб.</t>
  </si>
  <si>
    <t xml:space="preserve"> Сведения об исполнении консолидированного бюджета по расходам на 1 июля 2021 года в сравнении с планом  и соответствующим периодом прошлого года</t>
  </si>
  <si>
    <t>Утвержденные назначения на 2021 год в рублях</t>
  </si>
  <si>
    <t>Утвержденные назначения на 2021 год                                 в тыс. руб.</t>
  </si>
  <si>
    <t>Исполнено                           на 1 июля 2021г                         в рублях</t>
  </si>
  <si>
    <t>Исполнено                                 на 1 июля 2021г.                                     в  тыс. руб.</t>
  </si>
  <si>
    <t>Процент исполнения плана</t>
  </si>
  <si>
    <t>Динамика исполнения 2021г к 2020г в процентах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</si>
</sst>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\ ###\ ##0.00"/>
    <numFmt numFmtId="165" formatCode="#,##0.0"/>
    <numFmt numFmtId="166" formatCode="#,##0.0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Segoe UI"/>
      <family val="2"/>
    </font>
    <font>
      <sz val="10"/>
      <color rgb="FF000000"/>
      <name val="Segoe UI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FC5D2"/>
      </left>
      <right style="thin">
        <color rgb="FFBFC5D2"/>
      </right>
      <top style="thin">
        <color rgb="FFBFC5D2"/>
      </top>
      <bottom style="thin">
        <color rgb="FFBFC5D2"/>
      </bottom>
      <diagonal/>
    </border>
  </borders>
  <cellStyleXfs count="2">
    <xf numFmtId="0" fontId="0" fillId="0" borderId="0"/>
    <xf numFmtId="49" fontId="3" fillId="0" borderId="2">
      <alignment horizontal="center" vertical="center" wrapText="1"/>
    </xf>
  </cellStyleXfs>
  <cellXfs count="21"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right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</cellXfs>
  <cellStyles count="2">
    <cellStyle name="xl28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77"/>
  <sheetViews>
    <sheetView tabSelected="1" zoomScaleNormal="100" zoomScaleSheetLayoutView="100" workbookViewId="0">
      <selection activeCell="P37" sqref="P37"/>
    </sheetView>
  </sheetViews>
  <sheetFormatPr defaultColWidth="8.85546875" defaultRowHeight="15" x14ac:dyDescent="0.25"/>
  <cols>
    <col min="1" max="1" width="38.7109375" style="5" customWidth="1"/>
    <col min="2" max="2" width="16.140625" style="4" customWidth="1"/>
    <col min="3" max="3" width="19.42578125" style="4" hidden="1" customWidth="1"/>
    <col min="4" max="4" width="16.140625" style="4" customWidth="1"/>
    <col min="5" max="5" width="19.42578125" style="4" hidden="1" customWidth="1"/>
    <col min="6" max="6" width="16.42578125" style="3" customWidth="1"/>
    <col min="7" max="7" width="18.5703125" style="4" hidden="1" customWidth="1"/>
    <col min="8" max="8" width="16.7109375" style="3" customWidth="1"/>
    <col min="9" max="9" width="13.85546875" style="3" customWidth="1"/>
    <col min="10" max="10" width="17" style="3" customWidth="1"/>
    <col min="11" max="16384" width="8.85546875" style="3"/>
  </cols>
  <sheetData>
    <row r="1" spans="1:10" x14ac:dyDescent="0.25">
      <c r="A1" s="16"/>
      <c r="B1" s="16"/>
      <c r="C1" s="16"/>
      <c r="D1" s="16"/>
      <c r="E1" s="16"/>
      <c r="F1" s="16"/>
      <c r="G1" s="16"/>
      <c r="H1" s="2"/>
    </row>
    <row r="2" spans="1:10" ht="46.15" customHeight="1" x14ac:dyDescent="0.25">
      <c r="A2" s="17" t="s">
        <v>151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1" customHeight="1" x14ac:dyDescent="0.25">
      <c r="A3" s="16"/>
      <c r="B3" s="16"/>
      <c r="C3" s="16"/>
      <c r="D3" s="16"/>
      <c r="E3" s="16"/>
      <c r="F3" s="16"/>
      <c r="G3" s="16"/>
      <c r="H3" s="2"/>
    </row>
    <row r="4" spans="1:10" ht="90.6" customHeight="1" x14ac:dyDescent="0.25">
      <c r="A4" s="1" t="s">
        <v>146</v>
      </c>
      <c r="B4" s="1" t="s">
        <v>147</v>
      </c>
      <c r="C4" s="1" t="s">
        <v>149</v>
      </c>
      <c r="D4" s="1" t="s">
        <v>150</v>
      </c>
      <c r="E4" s="1" t="s">
        <v>152</v>
      </c>
      <c r="F4" s="1" t="s">
        <v>153</v>
      </c>
      <c r="G4" s="1" t="s">
        <v>154</v>
      </c>
      <c r="H4" s="1" t="s">
        <v>155</v>
      </c>
      <c r="I4" s="1" t="s">
        <v>156</v>
      </c>
      <c r="J4" s="1" t="s">
        <v>157</v>
      </c>
    </row>
    <row r="5" spans="1:10" ht="26.45" customHeight="1" x14ac:dyDescent="0.25">
      <c r="A5" s="9" t="s">
        <v>49</v>
      </c>
      <c r="B5" s="6" t="s">
        <v>117</v>
      </c>
      <c r="C5" s="13">
        <v>36153931329.760002</v>
      </c>
      <c r="D5" s="7">
        <f>C5/1000</f>
        <v>36153931.32976</v>
      </c>
      <c r="E5" s="15">
        <v>91871892420.5</v>
      </c>
      <c r="F5" s="12">
        <f>E5/1000</f>
        <v>91871892.420499995</v>
      </c>
      <c r="G5" s="15">
        <v>36420420676.589996</v>
      </c>
      <c r="H5" s="12">
        <f>G5/1000</f>
        <v>36420420.676589996</v>
      </c>
      <c r="I5" s="7">
        <f>H5/F5*100</f>
        <v>39.642615077408877</v>
      </c>
      <c r="J5" s="20">
        <f>H5/D5*100</f>
        <v>100.73709645681225</v>
      </c>
    </row>
    <row r="6" spans="1:10" ht="33.6" customHeight="1" x14ac:dyDescent="0.25">
      <c r="A6" s="10" t="s">
        <v>23</v>
      </c>
      <c r="B6" s="11" t="s">
        <v>19</v>
      </c>
      <c r="C6" s="13">
        <v>2415001714.0599999</v>
      </c>
      <c r="D6" s="8">
        <f>C6/1000</f>
        <v>2415001.7140600001</v>
      </c>
      <c r="E6" s="15">
        <v>7609173052.2299995</v>
      </c>
      <c r="F6" s="14">
        <f t="shared" ref="F6:F68" si="0">E6/1000</f>
        <v>7609173.0522299996</v>
      </c>
      <c r="G6" s="15">
        <v>2492375246.1900001</v>
      </c>
      <c r="H6" s="14">
        <f>G6/1000</f>
        <v>2492375.2461899999</v>
      </c>
      <c r="I6" s="8">
        <f t="shared" ref="I6:I68" si="1">H6/F6*100</f>
        <v>32.754876634847548</v>
      </c>
      <c r="J6" s="18">
        <f t="shared" ref="J6:J68" si="2">H6/D6*100</f>
        <v>103.20387069208007</v>
      </c>
    </row>
    <row r="7" spans="1:10" ht="67.150000000000006" customHeight="1" x14ac:dyDescent="0.25">
      <c r="A7" s="10" t="s">
        <v>118</v>
      </c>
      <c r="B7" s="11" t="s">
        <v>139</v>
      </c>
      <c r="C7" s="13">
        <v>171365913</v>
      </c>
      <c r="D7" s="8">
        <f t="shared" ref="D7:D69" si="3">C7/1000</f>
        <v>171365.913</v>
      </c>
      <c r="E7" s="15">
        <v>388743045.45999998</v>
      </c>
      <c r="F7" s="14">
        <f t="shared" si="0"/>
        <v>388743.04545999999</v>
      </c>
      <c r="G7" s="15">
        <v>177214724.97</v>
      </c>
      <c r="H7" s="14">
        <f t="shared" ref="H7:H69" si="4">G7/1000</f>
        <v>177214.72497000001</v>
      </c>
      <c r="I7" s="8">
        <f t="shared" si="1"/>
        <v>45.586596863823416</v>
      </c>
      <c r="J7" s="18">
        <f t="shared" si="2"/>
        <v>103.41305447951017</v>
      </c>
    </row>
    <row r="8" spans="1:10" ht="96.6" customHeight="1" x14ac:dyDescent="0.25">
      <c r="A8" s="10" t="s">
        <v>43</v>
      </c>
      <c r="B8" s="11" t="s">
        <v>124</v>
      </c>
      <c r="C8" s="13">
        <v>74838154.879999995</v>
      </c>
      <c r="D8" s="8">
        <f t="shared" si="3"/>
        <v>74838.154880000002</v>
      </c>
      <c r="E8" s="15">
        <v>163317538.56</v>
      </c>
      <c r="F8" s="14">
        <f t="shared" si="0"/>
        <v>163317.53856000002</v>
      </c>
      <c r="G8" s="15">
        <v>79007330.450000003</v>
      </c>
      <c r="H8" s="14">
        <f t="shared" si="4"/>
        <v>79007.330450000009</v>
      </c>
      <c r="I8" s="8">
        <f t="shared" si="1"/>
        <v>48.376513108525756</v>
      </c>
      <c r="J8" s="18">
        <f t="shared" si="2"/>
        <v>105.5709224481618</v>
      </c>
    </row>
    <row r="9" spans="1:10" ht="97.15" customHeight="1" x14ac:dyDescent="0.25">
      <c r="A9" s="10" t="s">
        <v>48</v>
      </c>
      <c r="B9" s="11" t="s">
        <v>111</v>
      </c>
      <c r="C9" s="13">
        <v>756693109.92999995</v>
      </c>
      <c r="D9" s="8">
        <f t="shared" si="3"/>
        <v>756693.10992999992</v>
      </c>
      <c r="E9" s="15">
        <v>1829521835.52</v>
      </c>
      <c r="F9" s="14">
        <f t="shared" si="0"/>
        <v>1829521.83552</v>
      </c>
      <c r="G9" s="15">
        <v>772315308.75999999</v>
      </c>
      <c r="H9" s="14">
        <f t="shared" si="4"/>
        <v>772315.30876000004</v>
      </c>
      <c r="I9" s="8">
        <f t="shared" si="1"/>
        <v>42.214052533594767</v>
      </c>
      <c r="J9" s="18">
        <f t="shared" si="2"/>
        <v>102.06453562547244</v>
      </c>
    </row>
    <row r="10" spans="1:10" ht="28.15" customHeight="1" x14ac:dyDescent="0.25">
      <c r="A10" s="10" t="s">
        <v>114</v>
      </c>
      <c r="B10" s="11" t="s">
        <v>98</v>
      </c>
      <c r="C10" s="13">
        <v>5184</v>
      </c>
      <c r="D10" s="8">
        <f t="shared" si="3"/>
        <v>5.1840000000000002</v>
      </c>
      <c r="E10" s="15">
        <v>136800</v>
      </c>
      <c r="F10" s="14">
        <f t="shared" si="0"/>
        <v>136.80000000000001</v>
      </c>
      <c r="G10" s="15">
        <v>3395</v>
      </c>
      <c r="H10" s="14">
        <f t="shared" si="4"/>
        <v>3.395</v>
      </c>
      <c r="I10" s="8">
        <f t="shared" si="1"/>
        <v>2.4817251461988303</v>
      </c>
      <c r="J10" s="18">
        <f t="shared" si="2"/>
        <v>65.489969135802468</v>
      </c>
    </row>
    <row r="11" spans="1:10" ht="83.25" customHeight="1" x14ac:dyDescent="0.25">
      <c r="A11" s="10" t="s">
        <v>10</v>
      </c>
      <c r="B11" s="11" t="s">
        <v>85</v>
      </c>
      <c r="C11" s="13">
        <v>226682427.66999999</v>
      </c>
      <c r="D11" s="8">
        <f t="shared" si="3"/>
        <v>226682.42766999998</v>
      </c>
      <c r="E11" s="15">
        <v>417019945.51999998</v>
      </c>
      <c r="F11" s="14">
        <f t="shared" si="0"/>
        <v>417019.94552000001</v>
      </c>
      <c r="G11" s="15">
        <v>181440412.28999999</v>
      </c>
      <c r="H11" s="14">
        <f t="shared" si="4"/>
        <v>181440.41228999998</v>
      </c>
      <c r="I11" s="8">
        <f t="shared" si="1"/>
        <v>43.508809168289105</v>
      </c>
      <c r="J11" s="18">
        <f t="shared" si="2"/>
        <v>80.041675111287205</v>
      </c>
    </row>
    <row r="12" spans="1:10" ht="39.6" customHeight="1" x14ac:dyDescent="0.25">
      <c r="A12" s="10" t="s">
        <v>75</v>
      </c>
      <c r="B12" s="11" t="s">
        <v>70</v>
      </c>
      <c r="C12" s="13">
        <v>19222651.170000002</v>
      </c>
      <c r="D12" s="8">
        <f t="shared" si="3"/>
        <v>19222.651170000001</v>
      </c>
      <c r="E12" s="15">
        <v>170903000</v>
      </c>
      <c r="F12" s="14">
        <f t="shared" si="0"/>
        <v>170903</v>
      </c>
      <c r="G12" s="15">
        <v>21907421.66</v>
      </c>
      <c r="H12" s="14">
        <f t="shared" si="4"/>
        <v>21907.42166</v>
      </c>
      <c r="I12" s="8">
        <f t="shared" si="1"/>
        <v>12.81862908199388</v>
      </c>
      <c r="J12" s="18">
        <f t="shared" si="2"/>
        <v>113.96670244003599</v>
      </c>
    </row>
    <row r="13" spans="1:10" ht="25.15" customHeight="1" x14ac:dyDescent="0.25">
      <c r="A13" s="10" t="s">
        <v>68</v>
      </c>
      <c r="B13" s="11" t="s">
        <v>54</v>
      </c>
      <c r="C13" s="13">
        <v>0</v>
      </c>
      <c r="D13" s="8">
        <f t="shared" si="3"/>
        <v>0</v>
      </c>
      <c r="E13" s="15">
        <v>721240520.02999997</v>
      </c>
      <c r="F13" s="14">
        <f t="shared" si="0"/>
        <v>721240.52003000001</v>
      </c>
      <c r="G13" s="15">
        <v>0</v>
      </c>
      <c r="H13" s="14">
        <f t="shared" si="4"/>
        <v>0</v>
      </c>
      <c r="I13" s="8">
        <f t="shared" si="1"/>
        <v>0</v>
      </c>
      <c r="J13" s="18" t="s">
        <v>148</v>
      </c>
    </row>
    <row r="14" spans="1:10" ht="33.6" customHeight="1" x14ac:dyDescent="0.25">
      <c r="A14" s="10" t="s">
        <v>29</v>
      </c>
      <c r="B14" s="11" t="s">
        <v>33</v>
      </c>
      <c r="C14" s="13">
        <v>1166194273.4100001</v>
      </c>
      <c r="D14" s="8">
        <f t="shared" si="3"/>
        <v>1166194.2734100001</v>
      </c>
      <c r="E14" s="15">
        <v>3918290367.1399999</v>
      </c>
      <c r="F14" s="14">
        <f t="shared" si="0"/>
        <v>3918290.3671399998</v>
      </c>
      <c r="G14" s="15">
        <v>1260486653.0599999</v>
      </c>
      <c r="H14" s="14">
        <f t="shared" si="4"/>
        <v>1260486.6530599999</v>
      </c>
      <c r="I14" s="8">
        <f t="shared" si="1"/>
        <v>32.1693017860757</v>
      </c>
      <c r="J14" s="18">
        <f t="shared" si="2"/>
        <v>108.08547784875371</v>
      </c>
    </row>
    <row r="15" spans="1:10" ht="25.15" customHeight="1" x14ac:dyDescent="0.25">
      <c r="A15" s="10" t="s">
        <v>60</v>
      </c>
      <c r="B15" s="11" t="s">
        <v>46</v>
      </c>
      <c r="C15" s="13">
        <v>13163631.529999999</v>
      </c>
      <c r="D15" s="8">
        <f t="shared" si="3"/>
        <v>13163.631529999999</v>
      </c>
      <c r="E15" s="15">
        <v>167198500</v>
      </c>
      <c r="F15" s="14">
        <f t="shared" si="0"/>
        <v>167198.5</v>
      </c>
      <c r="G15" s="15">
        <v>14495314.9</v>
      </c>
      <c r="H15" s="14">
        <f t="shared" si="4"/>
        <v>14495.314900000001</v>
      </c>
      <c r="I15" s="8">
        <f t="shared" si="1"/>
        <v>8.6695244873608335</v>
      </c>
      <c r="J15" s="18">
        <f t="shared" si="2"/>
        <v>110.11638290668564</v>
      </c>
    </row>
    <row r="16" spans="1:10" ht="38.450000000000003" customHeight="1" x14ac:dyDescent="0.25">
      <c r="A16" s="10" t="s">
        <v>109</v>
      </c>
      <c r="B16" s="11" t="s">
        <v>7</v>
      </c>
      <c r="C16" s="13">
        <v>12567161.529999999</v>
      </c>
      <c r="D16" s="8">
        <f t="shared" si="3"/>
        <v>12567.161529999999</v>
      </c>
      <c r="E16" s="15">
        <v>32076000</v>
      </c>
      <c r="F16" s="14">
        <f t="shared" si="0"/>
        <v>32076</v>
      </c>
      <c r="G16" s="15">
        <v>13551339.9</v>
      </c>
      <c r="H16" s="14">
        <f t="shared" si="4"/>
        <v>13551.339900000001</v>
      </c>
      <c r="I16" s="8">
        <f t="shared" si="1"/>
        <v>42.247599139543581</v>
      </c>
      <c r="J16" s="18">
        <f t="shared" si="2"/>
        <v>107.8313497256369</v>
      </c>
    </row>
    <row r="17" spans="1:10" ht="40.9" customHeight="1" x14ac:dyDescent="0.25">
      <c r="A17" s="10" t="s">
        <v>15</v>
      </c>
      <c r="B17" s="11" t="s">
        <v>143</v>
      </c>
      <c r="C17" s="13">
        <v>596470</v>
      </c>
      <c r="D17" s="8">
        <f t="shared" si="3"/>
        <v>596.47</v>
      </c>
      <c r="E17" s="15">
        <v>135122500</v>
      </c>
      <c r="F17" s="14">
        <f t="shared" si="0"/>
        <v>135122.5</v>
      </c>
      <c r="G17" s="15">
        <v>943975</v>
      </c>
      <c r="H17" s="14">
        <f t="shared" si="4"/>
        <v>943.97500000000002</v>
      </c>
      <c r="I17" s="8">
        <f t="shared" si="1"/>
        <v>0.69860681973764549</v>
      </c>
      <c r="J17" s="18">
        <f t="shared" si="2"/>
        <v>158.26026455647394</v>
      </c>
    </row>
    <row r="18" spans="1:10" ht="64.150000000000006" customHeight="1" x14ac:dyDescent="0.25">
      <c r="A18" s="10" t="s">
        <v>104</v>
      </c>
      <c r="B18" s="11" t="s">
        <v>73</v>
      </c>
      <c r="C18" s="13">
        <v>413119892.19</v>
      </c>
      <c r="D18" s="8">
        <f t="shared" si="3"/>
        <v>413119.89218999998</v>
      </c>
      <c r="E18" s="15">
        <v>926240181.30999994</v>
      </c>
      <c r="F18" s="14">
        <f t="shared" si="0"/>
        <v>926240.1813099999</v>
      </c>
      <c r="G18" s="15">
        <v>347665517.36000001</v>
      </c>
      <c r="H18" s="14">
        <f t="shared" si="4"/>
        <v>347665.51736</v>
      </c>
      <c r="I18" s="8">
        <f t="shared" si="1"/>
        <v>37.535136606607779</v>
      </c>
      <c r="J18" s="18">
        <f t="shared" si="2"/>
        <v>84.156082515654674</v>
      </c>
    </row>
    <row r="19" spans="1:10" ht="23.45" customHeight="1" x14ac:dyDescent="0.25">
      <c r="A19" s="10" t="s">
        <v>65</v>
      </c>
      <c r="B19" s="11" t="s">
        <v>25</v>
      </c>
      <c r="C19" s="13">
        <v>59085659.969999999</v>
      </c>
      <c r="D19" s="8">
        <f t="shared" si="3"/>
        <v>59085.659970000001</v>
      </c>
      <c r="E19" s="15">
        <v>93260500</v>
      </c>
      <c r="F19" s="14">
        <f t="shared" si="0"/>
        <v>93260.5</v>
      </c>
      <c r="G19" s="15">
        <v>40165460.020000003</v>
      </c>
      <c r="H19" s="14">
        <f t="shared" si="4"/>
        <v>40165.460020000006</v>
      </c>
      <c r="I19" s="8">
        <f t="shared" si="1"/>
        <v>43.068029894757167</v>
      </c>
      <c r="J19" s="18">
        <f t="shared" si="2"/>
        <v>67.978355561050705</v>
      </c>
    </row>
    <row r="20" spans="1:10" ht="72" customHeight="1" x14ac:dyDescent="0.25">
      <c r="A20" s="10" t="s">
        <v>16</v>
      </c>
      <c r="B20" s="11" t="s">
        <v>105</v>
      </c>
      <c r="C20" s="13">
        <v>61841488.479999997</v>
      </c>
      <c r="D20" s="8">
        <f t="shared" si="3"/>
        <v>61841.48848</v>
      </c>
      <c r="E20" s="15">
        <v>20596751.550000001</v>
      </c>
      <c r="F20" s="14">
        <f t="shared" si="0"/>
        <v>20596.751550000001</v>
      </c>
      <c r="G20" s="15">
        <v>9358556.2899999991</v>
      </c>
      <c r="H20" s="14">
        <f t="shared" si="4"/>
        <v>9358.5562899999986</v>
      </c>
      <c r="I20" s="8">
        <f t="shared" si="1"/>
        <v>45.437049950723896</v>
      </c>
      <c r="J20" s="18">
        <f t="shared" si="2"/>
        <v>15.133135569701924</v>
      </c>
    </row>
    <row r="21" spans="1:10" ht="36" customHeight="1" x14ac:dyDescent="0.25">
      <c r="A21" s="10" t="s">
        <v>103</v>
      </c>
      <c r="B21" s="11" t="s">
        <v>123</v>
      </c>
      <c r="C21" s="13">
        <v>257952481.22</v>
      </c>
      <c r="D21" s="8">
        <f t="shared" si="3"/>
        <v>257952.48121999999</v>
      </c>
      <c r="E21" s="15">
        <v>712664402.75999999</v>
      </c>
      <c r="F21" s="14">
        <f t="shared" si="0"/>
        <v>712664.40275999997</v>
      </c>
      <c r="G21" s="15">
        <v>264642592.31</v>
      </c>
      <c r="H21" s="14">
        <f t="shared" si="4"/>
        <v>264642.59230999998</v>
      </c>
      <c r="I21" s="8">
        <f t="shared" si="1"/>
        <v>37.134251589541257</v>
      </c>
      <c r="J21" s="18">
        <f t="shared" si="2"/>
        <v>102.59354399630458</v>
      </c>
    </row>
    <row r="22" spans="1:10" ht="25.9" customHeight="1" x14ac:dyDescent="0.25">
      <c r="A22" s="10" t="s">
        <v>34</v>
      </c>
      <c r="B22" s="11" t="s">
        <v>112</v>
      </c>
      <c r="C22" s="13">
        <v>11956948.630000001</v>
      </c>
      <c r="D22" s="8">
        <f t="shared" si="3"/>
        <v>11956.948630000001</v>
      </c>
      <c r="E22" s="15">
        <v>29906637</v>
      </c>
      <c r="F22" s="14">
        <f t="shared" si="0"/>
        <v>29906.636999999999</v>
      </c>
      <c r="G22" s="15">
        <v>10302362.4</v>
      </c>
      <c r="H22" s="14">
        <f t="shared" si="4"/>
        <v>10302.3624</v>
      </c>
      <c r="I22" s="8">
        <f t="shared" si="1"/>
        <v>34.448414912047788</v>
      </c>
      <c r="J22" s="18">
        <f t="shared" si="2"/>
        <v>86.162136501543202</v>
      </c>
    </row>
    <row r="23" spans="1:10" ht="54" customHeight="1" x14ac:dyDescent="0.25">
      <c r="A23" s="10" t="s">
        <v>99</v>
      </c>
      <c r="B23" s="11" t="s">
        <v>69</v>
      </c>
      <c r="C23" s="13">
        <v>22283313.890000001</v>
      </c>
      <c r="D23" s="8">
        <f t="shared" si="3"/>
        <v>22283.313890000001</v>
      </c>
      <c r="E23" s="15">
        <v>69811890</v>
      </c>
      <c r="F23" s="14">
        <f t="shared" si="0"/>
        <v>69811.89</v>
      </c>
      <c r="G23" s="15">
        <v>23196546.34</v>
      </c>
      <c r="H23" s="14">
        <f t="shared" si="4"/>
        <v>23196.546340000001</v>
      </c>
      <c r="I23" s="8">
        <f t="shared" si="1"/>
        <v>33.227214361335875</v>
      </c>
      <c r="J23" s="18">
        <f t="shared" si="2"/>
        <v>104.09827934259737</v>
      </c>
    </row>
    <row r="24" spans="1:10" ht="25.15" customHeight="1" x14ac:dyDescent="0.25">
      <c r="A24" s="10" t="s">
        <v>80</v>
      </c>
      <c r="B24" s="11" t="s">
        <v>102</v>
      </c>
      <c r="C24" s="13">
        <v>6702508694.5699997</v>
      </c>
      <c r="D24" s="8">
        <f t="shared" si="3"/>
        <v>6702508.6945699994</v>
      </c>
      <c r="E24" s="15">
        <v>19698725876.5</v>
      </c>
      <c r="F24" s="14">
        <f t="shared" si="0"/>
        <v>19698725.876499999</v>
      </c>
      <c r="G24" s="15">
        <v>5817128303.4300003</v>
      </c>
      <c r="H24" s="14">
        <f t="shared" si="4"/>
        <v>5817128.3034300003</v>
      </c>
      <c r="I24" s="8">
        <f t="shared" si="1"/>
        <v>29.530479990940243</v>
      </c>
      <c r="J24" s="18">
        <f t="shared" si="2"/>
        <v>86.790313426116327</v>
      </c>
    </row>
    <row r="25" spans="1:10" ht="25.15" customHeight="1" x14ac:dyDescent="0.25">
      <c r="A25" s="10" t="s">
        <v>94</v>
      </c>
      <c r="B25" s="11" t="s">
        <v>87</v>
      </c>
      <c r="C25" s="13">
        <v>156761130.74000001</v>
      </c>
      <c r="D25" s="8">
        <f t="shared" si="3"/>
        <v>156761.13074000002</v>
      </c>
      <c r="E25" s="15">
        <v>395295526</v>
      </c>
      <c r="F25" s="14">
        <f t="shared" si="0"/>
        <v>395295.52600000001</v>
      </c>
      <c r="G25" s="15">
        <v>145042463.96000001</v>
      </c>
      <c r="H25" s="14">
        <f t="shared" si="4"/>
        <v>145042.46396000002</v>
      </c>
      <c r="I25" s="8">
        <f t="shared" si="1"/>
        <v>36.692159263143296</v>
      </c>
      <c r="J25" s="18">
        <f t="shared" si="2"/>
        <v>92.524507366921029</v>
      </c>
    </row>
    <row r="26" spans="1:10" ht="41.45" customHeight="1" x14ac:dyDescent="0.25">
      <c r="A26" s="10" t="s">
        <v>119</v>
      </c>
      <c r="B26" s="11" t="s">
        <v>51</v>
      </c>
      <c r="C26" s="13">
        <v>33000</v>
      </c>
      <c r="D26" s="8">
        <f t="shared" si="3"/>
        <v>33</v>
      </c>
      <c r="E26" s="15">
        <v>4565100</v>
      </c>
      <c r="F26" s="14">
        <f t="shared" si="0"/>
        <v>4565.1000000000004</v>
      </c>
      <c r="G26" s="15">
        <v>0</v>
      </c>
      <c r="H26" s="14">
        <f t="shared" si="4"/>
        <v>0</v>
      </c>
      <c r="I26" s="8">
        <f t="shared" si="1"/>
        <v>0</v>
      </c>
      <c r="J26" s="18">
        <f t="shared" si="2"/>
        <v>0</v>
      </c>
    </row>
    <row r="27" spans="1:10" ht="24.6" customHeight="1" x14ac:dyDescent="0.25">
      <c r="A27" s="10" t="s">
        <v>107</v>
      </c>
      <c r="B27" s="11" t="s">
        <v>38</v>
      </c>
      <c r="C27" s="13">
        <v>1513985878.5999999</v>
      </c>
      <c r="D27" s="8">
        <f t="shared" si="3"/>
        <v>1513985.8785999999</v>
      </c>
      <c r="E27" s="15">
        <v>4241095977.6100001</v>
      </c>
      <c r="F27" s="14">
        <f t="shared" si="0"/>
        <v>4241095.9776100004</v>
      </c>
      <c r="G27" s="15">
        <v>1416739139.28</v>
      </c>
      <c r="H27" s="14">
        <f t="shared" si="4"/>
        <v>1416739.13928</v>
      </c>
      <c r="I27" s="8">
        <f t="shared" si="1"/>
        <v>33.405024238059802</v>
      </c>
      <c r="J27" s="18">
        <f t="shared" si="2"/>
        <v>93.576773687616878</v>
      </c>
    </row>
    <row r="28" spans="1:10" ht="24.6" customHeight="1" x14ac:dyDescent="0.25">
      <c r="A28" s="10" t="s">
        <v>39</v>
      </c>
      <c r="B28" s="11" t="s">
        <v>26</v>
      </c>
      <c r="C28" s="13">
        <v>70556725.790000007</v>
      </c>
      <c r="D28" s="8">
        <f t="shared" si="3"/>
        <v>70556.725790000011</v>
      </c>
      <c r="E28" s="15">
        <v>147415182.19999999</v>
      </c>
      <c r="F28" s="14">
        <f t="shared" si="0"/>
        <v>147415.18219999998</v>
      </c>
      <c r="G28" s="15">
        <v>54533954.460000001</v>
      </c>
      <c r="H28" s="14">
        <f t="shared" si="4"/>
        <v>54533.954460000001</v>
      </c>
      <c r="I28" s="8">
        <f t="shared" si="1"/>
        <v>36.993445075428603</v>
      </c>
      <c r="J28" s="18">
        <f t="shared" si="2"/>
        <v>77.290936972204406</v>
      </c>
    </row>
    <row r="29" spans="1:10" ht="24.6" customHeight="1" x14ac:dyDescent="0.25">
      <c r="A29" s="10" t="s">
        <v>47</v>
      </c>
      <c r="B29" s="11" t="s">
        <v>13</v>
      </c>
      <c r="C29" s="13">
        <v>313921894.86000001</v>
      </c>
      <c r="D29" s="8">
        <f t="shared" si="3"/>
        <v>313921.89486</v>
      </c>
      <c r="E29" s="15">
        <v>505678200</v>
      </c>
      <c r="F29" s="14">
        <f t="shared" si="0"/>
        <v>505678.2</v>
      </c>
      <c r="G29" s="15">
        <v>282633615.57999998</v>
      </c>
      <c r="H29" s="14">
        <f t="shared" si="4"/>
        <v>282633.61557999998</v>
      </c>
      <c r="I29" s="8">
        <f t="shared" si="1"/>
        <v>55.891991305933296</v>
      </c>
      <c r="J29" s="18">
        <f t="shared" si="2"/>
        <v>90.033100655832342</v>
      </c>
    </row>
    <row r="30" spans="1:10" ht="24.6" customHeight="1" x14ac:dyDescent="0.25">
      <c r="A30" s="10" t="s">
        <v>50</v>
      </c>
      <c r="B30" s="11" t="s">
        <v>144</v>
      </c>
      <c r="C30" s="13">
        <v>689081655.39999998</v>
      </c>
      <c r="D30" s="8">
        <f t="shared" si="3"/>
        <v>689081.65539999993</v>
      </c>
      <c r="E30" s="15">
        <v>1598907894.7</v>
      </c>
      <c r="F30" s="14">
        <f t="shared" si="0"/>
        <v>1598907.8947000001</v>
      </c>
      <c r="G30" s="15">
        <v>667808369.66999996</v>
      </c>
      <c r="H30" s="14">
        <f t="shared" si="4"/>
        <v>667808.36966999993</v>
      </c>
      <c r="I30" s="8">
        <f t="shared" si="1"/>
        <v>41.766531510891028</v>
      </c>
      <c r="J30" s="18">
        <f t="shared" si="2"/>
        <v>96.912806259854463</v>
      </c>
    </row>
    <row r="31" spans="1:10" ht="34.15" customHeight="1" x14ac:dyDescent="0.25">
      <c r="A31" s="10" t="s">
        <v>77</v>
      </c>
      <c r="B31" s="11" t="s">
        <v>129</v>
      </c>
      <c r="C31" s="13">
        <v>3250126549.0100002</v>
      </c>
      <c r="D31" s="8">
        <f t="shared" si="3"/>
        <v>3250126.5490100002</v>
      </c>
      <c r="E31" s="15">
        <v>11289137559.01</v>
      </c>
      <c r="F31" s="14">
        <f t="shared" si="0"/>
        <v>11289137.559010001</v>
      </c>
      <c r="G31" s="15">
        <v>2749250094.1799998</v>
      </c>
      <c r="H31" s="14">
        <f t="shared" si="4"/>
        <v>2749250.09418</v>
      </c>
      <c r="I31" s="8">
        <f t="shared" si="1"/>
        <v>24.353056908105344</v>
      </c>
      <c r="J31" s="18">
        <f t="shared" si="2"/>
        <v>84.589016849741782</v>
      </c>
    </row>
    <row r="32" spans="1:10" ht="37.9" customHeight="1" x14ac:dyDescent="0.25">
      <c r="A32" s="10" t="s">
        <v>5</v>
      </c>
      <c r="B32" s="11" t="s">
        <v>126</v>
      </c>
      <c r="C32" s="13">
        <v>708041860.16999996</v>
      </c>
      <c r="D32" s="8">
        <f t="shared" si="3"/>
        <v>708041.86017</v>
      </c>
      <c r="E32" s="15">
        <v>1491630436.98</v>
      </c>
      <c r="F32" s="14">
        <f t="shared" si="0"/>
        <v>1491630.43698</v>
      </c>
      <c r="G32" s="15">
        <v>501120666.30000001</v>
      </c>
      <c r="H32" s="14">
        <f t="shared" si="4"/>
        <v>501120.66630000004</v>
      </c>
      <c r="I32" s="8">
        <f t="shared" si="1"/>
        <v>33.595497509060223</v>
      </c>
      <c r="J32" s="18">
        <f t="shared" si="2"/>
        <v>70.775570554498231</v>
      </c>
    </row>
    <row r="33" spans="1:10" ht="40.15" customHeight="1" x14ac:dyDescent="0.25">
      <c r="A33" s="10" t="s">
        <v>141</v>
      </c>
      <c r="B33" s="11" t="s">
        <v>128</v>
      </c>
      <c r="C33" s="13">
        <v>1433440630.05</v>
      </c>
      <c r="D33" s="8">
        <f t="shared" si="3"/>
        <v>1433440.63005</v>
      </c>
      <c r="E33" s="15">
        <v>6064872264.2299995</v>
      </c>
      <c r="F33" s="14">
        <f t="shared" si="0"/>
        <v>6064872.2642299999</v>
      </c>
      <c r="G33" s="15">
        <v>1945212945.4000001</v>
      </c>
      <c r="H33" s="14">
        <f t="shared" si="4"/>
        <v>1945212.9454000001</v>
      </c>
      <c r="I33" s="8">
        <f t="shared" si="1"/>
        <v>32.07343635038562</v>
      </c>
      <c r="J33" s="18">
        <f t="shared" si="2"/>
        <v>135.70237264253831</v>
      </c>
    </row>
    <row r="34" spans="1:10" ht="22.9" customHeight="1" x14ac:dyDescent="0.25">
      <c r="A34" s="10" t="s">
        <v>125</v>
      </c>
      <c r="B34" s="11" t="s">
        <v>116</v>
      </c>
      <c r="C34" s="13">
        <v>120864499.66</v>
      </c>
      <c r="D34" s="8">
        <f t="shared" si="3"/>
        <v>120864.49966</v>
      </c>
      <c r="E34" s="15">
        <v>1489628640.77</v>
      </c>
      <c r="F34" s="14">
        <f t="shared" si="0"/>
        <v>1489628.6407699999</v>
      </c>
      <c r="G34" s="15">
        <v>353302641.83999997</v>
      </c>
      <c r="H34" s="14">
        <f t="shared" si="4"/>
        <v>353302.64184</v>
      </c>
      <c r="I34" s="8">
        <f t="shared" si="1"/>
        <v>23.717497916620029</v>
      </c>
      <c r="J34" s="18">
        <f t="shared" si="2"/>
        <v>292.31299747557318</v>
      </c>
    </row>
    <row r="35" spans="1:10" ht="22.9" customHeight="1" x14ac:dyDescent="0.25">
      <c r="A35" s="10" t="s">
        <v>115</v>
      </c>
      <c r="B35" s="11" t="s">
        <v>106</v>
      </c>
      <c r="C35" s="13">
        <v>405605317.88999999</v>
      </c>
      <c r="D35" s="8">
        <f t="shared" si="3"/>
        <v>405605.31789000001</v>
      </c>
      <c r="E35" s="15">
        <v>1899664286.8699999</v>
      </c>
      <c r="F35" s="14">
        <f t="shared" si="0"/>
        <v>1899664.28687</v>
      </c>
      <c r="G35" s="15">
        <v>658180239.82000005</v>
      </c>
      <c r="H35" s="14">
        <f t="shared" si="4"/>
        <v>658180.23982000002</v>
      </c>
      <c r="I35" s="8">
        <f t="shared" si="1"/>
        <v>34.64718710401494</v>
      </c>
      <c r="J35" s="18">
        <f t="shared" si="2"/>
        <v>162.27110710577475</v>
      </c>
    </row>
    <row r="36" spans="1:10" ht="22.9" customHeight="1" x14ac:dyDescent="0.25">
      <c r="A36" s="10" t="s">
        <v>21</v>
      </c>
      <c r="B36" s="11" t="s">
        <v>90</v>
      </c>
      <c r="C36" s="13">
        <v>766709846.91999996</v>
      </c>
      <c r="D36" s="8">
        <f t="shared" si="3"/>
        <v>766709.84691999992</v>
      </c>
      <c r="E36" s="15">
        <v>2351285362.0700002</v>
      </c>
      <c r="F36" s="14">
        <f t="shared" si="0"/>
        <v>2351285.3620700003</v>
      </c>
      <c r="G36" s="15">
        <v>797676981.92999995</v>
      </c>
      <c r="H36" s="14">
        <f t="shared" si="4"/>
        <v>797676.98192999989</v>
      </c>
      <c r="I36" s="8">
        <f t="shared" si="1"/>
        <v>33.925145573472598</v>
      </c>
      <c r="J36" s="18">
        <f t="shared" si="2"/>
        <v>104.03896404022983</v>
      </c>
    </row>
    <row r="37" spans="1:10" ht="50.45" customHeight="1" x14ac:dyDescent="0.25">
      <c r="A37" s="10" t="s">
        <v>58</v>
      </c>
      <c r="B37" s="11" t="s">
        <v>61</v>
      </c>
      <c r="C37" s="13">
        <v>140260965.58000001</v>
      </c>
      <c r="D37" s="8">
        <f t="shared" si="3"/>
        <v>140260.96558000002</v>
      </c>
      <c r="E37" s="15">
        <v>324293974.51999998</v>
      </c>
      <c r="F37" s="14">
        <f t="shared" si="0"/>
        <v>324293.97451999999</v>
      </c>
      <c r="G37" s="15">
        <v>136053081.81</v>
      </c>
      <c r="H37" s="14">
        <f t="shared" si="4"/>
        <v>136053.08181</v>
      </c>
      <c r="I37" s="8">
        <f t="shared" si="1"/>
        <v>41.953626184815</v>
      </c>
      <c r="J37" s="18">
        <f t="shared" si="2"/>
        <v>96.999960928117247</v>
      </c>
    </row>
    <row r="38" spans="1:10" ht="32.450000000000003" customHeight="1" x14ac:dyDescent="0.25">
      <c r="A38" s="10" t="s">
        <v>62</v>
      </c>
      <c r="B38" s="11" t="s">
        <v>14</v>
      </c>
      <c r="C38" s="13">
        <v>27858627.030000001</v>
      </c>
      <c r="D38" s="8">
        <f t="shared" si="3"/>
        <v>27858.62703</v>
      </c>
      <c r="E38" s="15">
        <v>152706154.56999999</v>
      </c>
      <c r="F38" s="14">
        <f t="shared" si="0"/>
        <v>152706.15456999998</v>
      </c>
      <c r="G38" s="15">
        <v>25832829.07</v>
      </c>
      <c r="H38" s="14">
        <f t="shared" si="4"/>
        <v>25832.82907</v>
      </c>
      <c r="I38" s="8">
        <f t="shared" si="1"/>
        <v>16.916691499921384</v>
      </c>
      <c r="J38" s="18">
        <f t="shared" si="2"/>
        <v>92.728292181023548</v>
      </c>
    </row>
    <row r="39" spans="1:10" ht="40.9" customHeight="1" x14ac:dyDescent="0.25">
      <c r="A39" s="10" t="s">
        <v>57</v>
      </c>
      <c r="B39" s="11" t="s">
        <v>130</v>
      </c>
      <c r="C39" s="13">
        <v>0</v>
      </c>
      <c r="D39" s="8">
        <f t="shared" si="3"/>
        <v>0</v>
      </c>
      <c r="E39" s="15">
        <v>934000</v>
      </c>
      <c r="F39" s="14">
        <f t="shared" si="0"/>
        <v>934</v>
      </c>
      <c r="G39" s="15">
        <v>75557</v>
      </c>
      <c r="H39" s="14">
        <f t="shared" si="4"/>
        <v>75.557000000000002</v>
      </c>
      <c r="I39" s="8">
        <f t="shared" si="1"/>
        <v>8.0896145610278367</v>
      </c>
      <c r="J39" s="18" t="s">
        <v>148</v>
      </c>
    </row>
    <row r="40" spans="1:10" ht="36" customHeight="1" x14ac:dyDescent="0.25">
      <c r="A40" s="10" t="s">
        <v>27</v>
      </c>
      <c r="B40" s="11" t="s">
        <v>93</v>
      </c>
      <c r="C40" s="13">
        <v>27858627.030000001</v>
      </c>
      <c r="D40" s="8">
        <f t="shared" si="3"/>
        <v>27858.62703</v>
      </c>
      <c r="E40" s="15">
        <v>151772154.56999999</v>
      </c>
      <c r="F40" s="14">
        <f t="shared" si="0"/>
        <v>151772.15456999998</v>
      </c>
      <c r="G40" s="15">
        <v>25757272.07</v>
      </c>
      <c r="H40" s="14">
        <f t="shared" si="4"/>
        <v>25757.272069999999</v>
      </c>
      <c r="I40" s="8">
        <f t="shared" si="1"/>
        <v>16.971012991793756</v>
      </c>
      <c r="J40" s="18">
        <f t="shared" si="2"/>
        <v>92.457076374449016</v>
      </c>
    </row>
    <row r="41" spans="1:10" ht="25.9" customHeight="1" x14ac:dyDescent="0.25">
      <c r="A41" s="10" t="s">
        <v>28</v>
      </c>
      <c r="B41" s="11" t="s">
        <v>40</v>
      </c>
      <c r="C41" s="13">
        <v>10304499323.700001</v>
      </c>
      <c r="D41" s="8">
        <f t="shared" si="3"/>
        <v>10304499.323700001</v>
      </c>
      <c r="E41" s="15">
        <v>22355475619.529999</v>
      </c>
      <c r="F41" s="14">
        <f t="shared" si="0"/>
        <v>22355475.61953</v>
      </c>
      <c r="G41" s="15">
        <v>10668633805.68</v>
      </c>
      <c r="H41" s="14">
        <f t="shared" si="4"/>
        <v>10668633.805680001</v>
      </c>
      <c r="I41" s="8">
        <f t="shared" si="1"/>
        <v>47.722687663865941</v>
      </c>
      <c r="J41" s="18">
        <f t="shared" si="2"/>
        <v>103.53374259671698</v>
      </c>
    </row>
    <row r="42" spans="1:10" ht="25.9" customHeight="1" x14ac:dyDescent="0.25">
      <c r="A42" s="10" t="s">
        <v>142</v>
      </c>
      <c r="B42" s="11" t="s">
        <v>31</v>
      </c>
      <c r="C42" s="13">
        <v>2457141803.5100002</v>
      </c>
      <c r="D42" s="8">
        <f t="shared" si="3"/>
        <v>2457141.80351</v>
      </c>
      <c r="E42" s="15">
        <v>5217407642.3999996</v>
      </c>
      <c r="F42" s="14">
        <f t="shared" si="0"/>
        <v>5217407.6423999993</v>
      </c>
      <c r="G42" s="15">
        <v>2503748608.8600001</v>
      </c>
      <c r="H42" s="14">
        <f t="shared" si="4"/>
        <v>2503748.60886</v>
      </c>
      <c r="I42" s="8">
        <f t="shared" si="1"/>
        <v>47.988364729505392</v>
      </c>
      <c r="J42" s="18">
        <f t="shared" si="2"/>
        <v>101.8967894031766</v>
      </c>
    </row>
    <row r="43" spans="1:10" ht="25.9" customHeight="1" x14ac:dyDescent="0.25">
      <c r="A43" s="10" t="s">
        <v>84</v>
      </c>
      <c r="B43" s="11" t="s">
        <v>17</v>
      </c>
      <c r="C43" s="13">
        <v>5774270644.7399998</v>
      </c>
      <c r="D43" s="8">
        <f t="shared" si="3"/>
        <v>5774270.6447399994</v>
      </c>
      <c r="E43" s="15">
        <v>11929432565.559999</v>
      </c>
      <c r="F43" s="14">
        <f t="shared" si="0"/>
        <v>11929432.56556</v>
      </c>
      <c r="G43" s="15">
        <v>5837086249.9799995</v>
      </c>
      <c r="H43" s="14">
        <f t="shared" si="4"/>
        <v>5837086.2499799998</v>
      </c>
      <c r="I43" s="8">
        <f t="shared" si="1"/>
        <v>48.930124864710955</v>
      </c>
      <c r="J43" s="18">
        <f t="shared" si="2"/>
        <v>101.08785349881757</v>
      </c>
    </row>
    <row r="44" spans="1:10" ht="34.9" customHeight="1" x14ac:dyDescent="0.25">
      <c r="A44" s="10" t="s">
        <v>131</v>
      </c>
      <c r="B44" s="11" t="s">
        <v>0</v>
      </c>
      <c r="C44" s="13">
        <v>827629399.25</v>
      </c>
      <c r="D44" s="8">
        <f t="shared" si="3"/>
        <v>827629.39925000002</v>
      </c>
      <c r="E44" s="15">
        <v>2206528226.8099999</v>
      </c>
      <c r="F44" s="14">
        <f t="shared" si="0"/>
        <v>2206528.2268099999</v>
      </c>
      <c r="G44" s="15">
        <v>1005046125.87</v>
      </c>
      <c r="H44" s="14">
        <f t="shared" si="4"/>
        <v>1005046.12587</v>
      </c>
      <c r="I44" s="8">
        <f t="shared" si="1"/>
        <v>45.548754539297477</v>
      </c>
      <c r="J44" s="18">
        <f t="shared" si="2"/>
        <v>121.43673566704803</v>
      </c>
    </row>
    <row r="45" spans="1:10" ht="38.450000000000003" customHeight="1" x14ac:dyDescent="0.25">
      <c r="A45" s="10" t="s">
        <v>41</v>
      </c>
      <c r="B45" s="11" t="s">
        <v>135</v>
      </c>
      <c r="C45" s="13">
        <v>822764412.88</v>
      </c>
      <c r="D45" s="8">
        <f t="shared" si="3"/>
        <v>822764.41287999996</v>
      </c>
      <c r="E45" s="15">
        <v>1652918072.0899999</v>
      </c>
      <c r="F45" s="14">
        <f t="shared" si="0"/>
        <v>1652918.0720899999</v>
      </c>
      <c r="G45" s="15">
        <v>800886689.67999995</v>
      </c>
      <c r="H45" s="14">
        <f t="shared" si="4"/>
        <v>800886.68967999995</v>
      </c>
      <c r="I45" s="8">
        <f t="shared" si="1"/>
        <v>48.452896922309911</v>
      </c>
      <c r="J45" s="18">
        <f t="shared" si="2"/>
        <v>97.340949261111163</v>
      </c>
    </row>
    <row r="46" spans="1:10" ht="52.15" customHeight="1" x14ac:dyDescent="0.25">
      <c r="A46" s="10" t="s">
        <v>91</v>
      </c>
      <c r="B46" s="11" t="s">
        <v>121</v>
      </c>
      <c r="C46" s="13">
        <v>38851596.170000002</v>
      </c>
      <c r="D46" s="8">
        <f t="shared" si="3"/>
        <v>38851.596170000004</v>
      </c>
      <c r="E46" s="15">
        <v>110735159.27</v>
      </c>
      <c r="F46" s="14">
        <f t="shared" si="0"/>
        <v>110735.15926999999</v>
      </c>
      <c r="G46" s="15">
        <v>45177657.359999999</v>
      </c>
      <c r="H46" s="14">
        <f t="shared" si="4"/>
        <v>45177.657359999997</v>
      </c>
      <c r="I46" s="8">
        <f t="shared" si="1"/>
        <v>40.797934150115395</v>
      </c>
      <c r="J46" s="18">
        <f t="shared" si="2"/>
        <v>116.28262880711392</v>
      </c>
    </row>
    <row r="47" spans="1:10" ht="24" customHeight="1" x14ac:dyDescent="0.25">
      <c r="A47" s="10" t="s">
        <v>145</v>
      </c>
      <c r="B47" s="11" t="s">
        <v>95</v>
      </c>
      <c r="C47" s="13">
        <v>77886729.560000002</v>
      </c>
      <c r="D47" s="8">
        <f t="shared" si="3"/>
        <v>77886.729560000007</v>
      </c>
      <c r="E47" s="15">
        <v>339674671.54000002</v>
      </c>
      <c r="F47" s="14">
        <f t="shared" si="0"/>
        <v>339674.67154000001</v>
      </c>
      <c r="G47" s="15">
        <v>145087228.22999999</v>
      </c>
      <c r="H47" s="14">
        <f t="shared" si="4"/>
        <v>145087.22822999998</v>
      </c>
      <c r="I47" s="8">
        <f t="shared" si="1"/>
        <v>42.713584610889818</v>
      </c>
      <c r="J47" s="18">
        <f t="shared" si="2"/>
        <v>186.27977968728561</v>
      </c>
    </row>
    <row r="48" spans="1:10" ht="31.5" x14ac:dyDescent="0.25">
      <c r="A48" s="10" t="s">
        <v>30</v>
      </c>
      <c r="B48" s="11" t="s">
        <v>66</v>
      </c>
      <c r="C48" s="13">
        <v>305954737.58999997</v>
      </c>
      <c r="D48" s="8">
        <f t="shared" si="3"/>
        <v>305954.73758999998</v>
      </c>
      <c r="E48" s="15">
        <v>898779281.86000001</v>
      </c>
      <c r="F48" s="14">
        <f t="shared" si="0"/>
        <v>898779.28185999999</v>
      </c>
      <c r="G48" s="15">
        <v>331601245.69999999</v>
      </c>
      <c r="H48" s="14">
        <f t="shared" si="4"/>
        <v>331601.24569999997</v>
      </c>
      <c r="I48" s="8">
        <f t="shared" si="1"/>
        <v>36.894625008907632</v>
      </c>
      <c r="J48" s="18">
        <f t="shared" si="2"/>
        <v>108.38245170250249</v>
      </c>
    </row>
    <row r="49" spans="1:10" ht="24" customHeight="1" x14ac:dyDescent="0.25">
      <c r="A49" s="10" t="s">
        <v>122</v>
      </c>
      <c r="B49" s="11" t="s">
        <v>63</v>
      </c>
      <c r="C49" s="13">
        <v>1356889490.54</v>
      </c>
      <c r="D49" s="8">
        <f t="shared" si="3"/>
        <v>1356889.4905399999</v>
      </c>
      <c r="E49" s="15">
        <v>3200140277.7199998</v>
      </c>
      <c r="F49" s="14">
        <f t="shared" si="0"/>
        <v>3200140.2777199997</v>
      </c>
      <c r="G49" s="15">
        <v>1440841379.99</v>
      </c>
      <c r="H49" s="14">
        <f t="shared" si="4"/>
        <v>1440841.37999</v>
      </c>
      <c r="I49" s="8">
        <f t="shared" si="1"/>
        <v>45.024319403165499</v>
      </c>
      <c r="J49" s="18">
        <f t="shared" si="2"/>
        <v>106.18708377029216</v>
      </c>
    </row>
    <row r="50" spans="1:10" ht="24" customHeight="1" x14ac:dyDescent="0.25">
      <c r="A50" s="10" t="s">
        <v>92</v>
      </c>
      <c r="B50" s="11" t="s">
        <v>53</v>
      </c>
      <c r="C50" s="13">
        <v>1267053604.49</v>
      </c>
      <c r="D50" s="8">
        <f t="shared" si="3"/>
        <v>1267053.6044900001</v>
      </c>
      <c r="E50" s="15">
        <v>2990759694.8200002</v>
      </c>
      <c r="F50" s="14">
        <f t="shared" si="0"/>
        <v>2990759.6948200003</v>
      </c>
      <c r="G50" s="15">
        <v>1347547274.6800001</v>
      </c>
      <c r="H50" s="14">
        <f t="shared" si="4"/>
        <v>1347547.27468</v>
      </c>
      <c r="I50" s="8">
        <f t="shared" si="1"/>
        <v>45.057022702758552</v>
      </c>
      <c r="J50" s="18">
        <f t="shared" si="2"/>
        <v>106.35282279334972</v>
      </c>
    </row>
    <row r="51" spans="1:10" ht="36.6" customHeight="1" x14ac:dyDescent="0.25">
      <c r="A51" s="10" t="s">
        <v>42</v>
      </c>
      <c r="B51" s="11" t="s">
        <v>20</v>
      </c>
      <c r="C51" s="13">
        <v>89835886.049999997</v>
      </c>
      <c r="D51" s="8">
        <f t="shared" si="3"/>
        <v>89835.886050000001</v>
      </c>
      <c r="E51" s="15">
        <v>209380582.90000001</v>
      </c>
      <c r="F51" s="14">
        <f t="shared" si="0"/>
        <v>209380.58290000001</v>
      </c>
      <c r="G51" s="15">
        <v>93294105.310000002</v>
      </c>
      <c r="H51" s="14">
        <f t="shared" si="4"/>
        <v>93294.105309999999</v>
      </c>
      <c r="I51" s="8">
        <f t="shared" si="1"/>
        <v>44.557190555992094</v>
      </c>
      <c r="J51" s="18">
        <f t="shared" si="2"/>
        <v>103.84948533604405</v>
      </c>
    </row>
    <row r="52" spans="1:10" ht="24.6" customHeight="1" x14ac:dyDescent="0.25">
      <c r="A52" s="10" t="s">
        <v>89</v>
      </c>
      <c r="B52" s="11" t="s">
        <v>97</v>
      </c>
      <c r="C52" s="13">
        <v>3273121456.0599999</v>
      </c>
      <c r="D52" s="8">
        <f t="shared" si="3"/>
        <v>3273121.4560599998</v>
      </c>
      <c r="E52" s="15">
        <v>7368031541.2799997</v>
      </c>
      <c r="F52" s="14">
        <f t="shared" si="0"/>
        <v>7368031.5412799995</v>
      </c>
      <c r="G52" s="15">
        <v>2334037157.25</v>
      </c>
      <c r="H52" s="14">
        <f t="shared" si="4"/>
        <v>2334037.1572500002</v>
      </c>
      <c r="I52" s="8">
        <f t="shared" si="1"/>
        <v>31.677893127538422</v>
      </c>
      <c r="J52" s="18">
        <f t="shared" si="2"/>
        <v>71.309213195515923</v>
      </c>
    </row>
    <row r="53" spans="1:10" ht="32.450000000000003" customHeight="1" x14ac:dyDescent="0.25">
      <c r="A53" s="10" t="s">
        <v>82</v>
      </c>
      <c r="B53" s="11" t="s">
        <v>79</v>
      </c>
      <c r="C53" s="13">
        <v>1684936826.1800001</v>
      </c>
      <c r="D53" s="8">
        <f t="shared" si="3"/>
        <v>1684936.8261800001</v>
      </c>
      <c r="E53" s="15">
        <v>4144571341.3899999</v>
      </c>
      <c r="F53" s="14">
        <f t="shared" si="0"/>
        <v>4144571.3413899997</v>
      </c>
      <c r="G53" s="15">
        <v>1422216185.2</v>
      </c>
      <c r="H53" s="14">
        <f t="shared" si="4"/>
        <v>1422216.1851999999</v>
      </c>
      <c r="I53" s="8">
        <f t="shared" si="1"/>
        <v>34.315157541069603</v>
      </c>
      <c r="J53" s="18">
        <f t="shared" si="2"/>
        <v>84.407685979798629</v>
      </c>
    </row>
    <row r="54" spans="1:10" ht="24.6" customHeight="1" x14ac:dyDescent="0.25">
      <c r="A54" s="10" t="s">
        <v>2</v>
      </c>
      <c r="B54" s="11" t="s">
        <v>67</v>
      </c>
      <c r="C54" s="13">
        <v>283694563.08999997</v>
      </c>
      <c r="D54" s="8">
        <f t="shared" si="3"/>
        <v>283694.56308999995</v>
      </c>
      <c r="E54" s="15">
        <v>356711067.57999998</v>
      </c>
      <c r="F54" s="14">
        <f t="shared" si="0"/>
        <v>356711.06757999997</v>
      </c>
      <c r="G54" s="15">
        <v>143252063.50999999</v>
      </c>
      <c r="H54" s="14">
        <f t="shared" si="4"/>
        <v>143252.06350999998</v>
      </c>
      <c r="I54" s="8">
        <f t="shared" si="1"/>
        <v>40.159130604455569</v>
      </c>
      <c r="J54" s="18">
        <f t="shared" si="2"/>
        <v>50.495174087828524</v>
      </c>
    </row>
    <row r="55" spans="1:10" ht="24.6" customHeight="1" x14ac:dyDescent="0.25">
      <c r="A55" s="10" t="s">
        <v>55</v>
      </c>
      <c r="B55" s="11" t="s">
        <v>45</v>
      </c>
      <c r="C55" s="13">
        <v>33871200</v>
      </c>
      <c r="D55" s="8">
        <f t="shared" si="3"/>
        <v>33871.199999999997</v>
      </c>
      <c r="E55" s="15">
        <v>83617516</v>
      </c>
      <c r="F55" s="14">
        <f t="shared" si="0"/>
        <v>83617.516000000003</v>
      </c>
      <c r="G55" s="15">
        <v>52293950</v>
      </c>
      <c r="H55" s="14">
        <f t="shared" si="4"/>
        <v>52293.95</v>
      </c>
      <c r="I55" s="8">
        <f t="shared" si="1"/>
        <v>62.539468405160456</v>
      </c>
      <c r="J55" s="18">
        <f t="shared" si="2"/>
        <v>154.39060322633981</v>
      </c>
    </row>
    <row r="56" spans="1:10" ht="33.6" customHeight="1" x14ac:dyDescent="0.25">
      <c r="A56" s="10" t="s">
        <v>100</v>
      </c>
      <c r="B56" s="11" t="s">
        <v>36</v>
      </c>
      <c r="C56" s="13">
        <v>104099452.94</v>
      </c>
      <c r="D56" s="8">
        <f t="shared" si="3"/>
        <v>104099.45294</v>
      </c>
      <c r="E56" s="15">
        <v>258205503.5</v>
      </c>
      <c r="F56" s="14">
        <f t="shared" si="0"/>
        <v>258205.50349999999</v>
      </c>
      <c r="G56" s="15">
        <v>121907361.03</v>
      </c>
      <c r="H56" s="14">
        <f t="shared" si="4"/>
        <v>121907.36103</v>
      </c>
      <c r="I56" s="8">
        <f t="shared" si="1"/>
        <v>47.213308538173742</v>
      </c>
      <c r="J56" s="18">
        <f t="shared" si="2"/>
        <v>117.10662984969188</v>
      </c>
    </row>
    <row r="57" spans="1:10" ht="53.45" customHeight="1" x14ac:dyDescent="0.25">
      <c r="A57" s="10" t="s">
        <v>78</v>
      </c>
      <c r="B57" s="11" t="s">
        <v>24</v>
      </c>
      <c r="C57" s="13">
        <v>87650801</v>
      </c>
      <c r="D57" s="8">
        <f t="shared" si="3"/>
        <v>87650.801000000007</v>
      </c>
      <c r="E57" s="15">
        <v>173850267</v>
      </c>
      <c r="F57" s="14">
        <f t="shared" si="0"/>
        <v>173850.26699999999</v>
      </c>
      <c r="G57" s="15">
        <v>92722123</v>
      </c>
      <c r="H57" s="14">
        <f t="shared" si="4"/>
        <v>92722.123000000007</v>
      </c>
      <c r="I57" s="8">
        <f t="shared" si="1"/>
        <v>53.334472589564683</v>
      </c>
      <c r="J57" s="18">
        <f t="shared" si="2"/>
        <v>105.78582504910594</v>
      </c>
    </row>
    <row r="58" spans="1:10" ht="40.15" customHeight="1" x14ac:dyDescent="0.25">
      <c r="A58" s="10" t="s">
        <v>134</v>
      </c>
      <c r="B58" s="11" t="s">
        <v>127</v>
      </c>
      <c r="C58" s="13">
        <v>1078868612.8499999</v>
      </c>
      <c r="D58" s="8">
        <f t="shared" si="3"/>
        <v>1078868.6128499999</v>
      </c>
      <c r="E58" s="15">
        <v>2351075845.8099999</v>
      </c>
      <c r="F58" s="14">
        <f t="shared" si="0"/>
        <v>2351075.8458099999</v>
      </c>
      <c r="G58" s="15">
        <v>501645474.50999999</v>
      </c>
      <c r="H58" s="14">
        <f t="shared" si="4"/>
        <v>501645.47450999997</v>
      </c>
      <c r="I58" s="8">
        <f t="shared" si="1"/>
        <v>21.33684778413312</v>
      </c>
      <c r="J58" s="18">
        <f t="shared" si="2"/>
        <v>46.497364788917636</v>
      </c>
    </row>
    <row r="59" spans="1:10" ht="24.6" customHeight="1" x14ac:dyDescent="0.25">
      <c r="A59" s="10" t="s">
        <v>137</v>
      </c>
      <c r="B59" s="11" t="s">
        <v>1</v>
      </c>
      <c r="C59" s="13">
        <v>8968762232.7700005</v>
      </c>
      <c r="D59" s="8">
        <f t="shared" si="3"/>
        <v>8968762.2327699997</v>
      </c>
      <c r="E59" s="15">
        <v>20675641259.23</v>
      </c>
      <c r="F59" s="14">
        <f t="shared" si="0"/>
        <v>20675641.259229999</v>
      </c>
      <c r="G59" s="15">
        <v>10175337450.75</v>
      </c>
      <c r="H59" s="14">
        <f t="shared" si="4"/>
        <v>10175337.450750001</v>
      </c>
      <c r="I59" s="8">
        <f t="shared" si="1"/>
        <v>49.214132336560716</v>
      </c>
      <c r="J59" s="18">
        <f t="shared" si="2"/>
        <v>113.45308512663459</v>
      </c>
    </row>
    <row r="60" spans="1:10" ht="24.6" customHeight="1" x14ac:dyDescent="0.25">
      <c r="A60" s="10" t="s">
        <v>59</v>
      </c>
      <c r="B60" s="11" t="s">
        <v>132</v>
      </c>
      <c r="C60" s="13">
        <v>199942440.22</v>
      </c>
      <c r="D60" s="8">
        <f t="shared" si="3"/>
        <v>199942.44021999999</v>
      </c>
      <c r="E60" s="15">
        <v>429414273.69999999</v>
      </c>
      <c r="F60" s="14">
        <f t="shared" si="0"/>
        <v>429414.27369999996</v>
      </c>
      <c r="G60" s="15">
        <v>211559120.63999999</v>
      </c>
      <c r="H60" s="14">
        <f t="shared" si="4"/>
        <v>211559.12063999998</v>
      </c>
      <c r="I60" s="8">
        <f t="shared" si="1"/>
        <v>49.266904618033422</v>
      </c>
      <c r="J60" s="18">
        <f t="shared" si="2"/>
        <v>105.81001232515617</v>
      </c>
    </row>
    <row r="61" spans="1:10" ht="36" customHeight="1" x14ac:dyDescent="0.25">
      <c r="A61" s="10" t="s">
        <v>3</v>
      </c>
      <c r="B61" s="11" t="s">
        <v>120</v>
      </c>
      <c r="C61" s="13">
        <v>1172104684.4000001</v>
      </c>
      <c r="D61" s="8">
        <f t="shared" si="3"/>
        <v>1172104.6844000001</v>
      </c>
      <c r="E61" s="15">
        <v>2393725070</v>
      </c>
      <c r="F61" s="14">
        <f t="shared" si="0"/>
        <v>2393725.0699999998</v>
      </c>
      <c r="G61" s="15">
        <v>1083287954.79</v>
      </c>
      <c r="H61" s="14">
        <f t="shared" si="4"/>
        <v>1083287.9547899999</v>
      </c>
      <c r="I61" s="8">
        <f t="shared" si="1"/>
        <v>45.255320603297186</v>
      </c>
      <c r="J61" s="18">
        <f t="shared" si="2"/>
        <v>92.422457584881542</v>
      </c>
    </row>
    <row r="62" spans="1:10" ht="34.9" customHeight="1" x14ac:dyDescent="0.25">
      <c r="A62" s="10" t="s">
        <v>11</v>
      </c>
      <c r="B62" s="11" t="s">
        <v>108</v>
      </c>
      <c r="C62" s="13">
        <v>5535118311.5</v>
      </c>
      <c r="D62" s="8">
        <f t="shared" si="3"/>
        <v>5535118.3114999998</v>
      </c>
      <c r="E62" s="15">
        <v>11326731911.530001</v>
      </c>
      <c r="F62" s="14">
        <f t="shared" si="0"/>
        <v>11326731.911530001</v>
      </c>
      <c r="G62" s="15">
        <v>5975849624.8699999</v>
      </c>
      <c r="H62" s="14">
        <f t="shared" si="4"/>
        <v>5975849.6248699995</v>
      </c>
      <c r="I62" s="8">
        <f t="shared" si="1"/>
        <v>52.758815795639222</v>
      </c>
      <c r="J62" s="18">
        <f t="shared" si="2"/>
        <v>107.96245515573383</v>
      </c>
    </row>
    <row r="63" spans="1:10" ht="24.6" customHeight="1" x14ac:dyDescent="0.25">
      <c r="A63" s="10" t="s">
        <v>37</v>
      </c>
      <c r="B63" s="11" t="s">
        <v>96</v>
      </c>
      <c r="C63" s="13">
        <v>1964611524.5599999</v>
      </c>
      <c r="D63" s="8">
        <f t="shared" si="3"/>
        <v>1964611.52456</v>
      </c>
      <c r="E63" s="15">
        <v>6226491210.0200005</v>
      </c>
      <c r="F63" s="14">
        <f t="shared" si="0"/>
        <v>6226491.2100200001</v>
      </c>
      <c r="G63" s="15">
        <v>2794874843.1300001</v>
      </c>
      <c r="H63" s="14">
        <f t="shared" si="4"/>
        <v>2794874.8431299999</v>
      </c>
      <c r="I63" s="8">
        <f t="shared" si="1"/>
        <v>44.886835118828067</v>
      </c>
      <c r="J63" s="18">
        <f t="shared" si="2"/>
        <v>142.2609410659926</v>
      </c>
    </row>
    <row r="64" spans="1:10" ht="38.450000000000003" customHeight="1" x14ac:dyDescent="0.25">
      <c r="A64" s="10" t="s">
        <v>9</v>
      </c>
      <c r="B64" s="11" t="s">
        <v>64</v>
      </c>
      <c r="C64" s="13">
        <v>96985272.090000004</v>
      </c>
      <c r="D64" s="8">
        <f t="shared" si="3"/>
        <v>96985.272089999999</v>
      </c>
      <c r="E64" s="15">
        <v>299278793.98000002</v>
      </c>
      <c r="F64" s="14">
        <f t="shared" si="0"/>
        <v>299278.79398000002</v>
      </c>
      <c r="G64" s="15">
        <v>109765907.31999999</v>
      </c>
      <c r="H64" s="14">
        <f t="shared" si="4"/>
        <v>109765.90732</v>
      </c>
      <c r="I64" s="8">
        <f t="shared" si="1"/>
        <v>36.676807554676046</v>
      </c>
      <c r="J64" s="18">
        <f t="shared" si="2"/>
        <v>113.17791346519076</v>
      </c>
    </row>
    <row r="65" spans="1:10" ht="34.9" customHeight="1" x14ac:dyDescent="0.25">
      <c r="A65" s="10" t="s">
        <v>22</v>
      </c>
      <c r="B65" s="11" t="s">
        <v>32</v>
      </c>
      <c r="C65" s="13">
        <v>751220639.52999997</v>
      </c>
      <c r="D65" s="8">
        <f t="shared" si="3"/>
        <v>751220.63952999993</v>
      </c>
      <c r="E65" s="15">
        <v>2003461987.3399999</v>
      </c>
      <c r="F65" s="14">
        <f t="shared" si="0"/>
        <v>2003461.98734</v>
      </c>
      <c r="G65" s="15">
        <v>697203498.69000006</v>
      </c>
      <c r="H65" s="14">
        <f t="shared" si="4"/>
        <v>697203.49869000004</v>
      </c>
      <c r="I65" s="8">
        <f t="shared" si="1"/>
        <v>34.799936464763093</v>
      </c>
      <c r="J65" s="18">
        <f t="shared" si="2"/>
        <v>92.809417367207104</v>
      </c>
    </row>
    <row r="66" spans="1:10" ht="26.45" customHeight="1" x14ac:dyDescent="0.25">
      <c r="A66" s="10" t="s">
        <v>81</v>
      </c>
      <c r="B66" s="11" t="s">
        <v>18</v>
      </c>
      <c r="C66" s="13">
        <v>175322412.38</v>
      </c>
      <c r="D66" s="8">
        <f t="shared" si="3"/>
        <v>175322.41237999999</v>
      </c>
      <c r="E66" s="15">
        <v>463230382.14999998</v>
      </c>
      <c r="F66" s="14">
        <f t="shared" si="0"/>
        <v>463230.38214999996</v>
      </c>
      <c r="G66" s="15">
        <v>192631447.83000001</v>
      </c>
      <c r="H66" s="14">
        <f t="shared" si="4"/>
        <v>192631.44783000002</v>
      </c>
      <c r="I66" s="8">
        <f t="shared" si="1"/>
        <v>41.584372539628347</v>
      </c>
      <c r="J66" s="18">
        <f t="shared" si="2"/>
        <v>109.87268838879756</v>
      </c>
    </row>
    <row r="67" spans="1:10" ht="26.45" customHeight="1" x14ac:dyDescent="0.25">
      <c r="A67" s="10" t="s">
        <v>74</v>
      </c>
      <c r="B67" s="11" t="s">
        <v>4</v>
      </c>
      <c r="C67" s="13">
        <v>307693409.55000001</v>
      </c>
      <c r="D67" s="8">
        <f t="shared" si="3"/>
        <v>307693.40955000004</v>
      </c>
      <c r="E67" s="15">
        <v>1001997761.38</v>
      </c>
      <c r="F67" s="14">
        <f t="shared" si="0"/>
        <v>1001997.76138</v>
      </c>
      <c r="G67" s="15">
        <v>251813144.25</v>
      </c>
      <c r="H67" s="14">
        <f t="shared" si="4"/>
        <v>251813.14425000001</v>
      </c>
      <c r="I67" s="8">
        <f t="shared" si="1"/>
        <v>25.131108467067904</v>
      </c>
      <c r="J67" s="18">
        <f t="shared" si="2"/>
        <v>81.838978812797905</v>
      </c>
    </row>
    <row r="68" spans="1:10" ht="26.45" customHeight="1" x14ac:dyDescent="0.25">
      <c r="A68" s="10" t="s">
        <v>101</v>
      </c>
      <c r="B68" s="11" t="s">
        <v>136</v>
      </c>
      <c r="C68" s="13">
        <v>250618157.78</v>
      </c>
      <c r="D68" s="8">
        <f t="shared" si="3"/>
        <v>250618.15778000001</v>
      </c>
      <c r="E68" s="15">
        <v>501148762.69999999</v>
      </c>
      <c r="F68" s="14">
        <f t="shared" si="0"/>
        <v>501148.76269999996</v>
      </c>
      <c r="G68" s="15">
        <v>237446363.87</v>
      </c>
      <c r="H68" s="14">
        <f t="shared" si="4"/>
        <v>237446.36387</v>
      </c>
      <c r="I68" s="8">
        <f t="shared" si="1"/>
        <v>47.380415066921209</v>
      </c>
      <c r="J68" s="18">
        <f t="shared" si="2"/>
        <v>94.744277898027406</v>
      </c>
    </row>
    <row r="69" spans="1:10" ht="45.6" customHeight="1" x14ac:dyDescent="0.25">
      <c r="A69" s="10" t="s">
        <v>8</v>
      </c>
      <c r="B69" s="11" t="s">
        <v>110</v>
      </c>
      <c r="C69" s="13">
        <v>17586659.82</v>
      </c>
      <c r="D69" s="8">
        <f t="shared" si="3"/>
        <v>17586.659820000001</v>
      </c>
      <c r="E69" s="15">
        <v>37085081.109999999</v>
      </c>
      <c r="F69" s="14">
        <f t="shared" ref="F69:F77" si="5">E69/1000</f>
        <v>37085.081109999999</v>
      </c>
      <c r="G69" s="15">
        <v>15312542.74</v>
      </c>
      <c r="H69" s="14">
        <f t="shared" si="4"/>
        <v>15312.542740000001</v>
      </c>
      <c r="I69" s="8">
        <f t="shared" ref="I69:I77" si="6">H69/F69*100</f>
        <v>41.290304029754353</v>
      </c>
      <c r="J69" s="18">
        <f t="shared" ref="J69:J75" si="7">H69/D69*100</f>
        <v>87.069079044709696</v>
      </c>
    </row>
    <row r="70" spans="1:10" ht="33" customHeight="1" x14ac:dyDescent="0.25">
      <c r="A70" s="10" t="s">
        <v>133</v>
      </c>
      <c r="B70" s="11" t="s">
        <v>56</v>
      </c>
      <c r="C70" s="13">
        <v>176516541.22999999</v>
      </c>
      <c r="D70" s="8">
        <f t="shared" ref="D70:D77" si="8">C70/1000</f>
        <v>176516.54123</v>
      </c>
      <c r="E70" s="15">
        <v>351833478.70999998</v>
      </c>
      <c r="F70" s="14">
        <f t="shared" si="5"/>
        <v>351833.47871</v>
      </c>
      <c r="G70" s="15">
        <v>163217427.69</v>
      </c>
      <c r="H70" s="14">
        <f t="shared" ref="H70:H77" si="9">G70/1000</f>
        <v>163217.42769000001</v>
      </c>
      <c r="I70" s="8">
        <f t="shared" si="6"/>
        <v>46.390533467263516</v>
      </c>
      <c r="J70" s="18">
        <f t="shared" si="7"/>
        <v>92.465797569265007</v>
      </c>
    </row>
    <row r="71" spans="1:10" ht="25.9" customHeight="1" x14ac:dyDescent="0.25">
      <c r="A71" s="10" t="s">
        <v>76</v>
      </c>
      <c r="B71" s="11" t="s">
        <v>44</v>
      </c>
      <c r="C71" s="13">
        <v>48573698</v>
      </c>
      <c r="D71" s="8">
        <f t="shared" si="8"/>
        <v>48573.697999999997</v>
      </c>
      <c r="E71" s="15">
        <v>81368110</v>
      </c>
      <c r="F71" s="14">
        <f t="shared" si="5"/>
        <v>81368.11</v>
      </c>
      <c r="G71" s="15">
        <v>43595170.399999999</v>
      </c>
      <c r="H71" s="14">
        <f t="shared" si="9"/>
        <v>43595.170399999995</v>
      </c>
      <c r="I71" s="8">
        <f t="shared" si="6"/>
        <v>53.577710481415878</v>
      </c>
      <c r="J71" s="18">
        <f t="shared" si="7"/>
        <v>89.750569124879064</v>
      </c>
    </row>
    <row r="72" spans="1:10" ht="33.6" customHeight="1" x14ac:dyDescent="0.25">
      <c r="A72" s="10" t="s">
        <v>140</v>
      </c>
      <c r="B72" s="11" t="s">
        <v>35</v>
      </c>
      <c r="C72" s="13">
        <v>114249822.56</v>
      </c>
      <c r="D72" s="8">
        <f t="shared" si="8"/>
        <v>114249.82256</v>
      </c>
      <c r="E72" s="15">
        <v>237408128</v>
      </c>
      <c r="F72" s="14">
        <f t="shared" si="5"/>
        <v>237408.128</v>
      </c>
      <c r="G72" s="15">
        <v>107303949.01000001</v>
      </c>
      <c r="H72" s="14">
        <f t="shared" si="9"/>
        <v>107303.94901000001</v>
      </c>
      <c r="I72" s="8">
        <f t="shared" si="6"/>
        <v>45.198094064412153</v>
      </c>
      <c r="J72" s="18">
        <f t="shared" si="7"/>
        <v>93.920451345688292</v>
      </c>
    </row>
    <row r="73" spans="1:10" ht="39" customHeight="1" x14ac:dyDescent="0.25">
      <c r="A73" s="10" t="s">
        <v>52</v>
      </c>
      <c r="B73" s="11" t="s">
        <v>6</v>
      </c>
      <c r="C73" s="13">
        <v>13693020.67</v>
      </c>
      <c r="D73" s="8">
        <f t="shared" si="8"/>
        <v>13693.02067</v>
      </c>
      <c r="E73" s="15">
        <v>33057240.710000001</v>
      </c>
      <c r="F73" s="14">
        <f t="shared" si="5"/>
        <v>33057.240709999998</v>
      </c>
      <c r="G73" s="15">
        <v>12318308.279999999</v>
      </c>
      <c r="H73" s="14">
        <f t="shared" si="9"/>
        <v>12318.308279999999</v>
      </c>
      <c r="I73" s="8">
        <f t="shared" si="6"/>
        <v>37.263570750094829</v>
      </c>
      <c r="J73" s="18">
        <f t="shared" si="7"/>
        <v>89.960488462477429</v>
      </c>
    </row>
    <row r="74" spans="1:10" ht="50.45" customHeight="1" x14ac:dyDescent="0.25">
      <c r="A74" s="10" t="s">
        <v>138</v>
      </c>
      <c r="B74" s="11" t="s">
        <v>83</v>
      </c>
      <c r="C74" s="13">
        <v>317828456.5</v>
      </c>
      <c r="D74" s="8">
        <f t="shared" si="8"/>
        <v>317828.45649999997</v>
      </c>
      <c r="E74" s="15">
        <v>1020878288.85</v>
      </c>
      <c r="F74" s="14">
        <f t="shared" si="5"/>
        <v>1020878.28885</v>
      </c>
      <c r="G74" s="15">
        <v>298439800.19</v>
      </c>
      <c r="H74" s="14">
        <f t="shared" si="9"/>
        <v>298439.80018999998</v>
      </c>
      <c r="I74" s="8">
        <f t="shared" si="6"/>
        <v>29.23363180993757</v>
      </c>
      <c r="J74" s="18">
        <f t="shared" si="7"/>
        <v>93.899647462813007</v>
      </c>
    </row>
    <row r="75" spans="1:10" ht="51.6" customHeight="1" x14ac:dyDescent="0.25">
      <c r="A75" s="10" t="s">
        <v>12</v>
      </c>
      <c r="B75" s="11" t="s">
        <v>71</v>
      </c>
      <c r="C75" s="13">
        <v>317828456.5</v>
      </c>
      <c r="D75" s="8">
        <f t="shared" si="8"/>
        <v>317828.45649999997</v>
      </c>
      <c r="E75" s="15">
        <v>1020878288.85</v>
      </c>
      <c r="F75" s="14">
        <f t="shared" si="5"/>
        <v>1020878.28885</v>
      </c>
      <c r="G75" s="15">
        <v>298439800.19</v>
      </c>
      <c r="H75" s="14">
        <f t="shared" si="9"/>
        <v>298439.80018999998</v>
      </c>
      <c r="I75" s="8">
        <f t="shared" si="6"/>
        <v>29.23363180993757</v>
      </c>
      <c r="J75" s="18">
        <f t="shared" si="7"/>
        <v>93.899647462813007</v>
      </c>
    </row>
    <row r="76" spans="1:10" ht="84" customHeight="1" x14ac:dyDescent="0.25">
      <c r="A76" s="10" t="s">
        <v>88</v>
      </c>
      <c r="B76" s="11" t="s">
        <v>113</v>
      </c>
      <c r="C76" s="13">
        <v>0</v>
      </c>
      <c r="D76" s="8">
        <f t="shared" si="8"/>
        <v>0</v>
      </c>
      <c r="E76" s="15">
        <v>277513939</v>
      </c>
      <c r="F76" s="14">
        <f t="shared" si="5"/>
        <v>277513.93900000001</v>
      </c>
      <c r="G76" s="15">
        <v>0</v>
      </c>
      <c r="H76" s="14">
        <f t="shared" si="9"/>
        <v>0</v>
      </c>
      <c r="I76" s="8">
        <f t="shared" si="6"/>
        <v>0</v>
      </c>
      <c r="J76" s="19" t="s">
        <v>148</v>
      </c>
    </row>
    <row r="77" spans="1:10" ht="25.15" customHeight="1" x14ac:dyDescent="0.25">
      <c r="A77" s="10" t="s">
        <v>72</v>
      </c>
      <c r="B77" s="11" t="s">
        <v>86</v>
      </c>
      <c r="C77" s="13">
        <v>0</v>
      </c>
      <c r="D77" s="8">
        <f t="shared" si="8"/>
        <v>0</v>
      </c>
      <c r="E77" s="15">
        <v>277513939</v>
      </c>
      <c r="F77" s="14">
        <f t="shared" si="5"/>
        <v>277513.93900000001</v>
      </c>
      <c r="G77" s="15">
        <v>0</v>
      </c>
      <c r="H77" s="14">
        <f t="shared" si="9"/>
        <v>0</v>
      </c>
      <c r="I77" s="8">
        <f t="shared" si="6"/>
        <v>0</v>
      </c>
      <c r="J77" s="19" t="s">
        <v>148</v>
      </c>
    </row>
  </sheetData>
  <autoFilter ref="A4:G77"/>
  <mergeCells count="3">
    <mergeCell ref="A1:G1"/>
    <mergeCell ref="A3:G3"/>
    <mergeCell ref="A2:J2"/>
  </mergeCells>
  <pageMargins left="0.51181102362204722" right="0.23622047244094491" top="0.55118110236220474" bottom="0.51181102362204722" header="0.31496062992125984" footer="0.31496062992125984"/>
  <pageSetup paperSize="9" scale="70" fitToHeight="0" orientation="portrait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Кривовицина Елена Викторовна</cp:lastModifiedBy>
  <cp:lastPrinted>2021-07-22T13:50:32Z</cp:lastPrinted>
  <dcterms:created xsi:type="dcterms:W3CDTF">2019-07-29T12:52:04Z</dcterms:created>
  <dcterms:modified xsi:type="dcterms:W3CDTF">2021-08-02T12:25:18Z</dcterms:modified>
</cp:coreProperties>
</file>