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240" yWindow="576" windowWidth="23136" windowHeight="11952"/>
  </bookViews>
  <sheets>
    <sheet name="Доходы" sheetId="2" r:id="rId1"/>
  </sheets>
  <calcPr calcId="145621"/>
</workbook>
</file>

<file path=xl/calcChain.xml><?xml version="1.0" encoding="utf-8"?>
<calcChain xmlns="http://schemas.openxmlformats.org/spreadsheetml/2006/main">
  <c r="F43" i="2" l="1"/>
  <c r="F28" i="2"/>
  <c r="G28" i="2" s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6" i="2"/>
  <c r="F45" i="2"/>
  <c r="G43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6" i="2"/>
  <c r="G6" i="2" l="1"/>
  <c r="G37" i="2"/>
  <c r="G27" i="2"/>
  <c r="G24" i="2"/>
  <c r="G15" i="2"/>
  <c r="G40" i="2"/>
  <c r="G36" i="2"/>
  <c r="G32" i="2"/>
  <c r="G30" i="2"/>
  <c r="G29" i="2"/>
  <c r="G22" i="2"/>
  <c r="G18" i="2"/>
  <c r="G14" i="2"/>
  <c r="G11" i="2"/>
  <c r="G10" i="2"/>
  <c r="G34" i="2"/>
  <c r="G31" i="2"/>
  <c r="G23" i="2"/>
  <c r="G21" i="2"/>
  <c r="G19" i="2"/>
  <c r="G17" i="2"/>
  <c r="G13" i="2"/>
  <c r="G9" i="2"/>
  <c r="G41" i="2"/>
  <c r="G39" i="2"/>
  <c r="G38" i="2"/>
  <c r="G33" i="2"/>
  <c r="G26" i="2"/>
  <c r="G20" i="2"/>
  <c r="G12" i="2"/>
  <c r="G8" i="2"/>
</calcChain>
</file>

<file path=xl/sharedStrings.xml><?xml version="1.0" encoding="utf-8"?>
<sst xmlns="http://schemas.openxmlformats.org/spreadsheetml/2006/main" count="90" uniqueCount="90">
  <si>
    <t>Наименование 
показателя</t>
  </si>
  <si>
    <t>Код дохода по бюджетной классификации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</si>
  <si>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</si>
  <si>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</si>
  <si>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</si>
  <si>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</si>
  <si>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</si>
  <si>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</si>
  <si>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</si>
  <si>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прибыль организаций</t>
  </si>
  <si>
    <t xml:space="preserve"> 000 1010100000 0000 110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</si>
  <si>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</si>
  <si>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</si>
  <si>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</si>
  <si>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</si>
  <si>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</si>
  <si>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</si>
  <si>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</si>
  <si>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</si>
  <si>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</si>
  <si>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</si>
  <si>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Единый сельскохозяйственный налог</t>
  </si>
  <si>
    <t xml:space="preserve"> 000 1050300001 0000 110</t>
  </si>
  <si>
    <t xml:space="preserve">  НАЛОГИ НА ИМУЩЕСТВО</t>
  </si>
  <si>
    <t xml:space="preserve"> 000 1060000000 0000 000</t>
  </si>
  <si>
    <t xml:space="preserve">  Налог на имущество организаций</t>
  </si>
  <si>
    <t xml:space="preserve"> 000 1060200002 0000 110</t>
  </si>
  <si>
    <t xml:space="preserve">  Транспортный налог</t>
  </si>
  <si>
    <t xml:space="preserve"> 000 1060400002 0000 110</t>
  </si>
  <si>
    <t xml:space="preserve">  Налог на игорный бизнес</t>
  </si>
  <si>
    <t xml:space="preserve"> 000 1060500002 0000 110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</si>
  <si>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</si>
  <si>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</si>
  <si>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</si>
  <si>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</si>
  <si>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Сборы за пользование объектами животного мира и за пользование объектами водных биологических ресурсов</t>
  </si>
  <si>
    <t xml:space="preserve"> 000 1070400001 0000 110</t>
  </si>
  <si>
    <t xml:space="preserve">  ГОСУДАРСТВЕННАЯ ПОШЛИНА</t>
  </si>
  <si>
    <t xml:space="preserve"> 000 1080000000 0000 000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</si>
  <si>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</si>
  <si>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</si>
  <si>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</si>
  <si>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</si>
  <si>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</si>
  <si>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</si>
  <si>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Платежи при пользовании недрами</t>
  </si>
  <si>
    <t xml:space="preserve"> 000 1120200000 0000 120</t>
  </si>
  <si>
    <t xml:space="preserve">  Плата за использование лесов</t>
  </si>
  <si>
    <t xml:space="preserve"> 000 1120400000 0000 120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</si>
  <si>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</si>
  <si>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</si>
  <si>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</si>
  <si>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</si>
  <si>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АДМИНИСТРАТИВНЫЕ ПЛАТЕЖИ И СБОРЫ</t>
  </si>
  <si>
    <t xml:space="preserve"> 000 1150000000 0000 000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</si>
  <si>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</si>
  <si>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</si>
  <si>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</si>
  <si>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</si>
  <si>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</si>
  <si>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</si>
  <si>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</si>
  <si>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</si>
  <si>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</si>
  <si>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</si>
  <si>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</si>
  <si>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</si>
  <si>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</si>
  <si>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</si>
  <si>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Иные межбюджетные трансферты</t>
  </si>
  <si>
    <t xml:space="preserve"> 000 2024000000 0000 151</t>
  </si>
  <si>
    <t xml:space="preserve">  БЕЗВОЗМЕЗДНЫЕ ПОСТУПЛЕНИЯ ОТ ГОСУДАРСТВЕННЫХ (МУНИЦИПАЛЬНЫХ) ОРГАНИЗАЦИЙ</t>
  </si>
  <si>
    <t xml:space="preserve"> 000 2030000000 0000 000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</si>
  <si>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</si>
  <si>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</si>
  <si>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в тыс. руб.</t>
  </si>
  <si>
    <t>Исполнено на 01.10.2018г в рублях</t>
  </si>
  <si>
    <t>Исполнено на 01.10.2017г в рублях</t>
  </si>
  <si>
    <t xml:space="preserve">Исполнено на 01.10.2017г </t>
  </si>
  <si>
    <t xml:space="preserve">Исполнено на 01.10.2018г </t>
  </si>
  <si>
    <t>Плата за негативное воздействие на окружающую среду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</si>
  <si>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</si>
  <si>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</si>
  <si>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Сведения  об  исполнении  областного  бюджета на 1 октября 2018 года по доходам в сравнении с  соответствующим периодом прошлого года                                                          </t>
  </si>
  <si>
    <t>Темп роста к соответствующему периоду прошлого года, %</t>
  </si>
  <si>
    <t>000 1120100001 0000 120</t>
  </si>
  <si>
    <t>000 2070000000 0000 000</t>
  </si>
  <si>
    <t>000 2190000000 0000 000</t>
  </si>
  <si>
    <t>в 20,7 раз</t>
  </si>
  <si>
    <t>в 2,3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</si>
</sst>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"/>
    <numFmt numFmtId="166" formatCode="###\ ###\ ###\ ###\ ##0.00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Alignment="1" applyProtection="1">
      <alignment wrapText="1"/>
    </xf>
    <xf numFmtId="0" fontId="13" fillId="0" borderId="1" xfId="7" applyNumberFormat="1" applyFont="1" applyProtection="1"/>
    <xf numFmtId="0" fontId="17" fillId="0" borderId="0" xfId="0" applyFont="1" applyProtection="1">
      <protection locked="0"/>
    </xf>
    <xf numFmtId="0" fontId="18" fillId="0" borderId="1" xfId="5" applyNumberFormat="1" applyFont="1" applyBorder="1" applyProtection="1"/>
    <xf numFmtId="0" fontId="13" fillId="0" borderId="1" xfId="5" applyNumberFormat="1" applyFont="1" applyBorder="1" applyProtection="1"/>
    <xf numFmtId="0" fontId="19" fillId="0" borderId="1" xfId="1" applyNumberFormat="1" applyFont="1" applyProtection="1"/>
    <xf numFmtId="0" fontId="20" fillId="0" borderId="1" xfId="12" applyNumberFormat="1" applyFont="1" applyProtection="1">
      <alignment horizontal="left"/>
    </xf>
    <xf numFmtId="0" fontId="17" fillId="0" borderId="1" xfId="0" applyFont="1" applyBorder="1" applyProtection="1">
      <protection locked="0"/>
    </xf>
    <xf numFmtId="49" fontId="21" fillId="0" borderId="47" xfId="36" applyNumberFormat="1" applyFont="1" applyBorder="1" applyProtection="1">
      <alignment horizontal="center" vertical="center" wrapText="1"/>
    </xf>
    <xf numFmtId="49" fontId="21" fillId="0" borderId="47" xfId="36" applyNumberFormat="1" applyFont="1" applyBorder="1" applyAlignment="1" applyProtection="1">
      <alignment horizontal="center" vertical="center" wrapText="1"/>
    </xf>
    <xf numFmtId="4" fontId="21" fillId="0" borderId="48" xfId="41" applyFont="1" applyBorder="1" applyProtection="1">
      <alignment horizontal="right"/>
    </xf>
    <xf numFmtId="165" fontId="21" fillId="0" borderId="48" xfId="41" applyNumberFormat="1" applyFont="1" applyBorder="1" applyProtection="1">
      <alignment horizontal="right"/>
    </xf>
    <xf numFmtId="0" fontId="21" fillId="0" borderId="48" xfId="44" applyNumberFormat="1" applyFont="1" applyBorder="1" applyProtection="1">
      <alignment horizontal="left" wrapText="1" indent="1"/>
    </xf>
    <xf numFmtId="49" fontId="21" fillId="0" borderId="48" xfId="46" applyFont="1" applyBorder="1" applyProtection="1">
      <alignment horizontal="center"/>
    </xf>
    <xf numFmtId="0" fontId="21" fillId="0" borderId="48" xfId="49" applyNumberFormat="1" applyFont="1" applyBorder="1" applyProtection="1">
      <alignment horizontal="left" wrapText="1" indent="2"/>
    </xf>
    <xf numFmtId="49" fontId="21" fillId="0" borderId="48" xfId="51" applyFont="1" applyBorder="1" applyProtection="1">
      <alignment horizontal="center"/>
    </xf>
    <xf numFmtId="165" fontId="21" fillId="0" borderId="49" xfId="41" applyNumberFormat="1" applyFont="1" applyBorder="1" applyProtection="1">
      <alignment horizontal="right"/>
    </xf>
    <xf numFmtId="0" fontId="16" fillId="0" borderId="1" xfId="0" applyFont="1" applyBorder="1" applyAlignment="1">
      <alignment horizontal="center" vertical="center" wrapText="1"/>
    </xf>
    <xf numFmtId="49" fontId="13" fillId="0" borderId="1" xfId="23" applyNumberFormat="1" applyFont="1" applyBorder="1" applyAlignment="1" applyProtection="1">
      <alignment horizontal="right"/>
    </xf>
    <xf numFmtId="0" fontId="22" fillId="0" borderId="1" xfId="2" applyNumberFormat="1" applyFont="1" applyFill="1" applyAlignment="1" applyProtection="1">
      <alignment wrapText="1"/>
    </xf>
    <xf numFmtId="0" fontId="21" fillId="0" borderId="1" xfId="5" applyNumberFormat="1" applyFont="1" applyFill="1" applyBorder="1" applyProtection="1"/>
    <xf numFmtId="49" fontId="21" fillId="0" borderId="1" xfId="23" applyNumberFormat="1" applyFont="1" applyFill="1" applyProtection="1"/>
    <xf numFmtId="166" fontId="21" fillId="0" borderId="50" xfId="0" applyNumberFormat="1" applyFont="1" applyFill="1" applyBorder="1" applyAlignment="1">
      <alignment horizontal="right" wrapText="1"/>
    </xf>
    <xf numFmtId="0" fontId="23" fillId="0" borderId="0" xfId="0" applyFont="1" applyFill="1" applyProtection="1">
      <protection locked="0"/>
    </xf>
    <xf numFmtId="0" fontId="21" fillId="0" borderId="50" xfId="0" applyFont="1" applyFill="1" applyBorder="1" applyAlignment="1">
      <alignment horizontal="center" wrapText="1"/>
    </xf>
    <xf numFmtId="49" fontId="21" fillId="0" borderId="47" xfId="36" applyNumberFormat="1" applyFont="1" applyFill="1" applyBorder="1" applyAlignment="1" applyProtection="1">
      <alignment horizontal="center" vertical="center" wrapText="1"/>
    </xf>
    <xf numFmtId="0" fontId="22" fillId="0" borderId="49" xfId="38" applyNumberFormat="1" applyFont="1" applyBorder="1" applyProtection="1">
      <alignment horizontal="left" wrapText="1"/>
    </xf>
    <xf numFmtId="49" fontId="22" fillId="0" borderId="49" xfId="40" applyFont="1" applyBorder="1" applyProtection="1">
      <alignment horizontal="center"/>
    </xf>
    <xf numFmtId="166" fontId="22" fillId="0" borderId="50" xfId="0" applyNumberFormat="1" applyFont="1" applyFill="1" applyBorder="1" applyAlignment="1">
      <alignment horizontal="right" wrapText="1"/>
    </xf>
    <xf numFmtId="165" fontId="22" fillId="0" borderId="49" xfId="41" applyNumberFormat="1" applyFont="1" applyBorder="1" applyProtection="1">
      <alignment horizontal="right"/>
    </xf>
    <xf numFmtId="4" fontId="22" fillId="0" borderId="49" xfId="41" applyFont="1" applyBorder="1" applyProtection="1">
      <alignment horizontal="right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I8" sqref="I8"/>
    </sheetView>
  </sheetViews>
  <sheetFormatPr defaultColWidth="9.109375" defaultRowHeight="15.6" x14ac:dyDescent="0.3"/>
  <cols>
    <col min="1" max="1" width="50.88671875" style="1" customWidth="1"/>
    <col min="2" max="2" width="26.6640625" style="1" customWidth="1"/>
    <col min="3" max="3" width="24.33203125" style="25" hidden="1" customWidth="1"/>
    <col min="4" max="4" width="21.109375" style="1" customWidth="1"/>
    <col min="5" max="5" width="23" style="1" hidden="1" customWidth="1"/>
    <col min="6" max="6" width="17.6640625" style="1" customWidth="1"/>
    <col min="7" max="7" width="15.6640625" style="1" customWidth="1"/>
    <col min="8" max="16384" width="9.109375" style="1"/>
  </cols>
  <sheetData>
    <row r="1" spans="1:7" x14ac:dyDescent="0.3">
      <c r="A1" s="2"/>
      <c r="B1" s="2"/>
      <c r="C1" s="21"/>
      <c r="D1" s="2"/>
      <c r="E1" s="2"/>
      <c r="F1" s="2"/>
      <c r="G1" s="2"/>
    </row>
    <row r="2" spans="1:7" ht="51.6" customHeight="1" x14ac:dyDescent="0.3">
      <c r="A2" s="19" t="s">
        <v>83</v>
      </c>
      <c r="B2" s="19"/>
      <c r="C2" s="19"/>
      <c r="D2" s="19"/>
      <c r="E2" s="19"/>
      <c r="F2" s="19"/>
      <c r="G2" s="19"/>
    </row>
    <row r="3" spans="1:7" x14ac:dyDescent="0.3">
      <c r="A3" s="5"/>
      <c r="B3" s="5"/>
      <c r="C3" s="22"/>
      <c r="D3" s="6"/>
      <c r="E3" s="5"/>
      <c r="F3" s="3"/>
      <c r="G3" s="4"/>
    </row>
    <row r="4" spans="1:7" x14ac:dyDescent="0.3">
      <c r="A4" s="7"/>
      <c r="B4" s="8"/>
      <c r="C4" s="23"/>
      <c r="D4" s="20" t="s">
        <v>75</v>
      </c>
      <c r="E4" s="20"/>
      <c r="F4" s="20"/>
      <c r="G4" s="9"/>
    </row>
    <row r="5" spans="1:7" ht="92.4" customHeight="1" x14ac:dyDescent="0.3">
      <c r="A5" s="10" t="s">
        <v>0</v>
      </c>
      <c r="B5" s="10" t="s">
        <v>1</v>
      </c>
      <c r="C5" s="27" t="s">
        <v>77</v>
      </c>
      <c r="D5" s="11" t="s">
        <v>78</v>
      </c>
      <c r="E5" s="11" t="s">
        <v>76</v>
      </c>
      <c r="F5" s="11" t="s">
        <v>79</v>
      </c>
      <c r="G5" s="11" t="s">
        <v>84</v>
      </c>
    </row>
    <row r="6" spans="1:7" ht="33" customHeight="1" x14ac:dyDescent="0.3">
      <c r="A6" s="28" t="s">
        <v>2</v>
      </c>
      <c r="B6" s="29" t="s">
        <v>3</v>
      </c>
      <c r="C6" s="30">
        <v>39291437642.129997</v>
      </c>
      <c r="D6" s="31">
        <f>C6/1000</f>
        <v>39291437.642129995</v>
      </c>
      <c r="E6" s="32">
        <v>41283888374.25</v>
      </c>
      <c r="F6" s="31">
        <f>E6/1000</f>
        <v>41283888.374250002</v>
      </c>
      <c r="G6" s="31">
        <f>F6/D6*100</f>
        <v>105.07095400852326</v>
      </c>
    </row>
    <row r="7" spans="1:7" x14ac:dyDescent="0.3">
      <c r="A7" s="14" t="s">
        <v>4</v>
      </c>
      <c r="B7" s="15"/>
      <c r="C7" s="24"/>
      <c r="D7" s="18"/>
      <c r="E7" s="15"/>
      <c r="F7" s="13"/>
      <c r="G7" s="13"/>
    </row>
    <row r="8" spans="1:7" x14ac:dyDescent="0.3">
      <c r="A8" s="16" t="s">
        <v>5</v>
      </c>
      <c r="B8" s="17" t="s">
        <v>6</v>
      </c>
      <c r="C8" s="24">
        <v>31270994602.75</v>
      </c>
      <c r="D8" s="18">
        <f t="shared" ref="D8:D45" si="0">C8/1000</f>
        <v>31270994.60275</v>
      </c>
      <c r="E8" s="12">
        <v>35542926341.760002</v>
      </c>
      <c r="F8" s="13">
        <f t="shared" ref="F8:F24" si="1">E8/1000</f>
        <v>35542926.341760002</v>
      </c>
      <c r="G8" s="13">
        <f t="shared" ref="G8:G24" si="2">F8/D8*100</f>
        <v>113.66100372974491</v>
      </c>
    </row>
    <row r="9" spans="1:7" x14ac:dyDescent="0.3">
      <c r="A9" s="16" t="s">
        <v>7</v>
      </c>
      <c r="B9" s="17" t="s">
        <v>8</v>
      </c>
      <c r="C9" s="24">
        <v>22779886801.41</v>
      </c>
      <c r="D9" s="18">
        <f t="shared" si="0"/>
        <v>22779886.801410001</v>
      </c>
      <c r="E9" s="12">
        <v>26537372099.68</v>
      </c>
      <c r="F9" s="13">
        <f t="shared" si="1"/>
        <v>26537372.099679999</v>
      </c>
      <c r="G9" s="13">
        <f t="shared" si="2"/>
        <v>116.4947496492275</v>
      </c>
    </row>
    <row r="10" spans="1:7" x14ac:dyDescent="0.3">
      <c r="A10" s="16" t="s">
        <v>9</v>
      </c>
      <c r="B10" s="17" t="s">
        <v>10</v>
      </c>
      <c r="C10" s="24">
        <v>12034188014.18</v>
      </c>
      <c r="D10" s="18">
        <f t="shared" si="0"/>
        <v>12034188.014180001</v>
      </c>
      <c r="E10" s="12">
        <v>16515166973.360001</v>
      </c>
      <c r="F10" s="13">
        <f t="shared" si="1"/>
        <v>16515166.97336</v>
      </c>
      <c r="G10" s="13">
        <f t="shared" si="2"/>
        <v>137.23540760623001</v>
      </c>
    </row>
    <row r="11" spans="1:7" x14ac:dyDescent="0.3">
      <c r="A11" s="16" t="s">
        <v>11</v>
      </c>
      <c r="B11" s="17" t="s">
        <v>12</v>
      </c>
      <c r="C11" s="24">
        <v>10745698787.23</v>
      </c>
      <c r="D11" s="18">
        <f t="shared" si="0"/>
        <v>10745698.78723</v>
      </c>
      <c r="E11" s="12">
        <v>10022205126.32</v>
      </c>
      <c r="F11" s="13">
        <f t="shared" si="1"/>
        <v>10022205.126319999</v>
      </c>
      <c r="G11" s="13">
        <f t="shared" si="2"/>
        <v>93.267132503567026</v>
      </c>
    </row>
    <row r="12" spans="1:7" ht="46.8" x14ac:dyDescent="0.3">
      <c r="A12" s="16" t="s">
        <v>13</v>
      </c>
      <c r="B12" s="17" t="s">
        <v>14</v>
      </c>
      <c r="C12" s="24">
        <v>2772985087.5</v>
      </c>
      <c r="D12" s="18">
        <f t="shared" si="0"/>
        <v>2772985.0874999999</v>
      </c>
      <c r="E12" s="12">
        <v>2954631946.27</v>
      </c>
      <c r="F12" s="13">
        <f t="shared" si="1"/>
        <v>2954631.9462700002</v>
      </c>
      <c r="G12" s="13">
        <f t="shared" si="2"/>
        <v>106.55058909580235</v>
      </c>
    </row>
    <row r="13" spans="1:7" ht="46.8" x14ac:dyDescent="0.3">
      <c r="A13" s="16" t="s">
        <v>15</v>
      </c>
      <c r="B13" s="17" t="s">
        <v>16</v>
      </c>
      <c r="C13" s="24">
        <v>2772985087.5</v>
      </c>
      <c r="D13" s="18">
        <f t="shared" si="0"/>
        <v>2772985.0874999999</v>
      </c>
      <c r="E13" s="12">
        <v>2954631946.27</v>
      </c>
      <c r="F13" s="13">
        <f t="shared" si="1"/>
        <v>2954631.9462700002</v>
      </c>
      <c r="G13" s="13">
        <f t="shared" si="2"/>
        <v>106.55058909580235</v>
      </c>
    </row>
    <row r="14" spans="1:7" x14ac:dyDescent="0.3">
      <c r="A14" s="16" t="s">
        <v>17</v>
      </c>
      <c r="B14" s="17" t="s">
        <v>18</v>
      </c>
      <c r="C14" s="24">
        <v>828738428.69000006</v>
      </c>
      <c r="D14" s="18">
        <f t="shared" si="0"/>
        <v>828738.42869000009</v>
      </c>
      <c r="E14" s="12">
        <v>1092017010.3399999</v>
      </c>
      <c r="F14" s="13">
        <f t="shared" si="1"/>
        <v>1092017.0103399998</v>
      </c>
      <c r="G14" s="13">
        <f t="shared" si="2"/>
        <v>131.7685982133311</v>
      </c>
    </row>
    <row r="15" spans="1:7" ht="31.2" x14ac:dyDescent="0.3">
      <c r="A15" s="16" t="s">
        <v>19</v>
      </c>
      <c r="B15" s="17" t="s">
        <v>20</v>
      </c>
      <c r="C15" s="24">
        <v>828762945.49000001</v>
      </c>
      <c r="D15" s="18">
        <f t="shared" si="0"/>
        <v>828762.94548999995</v>
      </c>
      <c r="E15" s="12">
        <v>1091965898.96</v>
      </c>
      <c r="F15" s="13">
        <f t="shared" si="1"/>
        <v>1091965.8989600001</v>
      </c>
      <c r="G15" s="13">
        <f t="shared" si="2"/>
        <v>131.75853299213122</v>
      </c>
    </row>
    <row r="16" spans="1:7" x14ac:dyDescent="0.3">
      <c r="A16" s="16" t="s">
        <v>21</v>
      </c>
      <c r="B16" s="17" t="s">
        <v>22</v>
      </c>
      <c r="C16" s="24">
        <v>-24516.799999999999</v>
      </c>
      <c r="D16" s="18">
        <f t="shared" si="0"/>
        <v>-24.5168</v>
      </c>
      <c r="E16" s="12">
        <v>51111.38</v>
      </c>
      <c r="F16" s="13">
        <f t="shared" si="1"/>
        <v>51.111379999999997</v>
      </c>
      <c r="G16" s="13"/>
    </row>
    <row r="17" spans="1:7" x14ac:dyDescent="0.3">
      <c r="A17" s="16" t="s">
        <v>23</v>
      </c>
      <c r="B17" s="17" t="s">
        <v>24</v>
      </c>
      <c r="C17" s="24">
        <v>4270241195.9099998</v>
      </c>
      <c r="D17" s="18">
        <f t="shared" si="0"/>
        <v>4270241.1959100002</v>
      </c>
      <c r="E17" s="12">
        <v>4317948562.3000002</v>
      </c>
      <c r="F17" s="13">
        <f t="shared" si="1"/>
        <v>4317948.5623000003</v>
      </c>
      <c r="G17" s="13">
        <f t="shared" si="2"/>
        <v>101.11720542707737</v>
      </c>
    </row>
    <row r="18" spans="1:7" x14ac:dyDescent="0.3">
      <c r="A18" s="16" t="s">
        <v>25</v>
      </c>
      <c r="B18" s="17" t="s">
        <v>26</v>
      </c>
      <c r="C18" s="24">
        <v>3866646301.5599999</v>
      </c>
      <c r="D18" s="18">
        <f t="shared" si="0"/>
        <v>3866646.3015600001</v>
      </c>
      <c r="E18" s="12">
        <v>3873170936.96</v>
      </c>
      <c r="F18" s="13">
        <f t="shared" si="1"/>
        <v>3873170.9369600001</v>
      </c>
      <c r="G18" s="13">
        <f t="shared" si="2"/>
        <v>100.16874145942359</v>
      </c>
    </row>
    <row r="19" spans="1:7" x14ac:dyDescent="0.3">
      <c r="A19" s="16" t="s">
        <v>27</v>
      </c>
      <c r="B19" s="17" t="s">
        <v>28</v>
      </c>
      <c r="C19" s="24">
        <v>399055723.41000003</v>
      </c>
      <c r="D19" s="18">
        <f t="shared" si="0"/>
        <v>399055.72341000004</v>
      </c>
      <c r="E19" s="12">
        <v>418957198.44</v>
      </c>
      <c r="F19" s="13">
        <f t="shared" si="1"/>
        <v>418957.19844000001</v>
      </c>
      <c r="G19" s="13">
        <f t="shared" si="2"/>
        <v>104.98714186077534</v>
      </c>
    </row>
    <row r="20" spans="1:7" x14ac:dyDescent="0.3">
      <c r="A20" s="16" t="s">
        <v>29</v>
      </c>
      <c r="B20" s="17" t="s">
        <v>30</v>
      </c>
      <c r="C20" s="24">
        <v>4539170.9400000004</v>
      </c>
      <c r="D20" s="18">
        <f t="shared" si="0"/>
        <v>4539.17094</v>
      </c>
      <c r="E20" s="12">
        <v>25820426.899999999</v>
      </c>
      <c r="F20" s="13">
        <f t="shared" si="1"/>
        <v>25820.426899999999</v>
      </c>
      <c r="G20" s="13">
        <f t="shared" si="2"/>
        <v>568.83574646783404</v>
      </c>
    </row>
    <row r="21" spans="1:7" ht="46.8" x14ac:dyDescent="0.3">
      <c r="A21" s="16" t="s">
        <v>31</v>
      </c>
      <c r="B21" s="17" t="s">
        <v>32</v>
      </c>
      <c r="C21" s="24">
        <v>47657735.020000003</v>
      </c>
      <c r="D21" s="18">
        <f t="shared" si="0"/>
        <v>47657.73502</v>
      </c>
      <c r="E21" s="12">
        <v>50004988.390000001</v>
      </c>
      <c r="F21" s="13">
        <f t="shared" si="1"/>
        <v>50004.988389999999</v>
      </c>
      <c r="G21" s="13">
        <f t="shared" si="2"/>
        <v>104.92523064517218</v>
      </c>
    </row>
    <row r="22" spans="1:7" x14ac:dyDescent="0.3">
      <c r="A22" s="16" t="s">
        <v>33</v>
      </c>
      <c r="B22" s="17" t="s">
        <v>34</v>
      </c>
      <c r="C22" s="24">
        <v>47648285.020000003</v>
      </c>
      <c r="D22" s="18">
        <f t="shared" si="0"/>
        <v>47648.285020000003</v>
      </c>
      <c r="E22" s="12">
        <v>49996513.390000001</v>
      </c>
      <c r="F22" s="13">
        <f t="shared" si="1"/>
        <v>49996.51339</v>
      </c>
      <c r="G22" s="13">
        <f t="shared" si="2"/>
        <v>104.92825370108147</v>
      </c>
    </row>
    <row r="23" spans="1:7" ht="46.8" x14ac:dyDescent="0.3">
      <c r="A23" s="16" t="s">
        <v>35</v>
      </c>
      <c r="B23" s="17" t="s">
        <v>36</v>
      </c>
      <c r="C23" s="24">
        <v>9450</v>
      </c>
      <c r="D23" s="18">
        <f t="shared" si="0"/>
        <v>9.4499999999999993</v>
      </c>
      <c r="E23" s="12">
        <v>8475</v>
      </c>
      <c r="F23" s="13">
        <f t="shared" si="1"/>
        <v>8.4749999999999996</v>
      </c>
      <c r="G23" s="13">
        <f t="shared" si="2"/>
        <v>89.682539682539684</v>
      </c>
    </row>
    <row r="24" spans="1:7" x14ac:dyDescent="0.3">
      <c r="A24" s="16" t="s">
        <v>37</v>
      </c>
      <c r="B24" s="17" t="s">
        <v>38</v>
      </c>
      <c r="C24" s="24">
        <v>159526399.22999999</v>
      </c>
      <c r="D24" s="18">
        <f t="shared" si="0"/>
        <v>159526.39922999998</v>
      </c>
      <c r="E24" s="12">
        <v>143603709.78999999</v>
      </c>
      <c r="F24" s="13">
        <f t="shared" si="1"/>
        <v>143603.70978999999</v>
      </c>
      <c r="G24" s="13">
        <f t="shared" si="2"/>
        <v>90.018774624854927</v>
      </c>
    </row>
    <row r="25" spans="1:7" ht="46.8" x14ac:dyDescent="0.3">
      <c r="A25" s="16" t="s">
        <v>39</v>
      </c>
      <c r="B25" s="17" t="s">
        <v>40</v>
      </c>
      <c r="C25" s="24">
        <v>14587.4</v>
      </c>
      <c r="D25" s="18">
        <f t="shared" si="0"/>
        <v>14.587399999999999</v>
      </c>
      <c r="E25" s="12">
        <v>-34010.699999999997</v>
      </c>
      <c r="F25" s="13">
        <f t="shared" ref="F25:F31" si="3">E25/1000</f>
        <v>-34.0107</v>
      </c>
      <c r="G25" s="13"/>
    </row>
    <row r="26" spans="1:7" ht="62.4" x14ac:dyDescent="0.3">
      <c r="A26" s="16" t="s">
        <v>41</v>
      </c>
      <c r="B26" s="17" t="s">
        <v>42</v>
      </c>
      <c r="C26" s="24">
        <v>101274790.78</v>
      </c>
      <c r="D26" s="18">
        <f t="shared" si="0"/>
        <v>101274.79078</v>
      </c>
      <c r="E26" s="12">
        <v>100039653.95999999</v>
      </c>
      <c r="F26" s="13">
        <f t="shared" si="3"/>
        <v>100039.65396</v>
      </c>
      <c r="G26" s="13">
        <f t="shared" ref="G26:G31" si="4">F26/D26*100</f>
        <v>98.780410395827829</v>
      </c>
    </row>
    <row r="27" spans="1:7" ht="31.2" x14ac:dyDescent="0.3">
      <c r="A27" s="16" t="s">
        <v>43</v>
      </c>
      <c r="B27" s="17" t="s">
        <v>44</v>
      </c>
      <c r="C27" s="24">
        <v>29209839.789999999</v>
      </c>
      <c r="D27" s="18">
        <f t="shared" si="0"/>
        <v>29209.839789999998</v>
      </c>
      <c r="E27" s="12">
        <v>33444557</v>
      </c>
      <c r="F27" s="13">
        <f t="shared" si="3"/>
        <v>33444.557000000001</v>
      </c>
      <c r="G27" s="13">
        <f t="shared" si="4"/>
        <v>114.49757082012397</v>
      </c>
    </row>
    <row r="28" spans="1:7" ht="31.2" x14ac:dyDescent="0.3">
      <c r="A28" s="16" t="s">
        <v>80</v>
      </c>
      <c r="B28" s="26" t="s">
        <v>85</v>
      </c>
      <c r="C28" s="24">
        <v>24190478.079999998</v>
      </c>
      <c r="D28" s="18">
        <f t="shared" si="0"/>
        <v>24190.478079999997</v>
      </c>
      <c r="E28" s="24">
        <v>30372634.120000001</v>
      </c>
      <c r="F28" s="13">
        <f t="shared" si="3"/>
        <v>30372.634120000002</v>
      </c>
      <c r="G28" s="13">
        <f t="shared" si="4"/>
        <v>125.55615486207046</v>
      </c>
    </row>
    <row r="29" spans="1:7" x14ac:dyDescent="0.3">
      <c r="A29" s="16" t="s">
        <v>45</v>
      </c>
      <c r="B29" s="17" t="s">
        <v>46</v>
      </c>
      <c r="C29" s="24">
        <v>3469305.86</v>
      </c>
      <c r="D29" s="18">
        <f t="shared" si="0"/>
        <v>3469.3058599999999</v>
      </c>
      <c r="E29" s="12">
        <v>486998.4</v>
      </c>
      <c r="F29" s="13">
        <f t="shared" si="3"/>
        <v>486.9984</v>
      </c>
      <c r="G29" s="13">
        <f t="shared" si="4"/>
        <v>14.037344058214574</v>
      </c>
    </row>
    <row r="30" spans="1:7" x14ac:dyDescent="0.3">
      <c r="A30" s="16" t="s">
        <v>47</v>
      </c>
      <c r="B30" s="17" t="s">
        <v>48</v>
      </c>
      <c r="C30" s="24">
        <v>1550055.85</v>
      </c>
      <c r="D30" s="18">
        <f t="shared" si="0"/>
        <v>1550.0558500000002</v>
      </c>
      <c r="E30" s="12">
        <v>2584924.48</v>
      </c>
      <c r="F30" s="13">
        <f t="shared" si="3"/>
        <v>2584.9244800000001</v>
      </c>
      <c r="G30" s="13">
        <f t="shared" si="4"/>
        <v>166.76331243161334</v>
      </c>
    </row>
    <row r="31" spans="1:7" ht="46.8" x14ac:dyDescent="0.3">
      <c r="A31" s="16" t="s">
        <v>49</v>
      </c>
      <c r="B31" s="17" t="s">
        <v>50</v>
      </c>
      <c r="C31" s="24">
        <v>52175415.859999999</v>
      </c>
      <c r="D31" s="18">
        <f t="shared" si="0"/>
        <v>52175.415860000001</v>
      </c>
      <c r="E31" s="12">
        <v>67097167.259999998</v>
      </c>
      <c r="F31" s="13">
        <f t="shared" si="3"/>
        <v>67097.167260000002</v>
      </c>
      <c r="G31" s="13">
        <f t="shared" si="4"/>
        <v>128.59919974579384</v>
      </c>
    </row>
    <row r="32" spans="1:7" ht="31.2" x14ac:dyDescent="0.3">
      <c r="A32" s="16" t="s">
        <v>51</v>
      </c>
      <c r="B32" s="17" t="s">
        <v>52</v>
      </c>
      <c r="C32" s="24">
        <v>1145376.29</v>
      </c>
      <c r="D32" s="18">
        <f t="shared" si="0"/>
        <v>1145.3762899999999</v>
      </c>
      <c r="E32" s="12">
        <v>1615624.87</v>
      </c>
      <c r="F32" s="13">
        <f t="shared" ref="F32:F35" si="5">E32/1000</f>
        <v>1615.6248700000001</v>
      </c>
      <c r="G32" s="13">
        <f t="shared" ref="G32:G34" si="6">F32/D32*100</f>
        <v>141.05625235179264</v>
      </c>
    </row>
    <row r="33" spans="1:7" ht="31.2" x14ac:dyDescent="0.3">
      <c r="A33" s="16" t="s">
        <v>53</v>
      </c>
      <c r="B33" s="17" t="s">
        <v>54</v>
      </c>
      <c r="C33" s="24">
        <v>398419.01</v>
      </c>
      <c r="D33" s="18">
        <f t="shared" si="0"/>
        <v>398.41901000000001</v>
      </c>
      <c r="E33" s="12">
        <v>215145</v>
      </c>
      <c r="F33" s="13">
        <f t="shared" si="5"/>
        <v>215.14500000000001</v>
      </c>
      <c r="G33" s="13">
        <f t="shared" si="6"/>
        <v>53.999682394672888</v>
      </c>
    </row>
    <row r="34" spans="1:7" ht="31.2" x14ac:dyDescent="0.3">
      <c r="A34" s="16" t="s">
        <v>55</v>
      </c>
      <c r="B34" s="17" t="s">
        <v>56</v>
      </c>
      <c r="C34" s="24">
        <v>227579993</v>
      </c>
      <c r="D34" s="18">
        <f t="shared" si="0"/>
        <v>227579.99299999999</v>
      </c>
      <c r="E34" s="12">
        <v>246127430.49000001</v>
      </c>
      <c r="F34" s="13">
        <f t="shared" si="5"/>
        <v>246127.43049</v>
      </c>
      <c r="G34" s="13">
        <f t="shared" si="6"/>
        <v>108.14985414381309</v>
      </c>
    </row>
    <row r="35" spans="1:7" x14ac:dyDescent="0.3">
      <c r="A35" s="16" t="s">
        <v>57</v>
      </c>
      <c r="B35" s="17" t="s">
        <v>58</v>
      </c>
      <c r="C35" s="24">
        <v>160532.85999999999</v>
      </c>
      <c r="D35" s="18">
        <f t="shared" si="0"/>
        <v>160.53286</v>
      </c>
      <c r="E35" s="12">
        <v>-1157542.8899999999</v>
      </c>
      <c r="F35" s="13">
        <f t="shared" si="5"/>
        <v>-1157.5428899999999</v>
      </c>
      <c r="G35" s="13"/>
    </row>
    <row r="36" spans="1:7" x14ac:dyDescent="0.3">
      <c r="A36" s="16" t="s">
        <v>59</v>
      </c>
      <c r="B36" s="17" t="s">
        <v>60</v>
      </c>
      <c r="C36" s="24">
        <v>8020443039.3800001</v>
      </c>
      <c r="D36" s="18">
        <f t="shared" si="0"/>
        <v>8020443.03938</v>
      </c>
      <c r="E36" s="12">
        <v>5740962032.4899998</v>
      </c>
      <c r="F36" s="13">
        <f t="shared" ref="F36:F39" si="7">E36/1000</f>
        <v>5740962.0324900001</v>
      </c>
      <c r="G36" s="13">
        <f t="shared" ref="G36:G39" si="8">F36/D36*100</f>
        <v>71.579113576421477</v>
      </c>
    </row>
    <row r="37" spans="1:7" ht="46.8" x14ac:dyDescent="0.3">
      <c r="A37" s="16" t="s">
        <v>61</v>
      </c>
      <c r="B37" s="17" t="s">
        <v>62</v>
      </c>
      <c r="C37" s="24">
        <v>8010288279.1800003</v>
      </c>
      <c r="D37" s="18">
        <f t="shared" si="0"/>
        <v>8010288.2791800005</v>
      </c>
      <c r="E37" s="12">
        <v>5937351272.4899998</v>
      </c>
      <c r="F37" s="13">
        <f t="shared" si="7"/>
        <v>5937351.2724899994</v>
      </c>
      <c r="G37" s="13">
        <f t="shared" si="8"/>
        <v>74.121567983041388</v>
      </c>
    </row>
    <row r="38" spans="1:7" ht="31.2" x14ac:dyDescent="0.3">
      <c r="A38" s="16" t="s">
        <v>63</v>
      </c>
      <c r="B38" s="17" t="s">
        <v>64</v>
      </c>
      <c r="C38" s="24">
        <v>1686570300</v>
      </c>
      <c r="D38" s="18">
        <f t="shared" si="0"/>
        <v>1686570.3</v>
      </c>
      <c r="E38" s="12">
        <v>1130584700</v>
      </c>
      <c r="F38" s="13">
        <f t="shared" si="7"/>
        <v>1130584.7</v>
      </c>
      <c r="G38" s="13">
        <f t="shared" si="8"/>
        <v>67.034543416304672</v>
      </c>
    </row>
    <row r="39" spans="1:7" ht="46.8" x14ac:dyDescent="0.3">
      <c r="A39" s="16" t="s">
        <v>65</v>
      </c>
      <c r="B39" s="17" t="s">
        <v>66</v>
      </c>
      <c r="C39" s="24">
        <v>4028847272.1300001</v>
      </c>
      <c r="D39" s="18">
        <f t="shared" si="0"/>
        <v>4028847.2721299999</v>
      </c>
      <c r="E39" s="12">
        <v>2062920224.77</v>
      </c>
      <c r="F39" s="13">
        <f t="shared" si="7"/>
        <v>2062920.22477</v>
      </c>
      <c r="G39" s="13">
        <f t="shared" si="8"/>
        <v>51.203733609871009</v>
      </c>
    </row>
    <row r="40" spans="1:7" ht="31.2" x14ac:dyDescent="0.3">
      <c r="A40" s="16" t="s">
        <v>67</v>
      </c>
      <c r="B40" s="17" t="s">
        <v>68</v>
      </c>
      <c r="C40" s="24">
        <v>1663554739.1900001</v>
      </c>
      <c r="D40" s="18">
        <f t="shared" si="0"/>
        <v>1663554.7391900001</v>
      </c>
      <c r="E40" s="12">
        <v>1707106531.3900001</v>
      </c>
      <c r="F40" s="13">
        <f t="shared" ref="F40:F44" si="9">E40/1000</f>
        <v>1707106.5313900001</v>
      </c>
      <c r="G40" s="13">
        <f t="shared" ref="G40:G43" si="10">F40/D40*100</f>
        <v>102.61799573972574</v>
      </c>
    </row>
    <row r="41" spans="1:7" x14ac:dyDescent="0.3">
      <c r="A41" s="16" t="s">
        <v>69</v>
      </c>
      <c r="B41" s="17" t="s">
        <v>70</v>
      </c>
      <c r="C41" s="24">
        <v>631315967.86000001</v>
      </c>
      <c r="D41" s="18">
        <f t="shared" si="0"/>
        <v>631315.96785999998</v>
      </c>
      <c r="E41" s="12">
        <v>1036739816.33</v>
      </c>
      <c r="F41" s="13">
        <f t="shared" si="9"/>
        <v>1036739.8163300001</v>
      </c>
      <c r="G41" s="13">
        <f t="shared" si="10"/>
        <v>164.2188490565641</v>
      </c>
    </row>
    <row r="42" spans="1:7" ht="46.8" x14ac:dyDescent="0.3">
      <c r="A42" s="16" t="s">
        <v>71</v>
      </c>
      <c r="B42" s="17" t="s">
        <v>72</v>
      </c>
      <c r="C42" s="24">
        <v>0</v>
      </c>
      <c r="D42" s="18">
        <f t="shared" si="0"/>
        <v>0</v>
      </c>
      <c r="E42" s="12">
        <v>-6505070.9400000004</v>
      </c>
      <c r="F42" s="13">
        <f t="shared" si="9"/>
        <v>-6505.0709400000005</v>
      </c>
      <c r="G42" s="13"/>
    </row>
    <row r="43" spans="1:7" x14ac:dyDescent="0.3">
      <c r="A43" s="16" t="s">
        <v>81</v>
      </c>
      <c r="B43" s="17" t="s">
        <v>86</v>
      </c>
      <c r="C43" s="24">
        <v>4306.5600000000004</v>
      </c>
      <c r="D43" s="18">
        <f t="shared" si="0"/>
        <v>4.3065600000000002</v>
      </c>
      <c r="E43" s="12">
        <v>0</v>
      </c>
      <c r="F43" s="13">
        <f t="shared" si="9"/>
        <v>0</v>
      </c>
      <c r="G43" s="13">
        <f t="shared" si="10"/>
        <v>0</v>
      </c>
    </row>
    <row r="44" spans="1:7" ht="124.8" x14ac:dyDescent="0.3">
      <c r="A44" s="16" t="s">
        <v>73</v>
      </c>
      <c r="B44" s="17" t="s">
        <v>74</v>
      </c>
      <c r="C44" s="24">
        <v>21727898.969999999</v>
      </c>
      <c r="D44" s="18">
        <f t="shared" si="0"/>
        <v>21727.898969999998</v>
      </c>
      <c r="E44" s="12">
        <v>50310906.299999997</v>
      </c>
      <c r="F44" s="13">
        <f t="shared" si="9"/>
        <v>50310.906299999995</v>
      </c>
      <c r="G44" s="13" t="s">
        <v>89</v>
      </c>
    </row>
    <row r="45" spans="1:7" ht="62.4" x14ac:dyDescent="0.3">
      <c r="A45" s="16" t="s">
        <v>82</v>
      </c>
      <c r="B45" s="17" t="s">
        <v>87</v>
      </c>
      <c r="C45" s="24">
        <v>-11577445.33</v>
      </c>
      <c r="D45" s="18">
        <f t="shared" si="0"/>
        <v>-11577.44533</v>
      </c>
      <c r="E45" s="12">
        <v>-240195075.36000001</v>
      </c>
      <c r="F45" s="13">
        <f t="shared" ref="F45" si="11">E45/1000</f>
        <v>-240195.07536000002</v>
      </c>
      <c r="G45" s="13" t="s">
        <v>88</v>
      </c>
    </row>
  </sheetData>
  <mergeCells count="2">
    <mergeCell ref="A2:G2"/>
    <mergeCell ref="D4:F4"/>
  </mergeCells>
  <pageMargins left="0.78740157480314965" right="0.39370078740157483" top="0.59055118110236227" bottom="0.39370078740157483" header="0" footer="0"/>
  <pageSetup paperSize="9" fitToWidth="2" fitToHeight="0" orientation="landscape" r:id="rId1"/>
  <headerFooter>
    <oddFooter>&amp;R&amp;P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B3BD26C-741F-49B0-B462-73721E6AA2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Пьянникова Светлана Александровна</dc:creator>
  <cp:lastModifiedBy>Кривовицина Елена Владимировна</cp:lastModifiedBy>
  <cp:lastPrinted>2018-10-15T09:28:37Z</cp:lastPrinted>
  <dcterms:created xsi:type="dcterms:W3CDTF">2018-10-09T11:40:10Z</dcterms:created>
  <dcterms:modified xsi:type="dcterms:W3CDTF">2018-10-15T09:31:22Z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18.2.0.110083990</vt:lpwstr>
  </property>
  <property fmtid="{D5CDD505-2E9C-101B-9397-08002B2CF9AE}" pid="6" name="Тип сервера">
    <vt:lpwstr>MSSQL</vt:lpwstr>
  </property>
  <property fmtid="{D5CDD505-2E9C-101B-9397-08002B2CF9AE}" pid="7" name="Сервер">
    <vt:lpwstr>kc4</vt:lpwstr>
  </property>
  <property fmtid="{D5CDD505-2E9C-101B-9397-08002B2CF9AE}" pid="8" name="База">
    <vt:lpwstr>svod_smart</vt:lpwstr>
  </property>
  <property fmtid="{D5CDD505-2E9C-101B-9397-08002B2CF9AE}" pid="9" name="Пользователь">
    <vt:lpwstr>piannikova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