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15" yWindow="360" windowWidth="18900" windowHeight="6525"/>
  </bookViews>
  <sheets>
    <sheet name="Исполнение  по  дотации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Titles" localSheetId="0">'Исполнение  по  дотации'!$A:$A</definedName>
    <definedName name="Н">'[1]БО 2009 (2,57)'!$D$22</definedName>
    <definedName name="ПД">'[1]БО 2009 (2,57)'!$B$22</definedName>
  </definedNames>
  <calcPr calcId="145621"/>
</workbook>
</file>

<file path=xl/calcChain.xml><?xml version="1.0" encoding="utf-8"?>
<calcChain xmlns="http://schemas.openxmlformats.org/spreadsheetml/2006/main">
  <c r="I35" i="1" l="1"/>
  <c r="AF34" i="1"/>
  <c r="AE34" i="1"/>
  <c r="AD34" i="1"/>
  <c r="AB34" i="1"/>
  <c r="AC34" i="1" s="1"/>
  <c r="AA34" i="1"/>
  <c r="Y34" i="1"/>
  <c r="Z34" i="1" s="1"/>
  <c r="X34" i="1"/>
  <c r="V34" i="1"/>
  <c r="U34" i="1"/>
  <c r="S34" i="1"/>
  <c r="R34" i="1"/>
  <c r="T34" i="1" s="1"/>
  <c r="P34" i="1"/>
  <c r="Q34" i="1" s="1"/>
  <c r="O34" i="1"/>
  <c r="M34" i="1"/>
  <c r="L34" i="1"/>
  <c r="J34" i="1"/>
  <c r="I34" i="1"/>
  <c r="F34" i="1"/>
  <c r="C34" i="1"/>
  <c r="AE33" i="1"/>
  <c r="AF33" i="1" s="1"/>
  <c r="AD33" i="1"/>
  <c r="AD35" i="1" s="1"/>
  <c r="AB33" i="1"/>
  <c r="AA33" i="1"/>
  <c r="AA35" i="1" s="1"/>
  <c r="Y33" i="1"/>
  <c r="Y35" i="1" s="1"/>
  <c r="X33" i="1"/>
  <c r="X35" i="1" s="1"/>
  <c r="V33" i="1"/>
  <c r="V35" i="1" s="1"/>
  <c r="U33" i="1"/>
  <c r="U35" i="1" s="1"/>
  <c r="S33" i="1"/>
  <c r="T33" i="1" s="1"/>
  <c r="R33" i="1"/>
  <c r="P33" i="1"/>
  <c r="P35" i="1" s="1"/>
  <c r="Q35" i="1" s="1"/>
  <c r="O33" i="1"/>
  <c r="O35" i="1" s="1"/>
  <c r="M33" i="1"/>
  <c r="M35" i="1" s="1"/>
  <c r="L33" i="1"/>
  <c r="K33" i="1"/>
  <c r="J33" i="1"/>
  <c r="J35" i="1" s="1"/>
  <c r="I33" i="1"/>
  <c r="F33" i="1"/>
  <c r="F35" i="1" s="1"/>
  <c r="C33" i="1"/>
  <c r="AE30" i="1"/>
  <c r="AD30" i="1"/>
  <c r="AB30" i="1"/>
  <c r="AC30" i="1" s="1"/>
  <c r="AA30" i="1"/>
  <c r="Y30" i="1"/>
  <c r="Z30" i="1" s="1"/>
  <c r="X30" i="1"/>
  <c r="V30" i="1"/>
  <c r="W30" i="1" s="1"/>
  <c r="U30" i="1"/>
  <c r="S30" i="1"/>
  <c r="R30" i="1"/>
  <c r="Q30" i="1"/>
  <c r="P30" i="1"/>
  <c r="O30" i="1"/>
  <c r="M30" i="1"/>
  <c r="L30" i="1"/>
  <c r="J30" i="1"/>
  <c r="K30" i="1" s="1"/>
  <c r="I30" i="1"/>
  <c r="F30" i="1"/>
  <c r="E30" i="1"/>
  <c r="C30" i="1"/>
  <c r="AE29" i="1"/>
  <c r="AD29" i="1"/>
  <c r="AF29" i="1" s="1"/>
  <c r="AB29" i="1"/>
  <c r="AC29" i="1" s="1"/>
  <c r="AA29" i="1"/>
  <c r="Y29" i="1"/>
  <c r="X29" i="1"/>
  <c r="V29" i="1"/>
  <c r="U29" i="1"/>
  <c r="S29" i="1"/>
  <c r="T29" i="1" s="1"/>
  <c r="R29" i="1"/>
  <c r="P29" i="1"/>
  <c r="Q29" i="1" s="1"/>
  <c r="O29" i="1"/>
  <c r="M29" i="1"/>
  <c r="N29" i="1" s="1"/>
  <c r="L29" i="1"/>
  <c r="J29" i="1"/>
  <c r="I29" i="1"/>
  <c r="F29" i="1"/>
  <c r="C29" i="1"/>
  <c r="AE28" i="1"/>
  <c r="AF28" i="1" s="1"/>
  <c r="AD28" i="1"/>
  <c r="AB28" i="1"/>
  <c r="AC28" i="1" s="1"/>
  <c r="AA28" i="1"/>
  <c r="Y28" i="1"/>
  <c r="X28" i="1"/>
  <c r="W28" i="1"/>
  <c r="V28" i="1"/>
  <c r="U28" i="1"/>
  <c r="S28" i="1"/>
  <c r="R28" i="1"/>
  <c r="P28" i="1"/>
  <c r="Q28" i="1" s="1"/>
  <c r="O28" i="1"/>
  <c r="M28" i="1"/>
  <c r="L28" i="1"/>
  <c r="N28" i="1" s="1"/>
  <c r="K28" i="1"/>
  <c r="J28" i="1"/>
  <c r="I28" i="1"/>
  <c r="F28" i="1"/>
  <c r="C28" i="1"/>
  <c r="AE27" i="1"/>
  <c r="AF27" i="1" s="1"/>
  <c r="AD27" i="1"/>
  <c r="AB27" i="1"/>
  <c r="AA27" i="1"/>
  <c r="Y27" i="1"/>
  <c r="X27" i="1"/>
  <c r="Z27" i="1" s="1"/>
  <c r="V27" i="1"/>
  <c r="W27" i="1" s="1"/>
  <c r="U27" i="1"/>
  <c r="S27" i="1"/>
  <c r="R27" i="1"/>
  <c r="P27" i="1"/>
  <c r="O27" i="1"/>
  <c r="M27" i="1"/>
  <c r="N27" i="1" s="1"/>
  <c r="L27" i="1"/>
  <c r="B27" i="1" s="1"/>
  <c r="J27" i="1"/>
  <c r="I27" i="1"/>
  <c r="F27" i="1"/>
  <c r="C27" i="1"/>
  <c r="AE26" i="1"/>
  <c r="AD26" i="1"/>
  <c r="AF26" i="1" s="1"/>
  <c r="AC26" i="1"/>
  <c r="AB26" i="1"/>
  <c r="AA26" i="1"/>
  <c r="Y26" i="1"/>
  <c r="Z26" i="1" s="1"/>
  <c r="X26" i="1"/>
  <c r="V26" i="1"/>
  <c r="W26" i="1" s="1"/>
  <c r="U26" i="1"/>
  <c r="S26" i="1"/>
  <c r="R26" i="1"/>
  <c r="P26" i="1"/>
  <c r="O26" i="1"/>
  <c r="Q26" i="1" s="1"/>
  <c r="M26" i="1"/>
  <c r="N26" i="1" s="1"/>
  <c r="L26" i="1"/>
  <c r="J26" i="1"/>
  <c r="I26" i="1"/>
  <c r="B26" i="1" s="1"/>
  <c r="D26" i="1" s="1"/>
  <c r="F26" i="1"/>
  <c r="C26" i="1"/>
  <c r="AF25" i="1"/>
  <c r="AE25" i="1"/>
  <c r="AD25" i="1"/>
  <c r="AB25" i="1"/>
  <c r="AA25" i="1"/>
  <c r="Y25" i="1"/>
  <c r="Z25" i="1" s="1"/>
  <c r="X25" i="1"/>
  <c r="V25" i="1"/>
  <c r="U25" i="1"/>
  <c r="W25" i="1" s="1"/>
  <c r="T25" i="1"/>
  <c r="S25" i="1"/>
  <c r="R25" i="1"/>
  <c r="P25" i="1"/>
  <c r="Q25" i="1" s="1"/>
  <c r="O25" i="1"/>
  <c r="M25" i="1"/>
  <c r="N25" i="1" s="1"/>
  <c r="L25" i="1"/>
  <c r="J25" i="1"/>
  <c r="I25" i="1"/>
  <c r="F25" i="1"/>
  <c r="C25" i="1"/>
  <c r="AE24" i="1"/>
  <c r="AF24" i="1" s="1"/>
  <c r="AD24" i="1"/>
  <c r="AB24" i="1"/>
  <c r="AC24" i="1" s="1"/>
  <c r="AA24" i="1"/>
  <c r="Y24" i="1"/>
  <c r="X24" i="1"/>
  <c r="V24" i="1"/>
  <c r="U24" i="1"/>
  <c r="W24" i="1" s="1"/>
  <c r="S24" i="1"/>
  <c r="T24" i="1" s="1"/>
  <c r="R24" i="1"/>
  <c r="P24" i="1"/>
  <c r="O24" i="1"/>
  <c r="M24" i="1"/>
  <c r="L24" i="1"/>
  <c r="J24" i="1"/>
  <c r="E24" i="1" s="1"/>
  <c r="I24" i="1"/>
  <c r="F24" i="1"/>
  <c r="C24" i="1"/>
  <c r="AE23" i="1"/>
  <c r="AF23" i="1" s="1"/>
  <c r="AD23" i="1"/>
  <c r="AB23" i="1"/>
  <c r="AA23" i="1"/>
  <c r="Z23" i="1"/>
  <c r="Y23" i="1"/>
  <c r="X23" i="1"/>
  <c r="V23" i="1"/>
  <c r="U23" i="1"/>
  <c r="S23" i="1"/>
  <c r="T23" i="1" s="1"/>
  <c r="R23" i="1"/>
  <c r="P23" i="1"/>
  <c r="O23" i="1"/>
  <c r="Q23" i="1" s="1"/>
  <c r="N23" i="1"/>
  <c r="M23" i="1"/>
  <c r="L23" i="1"/>
  <c r="J23" i="1"/>
  <c r="E23" i="1" s="1"/>
  <c r="I23" i="1"/>
  <c r="F23" i="1"/>
  <c r="C23" i="1"/>
  <c r="B23" i="1"/>
  <c r="AE22" i="1"/>
  <c r="AD22" i="1"/>
  <c r="AB22" i="1"/>
  <c r="AC22" i="1" s="1"/>
  <c r="AA22" i="1"/>
  <c r="Y22" i="1"/>
  <c r="Z22" i="1" s="1"/>
  <c r="X22" i="1"/>
  <c r="V22" i="1"/>
  <c r="W22" i="1" s="1"/>
  <c r="U22" i="1"/>
  <c r="S22" i="1"/>
  <c r="R22" i="1"/>
  <c r="Q22" i="1"/>
  <c r="P22" i="1"/>
  <c r="O22" i="1"/>
  <c r="M22" i="1"/>
  <c r="L22" i="1"/>
  <c r="J22" i="1"/>
  <c r="K22" i="1" s="1"/>
  <c r="I22" i="1"/>
  <c r="F22" i="1"/>
  <c r="E22" i="1"/>
  <c r="C22" i="1"/>
  <c r="AE21" i="1"/>
  <c r="AD21" i="1"/>
  <c r="AF21" i="1" s="1"/>
  <c r="AB21" i="1"/>
  <c r="AC21" i="1" s="1"/>
  <c r="AA21" i="1"/>
  <c r="Y21" i="1"/>
  <c r="X21" i="1"/>
  <c r="V21" i="1"/>
  <c r="U21" i="1"/>
  <c r="S21" i="1"/>
  <c r="T21" i="1" s="1"/>
  <c r="R21" i="1"/>
  <c r="P21" i="1"/>
  <c r="Q21" i="1" s="1"/>
  <c r="O21" i="1"/>
  <c r="M21" i="1"/>
  <c r="N21" i="1" s="1"/>
  <c r="L21" i="1"/>
  <c r="J21" i="1"/>
  <c r="I21" i="1"/>
  <c r="F21" i="1"/>
  <c r="C21" i="1"/>
  <c r="AE20" i="1"/>
  <c r="AF20" i="1" s="1"/>
  <c r="AD20" i="1"/>
  <c r="AB20" i="1"/>
  <c r="AC20" i="1" s="1"/>
  <c r="AA20" i="1"/>
  <c r="Y20" i="1"/>
  <c r="X20" i="1"/>
  <c r="W20" i="1"/>
  <c r="V20" i="1"/>
  <c r="U20" i="1"/>
  <c r="S20" i="1"/>
  <c r="R20" i="1"/>
  <c r="P20" i="1"/>
  <c r="Q20" i="1" s="1"/>
  <c r="O20" i="1"/>
  <c r="M20" i="1"/>
  <c r="L20" i="1"/>
  <c r="N20" i="1" s="1"/>
  <c r="K20" i="1"/>
  <c r="J20" i="1"/>
  <c r="I20" i="1"/>
  <c r="F20" i="1"/>
  <c r="C20" i="1"/>
  <c r="AE19" i="1"/>
  <c r="AF19" i="1" s="1"/>
  <c r="AD19" i="1"/>
  <c r="AB19" i="1"/>
  <c r="AA19" i="1"/>
  <c r="Y19" i="1"/>
  <c r="X19" i="1"/>
  <c r="Z19" i="1" s="1"/>
  <c r="V19" i="1"/>
  <c r="W19" i="1" s="1"/>
  <c r="U19" i="1"/>
  <c r="S19" i="1"/>
  <c r="R19" i="1"/>
  <c r="P19" i="1"/>
  <c r="O19" i="1"/>
  <c r="M19" i="1"/>
  <c r="N19" i="1" s="1"/>
  <c r="L19" i="1"/>
  <c r="B19" i="1" s="1"/>
  <c r="J19" i="1"/>
  <c r="I19" i="1"/>
  <c r="F19" i="1"/>
  <c r="C19" i="1"/>
  <c r="AE18" i="1"/>
  <c r="AD18" i="1"/>
  <c r="AF18" i="1" s="1"/>
  <c r="AC18" i="1"/>
  <c r="AB18" i="1"/>
  <c r="AA18" i="1"/>
  <c r="Y18" i="1"/>
  <c r="Z18" i="1" s="1"/>
  <c r="X18" i="1"/>
  <c r="V18" i="1"/>
  <c r="W18" i="1" s="1"/>
  <c r="U18" i="1"/>
  <c r="S18" i="1"/>
  <c r="R18" i="1"/>
  <c r="P18" i="1"/>
  <c r="O18" i="1"/>
  <c r="Q18" i="1" s="1"/>
  <c r="M18" i="1"/>
  <c r="N18" i="1" s="1"/>
  <c r="L18" i="1"/>
  <c r="J18" i="1"/>
  <c r="I18" i="1"/>
  <c r="B18" i="1" s="1"/>
  <c r="D18" i="1" s="1"/>
  <c r="F18" i="1"/>
  <c r="C18" i="1"/>
  <c r="AF17" i="1"/>
  <c r="AE17" i="1"/>
  <c r="AD17" i="1"/>
  <c r="AB17" i="1"/>
  <c r="AA17" i="1"/>
  <c r="Y17" i="1"/>
  <c r="Z17" i="1" s="1"/>
  <c r="X17" i="1"/>
  <c r="V17" i="1"/>
  <c r="U17" i="1"/>
  <c r="W17" i="1" s="1"/>
  <c r="T17" i="1"/>
  <c r="S17" i="1"/>
  <c r="R17" i="1"/>
  <c r="P17" i="1"/>
  <c r="Q17" i="1" s="1"/>
  <c r="O17" i="1"/>
  <c r="M17" i="1"/>
  <c r="N17" i="1" s="1"/>
  <c r="L17" i="1"/>
  <c r="K17" i="1"/>
  <c r="J17" i="1"/>
  <c r="I17" i="1"/>
  <c r="F17" i="1"/>
  <c r="C17" i="1"/>
  <c r="AE16" i="1"/>
  <c r="AF16" i="1" s="1"/>
  <c r="AD16" i="1"/>
  <c r="AB16" i="1"/>
  <c r="AA16" i="1"/>
  <c r="Z16" i="1"/>
  <c r="Y16" i="1"/>
  <c r="X16" i="1"/>
  <c r="W16" i="1"/>
  <c r="V16" i="1"/>
  <c r="U16" i="1"/>
  <c r="S16" i="1"/>
  <c r="R16" i="1"/>
  <c r="P16" i="1"/>
  <c r="Q16" i="1" s="1"/>
  <c r="O16" i="1"/>
  <c r="M16" i="1"/>
  <c r="N16" i="1" s="1"/>
  <c r="L16" i="1"/>
  <c r="J16" i="1"/>
  <c r="I16" i="1"/>
  <c r="K16" i="1" s="1"/>
  <c r="F16" i="1"/>
  <c r="C16" i="1"/>
  <c r="AE15" i="1"/>
  <c r="AD15" i="1"/>
  <c r="AC15" i="1"/>
  <c r="AB15" i="1"/>
  <c r="AA15" i="1"/>
  <c r="Z15" i="1"/>
  <c r="Y15" i="1"/>
  <c r="X15" i="1"/>
  <c r="V15" i="1"/>
  <c r="U15" i="1"/>
  <c r="S15" i="1"/>
  <c r="T15" i="1" s="1"/>
  <c r="R15" i="1"/>
  <c r="P15" i="1"/>
  <c r="Q15" i="1" s="1"/>
  <c r="O15" i="1"/>
  <c r="M15" i="1"/>
  <c r="L15" i="1"/>
  <c r="B15" i="1" s="1"/>
  <c r="J15" i="1"/>
  <c r="I15" i="1"/>
  <c r="F15" i="1"/>
  <c r="C15" i="1"/>
  <c r="AE14" i="1"/>
  <c r="AD14" i="1"/>
  <c r="AF14" i="1" s="1"/>
  <c r="AC14" i="1"/>
  <c r="AB14" i="1"/>
  <c r="AA14" i="1"/>
  <c r="Y14" i="1"/>
  <c r="Z14" i="1" s="1"/>
  <c r="X14" i="1"/>
  <c r="V14" i="1"/>
  <c r="W14" i="1" s="1"/>
  <c r="U14" i="1"/>
  <c r="T14" i="1"/>
  <c r="S14" i="1"/>
  <c r="R14" i="1"/>
  <c r="P14" i="1"/>
  <c r="Q14" i="1" s="1"/>
  <c r="O14" i="1"/>
  <c r="M14" i="1"/>
  <c r="N14" i="1" s="1"/>
  <c r="L14" i="1"/>
  <c r="J14" i="1"/>
  <c r="K14" i="1" s="1"/>
  <c r="I14" i="1"/>
  <c r="F14" i="1"/>
  <c r="C14" i="1"/>
  <c r="AF13" i="1"/>
  <c r="AE13" i="1"/>
  <c r="AD13" i="1"/>
  <c r="AB13" i="1"/>
  <c r="AC13" i="1" s="1"/>
  <c r="AA13" i="1"/>
  <c r="Y13" i="1"/>
  <c r="X13" i="1"/>
  <c r="W13" i="1"/>
  <c r="V13" i="1"/>
  <c r="U13" i="1"/>
  <c r="S13" i="1"/>
  <c r="S31" i="1" s="1"/>
  <c r="R13" i="1"/>
  <c r="P13" i="1"/>
  <c r="Q13" i="1" s="1"/>
  <c r="O13" i="1"/>
  <c r="M13" i="1"/>
  <c r="M31" i="1" s="1"/>
  <c r="L13" i="1"/>
  <c r="J13" i="1"/>
  <c r="I13" i="1"/>
  <c r="I31" i="1" s="1"/>
  <c r="I38" i="1" s="1"/>
  <c r="F13" i="1"/>
  <c r="C13" i="1"/>
  <c r="B3" i="1"/>
  <c r="D15" i="1" l="1"/>
  <c r="AD31" i="1"/>
  <c r="AD38" i="1" s="1"/>
  <c r="H23" i="1"/>
  <c r="W35" i="1"/>
  <c r="O31" i="1"/>
  <c r="O38" i="1" s="1"/>
  <c r="T13" i="1"/>
  <c r="X31" i="1"/>
  <c r="X38" i="1" s="1"/>
  <c r="E14" i="1"/>
  <c r="F31" i="1"/>
  <c r="F38" i="1" s="1"/>
  <c r="V31" i="1"/>
  <c r="W31" i="1" s="1"/>
  <c r="AF15" i="1"/>
  <c r="E16" i="1"/>
  <c r="T16" i="1"/>
  <c r="AC16" i="1"/>
  <c r="AC17" i="1"/>
  <c r="K18" i="1"/>
  <c r="T19" i="1"/>
  <c r="T20" i="1"/>
  <c r="Z20" i="1"/>
  <c r="K21" i="1"/>
  <c r="Z21" i="1"/>
  <c r="G22" i="1"/>
  <c r="N22" i="1"/>
  <c r="T22" i="1"/>
  <c r="D23" i="1"/>
  <c r="W23" i="1"/>
  <c r="AC23" i="1"/>
  <c r="K24" i="1"/>
  <c r="Q24" i="1"/>
  <c r="AC25" i="1"/>
  <c r="K26" i="1"/>
  <c r="T27" i="1"/>
  <c r="T28" i="1"/>
  <c r="Z28" i="1"/>
  <c r="K29" i="1"/>
  <c r="Z29" i="1"/>
  <c r="G30" i="1"/>
  <c r="N30" i="1"/>
  <c r="T30" i="1"/>
  <c r="L35" i="1"/>
  <c r="N35" i="1" s="1"/>
  <c r="R35" i="1"/>
  <c r="W33" i="1"/>
  <c r="AB35" i="1"/>
  <c r="AC35" i="1" s="1"/>
  <c r="N34" i="1"/>
  <c r="C31" i="1"/>
  <c r="K13" i="1"/>
  <c r="U31" i="1"/>
  <c r="U38" i="1" s="1"/>
  <c r="Y31" i="1"/>
  <c r="Y38" i="1" s="1"/>
  <c r="Z38" i="1" s="1"/>
  <c r="AE31" i="1"/>
  <c r="G14" i="1"/>
  <c r="N15" i="1"/>
  <c r="R31" i="1"/>
  <c r="B16" i="1"/>
  <c r="D16" i="1" s="1"/>
  <c r="B17" i="1"/>
  <c r="D17" i="1" s="1"/>
  <c r="E18" i="1"/>
  <c r="H18" i="1" s="1"/>
  <c r="E19" i="1"/>
  <c r="H19" i="1" s="1"/>
  <c r="Q19" i="1"/>
  <c r="E20" i="1"/>
  <c r="B20" i="1"/>
  <c r="H20" i="1" s="1"/>
  <c r="W21" i="1"/>
  <c r="B22" i="1"/>
  <c r="D22" i="1" s="1"/>
  <c r="AF22" i="1"/>
  <c r="G23" i="1"/>
  <c r="N24" i="1"/>
  <c r="E26" i="1"/>
  <c r="H26" i="1" s="1"/>
  <c r="E27" i="1"/>
  <c r="H27" i="1" s="1"/>
  <c r="Q27" i="1"/>
  <c r="E28" i="1"/>
  <c r="G28" i="1" s="1"/>
  <c r="W29" i="1"/>
  <c r="B30" i="1"/>
  <c r="D30" i="1" s="1"/>
  <c r="AF30" i="1"/>
  <c r="K34" i="1"/>
  <c r="L31" i="1"/>
  <c r="AA31" i="1"/>
  <c r="B14" i="1"/>
  <c r="D14" i="1" s="1"/>
  <c r="E15" i="1"/>
  <c r="H15" i="1" s="1"/>
  <c r="G18" i="1"/>
  <c r="T18" i="1"/>
  <c r="D19" i="1"/>
  <c r="AC19" i="1"/>
  <c r="Z24" i="1"/>
  <c r="K25" i="1"/>
  <c r="T26" i="1"/>
  <c r="D27" i="1"/>
  <c r="AC27" i="1"/>
  <c r="K35" i="1"/>
  <c r="W34" i="1"/>
  <c r="L38" i="1"/>
  <c r="AA38" i="1"/>
  <c r="D20" i="1"/>
  <c r="D28" i="1"/>
  <c r="Z35" i="1"/>
  <c r="Z31" i="1"/>
  <c r="AF31" i="1"/>
  <c r="G20" i="1"/>
  <c r="V38" i="1"/>
  <c r="W38" i="1" s="1"/>
  <c r="G16" i="1"/>
  <c r="H16" i="1"/>
  <c r="M38" i="1"/>
  <c r="N31" i="1"/>
  <c r="S38" i="1"/>
  <c r="G24" i="1"/>
  <c r="G19" i="1"/>
  <c r="G27" i="1"/>
  <c r="H30" i="1"/>
  <c r="B13" i="1"/>
  <c r="N13" i="1"/>
  <c r="Z13" i="1"/>
  <c r="B21" i="1"/>
  <c r="D21" i="1" s="1"/>
  <c r="B25" i="1"/>
  <c r="D25" i="1" s="1"/>
  <c r="B29" i="1"/>
  <c r="D29" i="1" s="1"/>
  <c r="P31" i="1"/>
  <c r="AB31" i="1"/>
  <c r="E33" i="1"/>
  <c r="Q33" i="1"/>
  <c r="AC33" i="1"/>
  <c r="B34" i="1"/>
  <c r="D34" i="1" s="1"/>
  <c r="C35" i="1"/>
  <c r="C38" i="1" s="1"/>
  <c r="S35" i="1"/>
  <c r="AE35" i="1"/>
  <c r="AF35" i="1" s="1"/>
  <c r="E13" i="1"/>
  <c r="G15" i="1"/>
  <c r="K15" i="1"/>
  <c r="W15" i="1"/>
  <c r="E17" i="1"/>
  <c r="K19" i="1"/>
  <c r="E21" i="1"/>
  <c r="K23" i="1"/>
  <c r="E25" i="1"/>
  <c r="K27" i="1"/>
  <c r="E29" i="1"/>
  <c r="E34" i="1"/>
  <c r="J31" i="1"/>
  <c r="B24" i="1"/>
  <c r="D24" i="1" s="1"/>
  <c r="B28" i="1"/>
  <c r="B33" i="1"/>
  <c r="N33" i="1"/>
  <c r="Z33" i="1"/>
  <c r="H24" i="1" l="1"/>
  <c r="B35" i="1"/>
  <c r="N38" i="1"/>
  <c r="G26" i="1"/>
  <c r="R38" i="1"/>
  <c r="T38" i="1" s="1"/>
  <c r="H14" i="1"/>
  <c r="H28" i="1"/>
  <c r="T35" i="1"/>
  <c r="H22" i="1"/>
  <c r="T31" i="1"/>
  <c r="G34" i="1"/>
  <c r="H34" i="1"/>
  <c r="Q31" i="1"/>
  <c r="P38" i="1"/>
  <c r="Q38" i="1" s="1"/>
  <c r="C40" i="1"/>
  <c r="C41" i="1" s="1"/>
  <c r="J38" i="1"/>
  <c r="K38" i="1" s="1"/>
  <c r="K31" i="1"/>
  <c r="G25" i="1"/>
  <c r="H25" i="1"/>
  <c r="G17" i="1"/>
  <c r="H17" i="1"/>
  <c r="E31" i="1"/>
  <c r="G13" i="1"/>
  <c r="H13" i="1"/>
  <c r="AC31" i="1"/>
  <c r="AB38" i="1"/>
  <c r="AC38" i="1" s="1"/>
  <c r="E35" i="1"/>
  <c r="G33" i="1"/>
  <c r="G35" i="1" s="1"/>
  <c r="H33" i="1"/>
  <c r="B31" i="1"/>
  <c r="D13" i="1"/>
  <c r="D31" i="1" s="1"/>
  <c r="G29" i="1"/>
  <c r="H29" i="1"/>
  <c r="G21" i="1"/>
  <c r="H21" i="1"/>
  <c r="D33" i="1"/>
  <c r="D35" i="1" s="1"/>
  <c r="AE38" i="1"/>
  <c r="AF38" i="1" s="1"/>
  <c r="D38" i="1" l="1"/>
  <c r="H35" i="1"/>
  <c r="G31" i="1"/>
  <c r="G38" i="1" s="1"/>
  <c r="B38" i="1"/>
  <c r="B39" i="1" s="1"/>
  <c r="D40" i="1"/>
  <c r="D41" i="1"/>
  <c r="B40" i="1"/>
  <c r="B41" i="1" s="1"/>
  <c r="E38" i="1"/>
  <c r="H31" i="1"/>
  <c r="E40" i="1" l="1"/>
  <c r="H40" i="1" s="1"/>
  <c r="E39" i="1"/>
  <c r="H38" i="1"/>
  <c r="E41" i="1" l="1"/>
  <c r="H41" i="1" s="1"/>
</calcChain>
</file>

<file path=xl/sharedStrings.xml><?xml version="1.0" encoding="utf-8"?>
<sst xmlns="http://schemas.openxmlformats.org/spreadsheetml/2006/main" count="81" uniqueCount="55">
  <si>
    <t>СВЕДЕНИЯ  О  ПЕРЕЧИСЛЕНИИ  ДОТАЦИИ  ИЗ ОБЛАСТНОГО  БЮДЖЕТА  В  2017  ГОДУ</t>
  </si>
  <si>
    <t>тыс.руб.</t>
  </si>
  <si>
    <t>Наименование  муниципальных  образований</t>
  </si>
  <si>
    <t xml:space="preserve">Всего  </t>
  </si>
  <si>
    <t>в  том  числе</t>
  </si>
  <si>
    <t>постановление администрации области от 2 октября 2013 года № 445 "Об утверждении государственной программы Липецкой области  "Управление государственными финансами и государственным долгом Липецкой области"</t>
  </si>
  <si>
    <t xml:space="preserve">Подпрограмма "Создание условий для повышения финансовой устойчивости местных бюджетов" </t>
  </si>
  <si>
    <t>Основное мероприятие "Обеспечение сбалансированности местных бюджетов"</t>
  </si>
  <si>
    <t>Основное мероприятие "Стимулирование муниципальных образований области по результатам проведения оценки их деятельности"</t>
  </si>
  <si>
    <t xml:space="preserve">Дотации на выравнивание бюджетной обеспеченности поселений </t>
  </si>
  <si>
    <t xml:space="preserve">Дотации на выравнивание бюджетной обеспеченности муниципальных районов (городских округов) </t>
  </si>
  <si>
    <t xml:space="preserve">Дотации на поддержку мер по обеспечению сбалансированности местных бюджетов </t>
  </si>
  <si>
    <t xml:space="preserve">Дотации (гранты) в целях содействия достижению и (или) поощрения достижения наилучших значений показателей деятельности органов местного самоуправления сельских поселений области </t>
  </si>
  <si>
    <t>Дотации для предоставления грантов в целях содействия достижению и (или) поощрения достижения наилучших значений показателей качества управления финансами и платежеспособности муниципальных районов и городских округов области</t>
  </si>
  <si>
    <t xml:space="preserve">Дотации для предоставления грантов в целях содействия достижению и (или) поощрения достижения наилучших значений показателей увеличения налогового потенциала муниципальных районов и городских округов </t>
  </si>
  <si>
    <t xml:space="preserve">Дотации (гранты) городским поселениям области в целях поощрения достижения наилучших значений показателей деятельности органов местного самоуправления городских  поселений области </t>
  </si>
  <si>
    <t xml:space="preserve">Дотации (гранты) в целях содействия достижению и (или) поощрения достижения наилучших значений показателей деятельности органов местного самоуправления городских округов и муниципальных районов области </t>
  </si>
  <si>
    <t>Уточненный  годовой  план</t>
  </si>
  <si>
    <t>отчет</t>
  </si>
  <si>
    <t>отклонение</t>
  </si>
  <si>
    <t>Исполнено</t>
  </si>
  <si>
    <t>Процент  выполнения  плана</t>
  </si>
  <si>
    <t>19 3 01 80010</t>
  </si>
  <si>
    <t>19 3 01 80020</t>
  </si>
  <si>
    <t>19 3 01 80030</t>
  </si>
  <si>
    <t>19 3 02 80040</t>
  </si>
  <si>
    <t>19 3 02 80050</t>
  </si>
  <si>
    <t>19 3 02 80060</t>
  </si>
  <si>
    <t>19 3 02 80070</t>
  </si>
  <si>
    <t>19 3 02 80080</t>
  </si>
  <si>
    <t>Воловский</t>
  </si>
  <si>
    <t>Грязинский</t>
  </si>
  <si>
    <t>Данковский</t>
  </si>
  <si>
    <t>Добринский</t>
  </si>
  <si>
    <t>Добровский</t>
  </si>
  <si>
    <t>Долгоруковский</t>
  </si>
  <si>
    <t>Елецкий</t>
  </si>
  <si>
    <t>Задонский</t>
  </si>
  <si>
    <t>Измалковский</t>
  </si>
  <si>
    <t>Краснинский</t>
  </si>
  <si>
    <t>Лебедянский</t>
  </si>
  <si>
    <t>Лев-Толстовский</t>
  </si>
  <si>
    <t>Липецкий</t>
  </si>
  <si>
    <t>Становлянский</t>
  </si>
  <si>
    <t>Тербунский</t>
  </si>
  <si>
    <t>Усманский</t>
  </si>
  <si>
    <t>Хлевенский</t>
  </si>
  <si>
    <t>Чаплыгинский</t>
  </si>
  <si>
    <t>Итого  по  районам</t>
  </si>
  <si>
    <t>г.  Елец</t>
  </si>
  <si>
    <t>г.  Липецк</t>
  </si>
  <si>
    <t>Итого  по  городам</t>
  </si>
  <si>
    <t>ВСЕГО</t>
  </si>
  <si>
    <t>расходы  в  рамках  государственных  программ</t>
  </si>
  <si>
    <t>расходы  в  рамках  непрограммной  деятельности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</si>
</sst>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р_._-;\-* #,##0_р_._-;_-* &quot;-&quot;_р_._-;_-@_-"/>
    <numFmt numFmtId="43" formatCode="_-* #,##0.00_р_._-;\-* #,##0.00_р_._-;_-* &quot;-&quot;??_р_._-;_-@_-"/>
    <numFmt numFmtId="164" formatCode="_-* #,##0.0_р_._-;\-* #,##0.0_р_._-;_-* &quot;-&quot;??_р_._-;_-@_-"/>
    <numFmt numFmtId="165" formatCode="#,##0.00;[Red]#,##0.00"/>
    <numFmt numFmtId="166" formatCode="#,##0.0"/>
    <numFmt numFmtId="167" formatCode="dd\.mm\.yyyy"/>
    <numFmt numFmtId="168" formatCode="_-* #,##0.00\ _р_._-;\-* #,##0.00\ _р_._-;_-* &quot;-&quot;??\ _р_._-;_-@_-"/>
  </numFmts>
  <fonts count="123" x14ac:knownFonts="1">
    <font>
      <sz val="10"/>
      <name val="Arial Cyr"/>
      <charset val="204"/>
    </font>
    <font>
      <sz val="10"/>
      <name val="Arial Cyr"/>
      <charset val="204"/>
    </font>
    <font>
      <b/>
      <sz val="11"/>
      <name val="Arial Cyr"/>
      <family val="2"/>
      <charset val="204"/>
    </font>
    <font>
      <b/>
      <sz val="14"/>
      <name val="Arial Cyr"/>
      <family val="2"/>
      <charset val="204"/>
    </font>
    <font>
      <b/>
      <sz val="12"/>
      <name val="Arial Cyr"/>
      <family val="2"/>
      <charset val="204"/>
    </font>
    <font>
      <sz val="11"/>
      <name val="Arial CYR"/>
      <family val="2"/>
      <charset val="204"/>
    </font>
    <font>
      <sz val="12"/>
      <name val="Arial Cyr"/>
      <family val="2"/>
      <charset val="204"/>
    </font>
    <font>
      <b/>
      <sz val="1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9"/>
      <name val="Calibri"/>
      <family val="2"/>
      <charset val="204"/>
    </font>
    <font>
      <sz val="10"/>
      <color indexed="9"/>
      <name val="Arial"/>
      <family val="2"/>
      <charset val="204"/>
    </font>
    <font>
      <sz val="11"/>
      <color theme="0"/>
      <name val="Calibri"/>
      <family val="2"/>
      <charset val="204"/>
      <scheme val="minor"/>
    </font>
    <font>
      <sz val="11"/>
      <color indexed="16"/>
      <name val="Calibri"/>
      <family val="2"/>
      <charset val="204"/>
    </font>
    <font>
      <sz val="10"/>
      <color indexed="16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name val="Calibri"/>
      <family val="2"/>
    </font>
    <font>
      <b/>
      <sz val="11"/>
      <color indexed="53"/>
      <name val="Calibri"/>
      <family val="2"/>
      <charset val="204"/>
    </font>
    <font>
      <b/>
      <sz val="10"/>
      <color indexed="53"/>
      <name val="Arial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indexed="9"/>
      <name val="Arial"/>
      <family val="2"/>
      <charset val="204"/>
    </font>
    <font>
      <i/>
      <sz val="11"/>
      <color indexed="23"/>
      <name val="Calibri"/>
      <family val="2"/>
      <charset val="204"/>
    </font>
    <font>
      <i/>
      <sz val="10"/>
      <color indexed="23"/>
      <name val="Arial"/>
      <family val="2"/>
      <charset val="204"/>
    </font>
    <font>
      <sz val="11"/>
      <color indexed="17"/>
      <name val="Calibri"/>
      <family val="2"/>
      <charset val="204"/>
    </font>
    <font>
      <sz val="10"/>
      <color indexed="17"/>
      <name val="Arial"/>
      <family val="2"/>
      <charset val="204"/>
    </font>
    <font>
      <b/>
      <sz val="15"/>
      <color indexed="62"/>
      <name val="Calibri"/>
      <family val="2"/>
      <charset val="204"/>
    </font>
    <font>
      <b/>
      <sz val="15"/>
      <color indexed="62"/>
      <name val="Arial"/>
      <family val="2"/>
      <charset val="204"/>
    </font>
    <font>
      <b/>
      <sz val="13"/>
      <color indexed="62"/>
      <name val="Calibri"/>
      <family val="2"/>
      <charset val="204"/>
    </font>
    <font>
      <b/>
      <sz val="13"/>
      <color indexed="62"/>
      <name val="Arial"/>
      <family val="2"/>
      <charset val="204"/>
    </font>
    <font>
      <b/>
      <sz val="11"/>
      <color indexed="62"/>
      <name val="Calibri"/>
      <family val="2"/>
      <charset val="204"/>
    </font>
    <font>
      <b/>
      <sz val="10"/>
      <color indexed="62"/>
      <name val="Arial"/>
      <family val="2"/>
      <charset val="204"/>
    </font>
    <font>
      <sz val="11"/>
      <color indexed="62"/>
      <name val="Calibri"/>
      <family val="2"/>
      <charset val="204"/>
    </font>
    <font>
      <sz val="10"/>
      <color indexed="62"/>
      <name val="Arial"/>
      <family val="2"/>
      <charset val="204"/>
    </font>
    <font>
      <sz val="11"/>
      <color indexed="53"/>
      <name val="Calibri"/>
      <family val="2"/>
      <charset val="204"/>
    </font>
    <font>
      <sz val="10"/>
      <color indexed="53"/>
      <name val="Arial"/>
      <family val="2"/>
      <charset val="204"/>
    </font>
    <font>
      <sz val="11"/>
      <color indexed="19"/>
      <name val="Calibri"/>
      <family val="2"/>
      <charset val="204"/>
    </font>
    <font>
      <sz val="10"/>
      <color indexed="19"/>
      <name val="Arial"/>
      <family val="2"/>
      <charset val="204"/>
    </font>
    <font>
      <b/>
      <sz val="11"/>
      <color indexed="63"/>
      <name val="Calibri"/>
      <family val="2"/>
      <charset val="204"/>
    </font>
    <font>
      <b/>
      <sz val="10"/>
      <color indexed="63"/>
      <name val="Arial"/>
      <family val="2"/>
      <charset val="204"/>
    </font>
    <font>
      <sz val="10"/>
      <name val="Arial Cyr"/>
    </font>
    <font>
      <b/>
      <sz val="10"/>
      <color rgb="FF000000"/>
      <name val="Arial Cyr"/>
      <family val="2"/>
    </font>
    <font>
      <b/>
      <sz val="10"/>
      <color rgb="FF000000"/>
      <name val="Arial Cyr"/>
    </font>
    <font>
      <sz val="10"/>
      <color rgb="FF000000"/>
      <name val="Arial"/>
      <family val="2"/>
    </font>
    <font>
      <b/>
      <sz val="18"/>
      <color indexed="62"/>
      <name val="Cambria"/>
      <family val="1"/>
      <charset val="204"/>
    </font>
    <font>
      <b/>
      <sz val="11"/>
      <name val="Calibri"/>
      <family val="2"/>
      <charset val="204"/>
    </font>
    <font>
      <b/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sz val="10"/>
      <color indexed="10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name val="Arial CYR"/>
    </font>
    <font>
      <sz val="7"/>
      <name val="Arial Cyr"/>
    </font>
    <font>
      <b/>
      <sz val="8"/>
      <color rgb="FF000000"/>
      <name val="Arial"/>
      <family val="2"/>
      <charset val="204"/>
    </font>
    <font>
      <b/>
      <sz val="8"/>
      <name val="Arial"/>
      <family val="2"/>
      <charset val="204"/>
    </font>
    <font>
      <b/>
      <sz val="12"/>
      <name val="Arial Cyr"/>
    </font>
    <font>
      <sz val="11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i/>
      <sz val="8"/>
      <color rgb="FF000000"/>
      <name val="Arial"/>
      <family val="2"/>
      <charset val="204"/>
    </font>
    <font>
      <sz val="11"/>
      <color rgb="FFFFFFFF"/>
      <name val="Calibri"/>
      <family val="2"/>
    </font>
    <font>
      <u/>
      <sz val="9"/>
      <name val="Arial"/>
      <family val="2"/>
      <charset val="204"/>
    </font>
    <font>
      <u/>
      <sz val="8"/>
      <name val="Arial"/>
      <family val="2"/>
      <charset val="204"/>
    </font>
    <font>
      <b/>
      <sz val="9"/>
      <name val="Arial"/>
      <family val="2"/>
      <charset val="204"/>
    </font>
    <font>
      <b/>
      <i/>
      <sz val="8"/>
      <name val="Arial"/>
      <family val="2"/>
      <charset val="204"/>
    </font>
    <font>
      <b/>
      <sz val="9"/>
      <name val="Arial Cyr"/>
    </font>
    <font>
      <sz val="9"/>
      <name val="Arial Cyr"/>
    </font>
    <font>
      <b/>
      <i/>
      <sz val="9"/>
      <name val="Arial Cyr"/>
    </font>
    <font>
      <b/>
      <sz val="8"/>
      <name val="Arial Cyr"/>
    </font>
    <font>
      <sz val="10"/>
      <color rgb="FF000000"/>
      <name val="Arial Cyr"/>
      <family val="2"/>
    </font>
    <font>
      <sz val="10"/>
      <color rgb="FF000000"/>
      <name val="Times New Roman"/>
      <family val="1"/>
      <charset val="204"/>
    </font>
    <font>
      <i/>
      <sz val="8"/>
      <name val="Arial CYR"/>
    </font>
    <font>
      <u/>
      <sz val="9"/>
      <color rgb="FF000000"/>
      <name val="Arial CYR"/>
      <family val="2"/>
    </font>
    <font>
      <b/>
      <sz val="11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4"/>
      <color rgb="FF000000"/>
      <name val="Times New Roman"/>
      <family val="1"/>
      <charset val="204"/>
    </font>
    <font>
      <b/>
      <i/>
      <sz val="12"/>
      <color rgb="FF000000"/>
      <name val="Arial Cyr"/>
      <family val="2"/>
    </font>
    <font>
      <b/>
      <i/>
      <sz val="11"/>
      <color rgb="FF000000"/>
      <name val="Arial Cyr"/>
      <family val="2"/>
    </font>
    <font>
      <sz val="11"/>
      <color rgb="FF000000"/>
      <name val="Arial"/>
      <family val="2"/>
      <charset val="204"/>
    </font>
    <font>
      <sz val="11"/>
      <color rgb="FF000000"/>
      <name val="Arial Cyr"/>
      <family val="2"/>
    </font>
    <font>
      <sz val="11"/>
      <color rgb="FF000000"/>
      <name val="Calibri"/>
      <family val="2"/>
      <charset val="204"/>
      <scheme val="minor"/>
    </font>
    <font>
      <b/>
      <u/>
      <sz val="12"/>
      <color rgb="FF000000"/>
      <name val="Arial Cyr"/>
    </font>
    <font>
      <b/>
      <sz val="8"/>
      <color rgb="FF000000"/>
      <name val="Arial Cyr"/>
      <family val="2"/>
    </font>
    <font>
      <b/>
      <sz val="12"/>
      <color rgb="FF000000"/>
      <name val="Times New Roman"/>
      <family val="1"/>
      <charset val="204"/>
    </font>
    <font>
      <sz val="8"/>
      <color rgb="FF000000"/>
      <name val="Arial Cyr"/>
      <family val="2"/>
    </font>
    <font>
      <b/>
      <sz val="12"/>
      <name val="Arial"/>
      <family val="2"/>
      <charset val="204"/>
    </font>
    <font>
      <b/>
      <sz val="8"/>
      <color rgb="FF000000"/>
      <name val="Arial Cyr"/>
    </font>
    <font>
      <b/>
      <sz val="12"/>
      <color rgb="FF000000"/>
      <name val="Arial"/>
      <family val="2"/>
      <charset val="204"/>
    </font>
    <font>
      <sz val="6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 Cyr"/>
      <family val="2"/>
    </font>
    <font>
      <b/>
      <i/>
      <sz val="8"/>
      <name val="Arial CYR"/>
    </font>
    <font>
      <sz val="7"/>
      <color rgb="FF000000"/>
      <name val="Arial Cyr"/>
      <family val="2"/>
    </font>
    <font>
      <sz val="8"/>
      <color rgb="FF000000"/>
      <name val="Arial Cyr"/>
    </font>
    <font>
      <sz val="14"/>
      <color rgb="FF000000"/>
      <name val="Times New Roman"/>
      <family val="1"/>
      <charset val="204"/>
    </font>
    <font>
      <b/>
      <sz val="10"/>
      <name val="Arial Cyr"/>
    </font>
    <font>
      <b/>
      <sz val="6"/>
      <color rgb="FF000000"/>
      <name val="Arial Cyr"/>
    </font>
    <font>
      <b/>
      <sz val="16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969696"/>
      <name val="Arial Cyr"/>
      <family val="2"/>
    </font>
    <font>
      <b/>
      <u/>
      <sz val="8"/>
      <color rgb="FF000000"/>
      <name val="Arial Cyr"/>
    </font>
    <font>
      <b/>
      <sz val="10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9"/>
      <color rgb="FF000000"/>
      <name val="Arial CYR"/>
      <family val="2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indexed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name val="Helv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0"/>
      <name val="Arial Cyr"/>
      <family val="2"/>
      <charset val="204"/>
    </font>
  </fonts>
  <fills count="5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FFC0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</patternFill>
    </fill>
    <fill>
      <patternFill patternType="solid">
        <fgColor rgb="FFCCCCCC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C0C0C0"/>
      </patternFill>
    </fill>
    <fill>
      <patternFill patternType="solid">
        <fgColor rgb="FFCCCCCC"/>
      </patternFill>
    </fill>
    <fill>
      <patternFill patternType="solid">
        <fgColor rgb="FFCCFFFF"/>
      </patternFill>
    </fill>
    <fill>
      <patternFill patternType="solid">
        <fgColor rgb="FFCCFFCC"/>
      </patternFill>
    </fill>
    <fill>
      <patternFill patternType="solid">
        <fgColor rgb="FFFFFF9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46"/>
      </patternFill>
    </fill>
  </fills>
  <borders count="18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thin">
        <color indexed="8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8"/>
      </left>
      <right/>
      <top/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indexed="64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indexed="8"/>
      </left>
      <right/>
      <top/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/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</borders>
  <cellStyleXfs count="1877">
    <xf numFmtId="0" fontId="0" fillId="0" borderId="0"/>
    <xf numFmtId="43" fontId="1" fillId="0" borderId="0" applyFont="0" applyFill="0" applyBorder="0" applyAlignment="0" applyProtection="0"/>
    <xf numFmtId="0" fontId="8" fillId="10" borderId="35"/>
    <xf numFmtId="4" fontId="9" fillId="0" borderId="35"/>
    <xf numFmtId="0" fontId="10" fillId="11" borderId="0" applyNumberFormat="0" applyBorder="0" applyAlignment="0" applyProtection="0"/>
    <xf numFmtId="0" fontId="11" fillId="11" borderId="0" applyNumberFormat="0" applyBorder="0" applyAlignment="0" applyProtection="0"/>
    <xf numFmtId="0" fontId="10" fillId="12" borderId="0" applyNumberFormat="0" applyBorder="0" applyAlignment="0" applyProtection="0"/>
    <xf numFmtId="0" fontId="11" fillId="12" borderId="0" applyNumberFormat="0" applyBorder="0" applyAlignment="0" applyProtection="0"/>
    <xf numFmtId="0" fontId="10" fillId="12" borderId="0" applyNumberFormat="0" applyBorder="0" applyAlignment="0" applyProtection="0"/>
    <xf numFmtId="0" fontId="11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3" borderId="0" applyNumberFormat="0" applyBorder="0" applyAlignment="0" applyProtection="0"/>
    <xf numFmtId="0" fontId="10" fillId="11" borderId="0" applyNumberFormat="0" applyBorder="0" applyAlignment="0" applyProtection="0"/>
    <xf numFmtId="0" fontId="11" fillId="11" borderId="0" applyNumberFormat="0" applyBorder="0" applyAlignment="0" applyProtection="0"/>
    <xf numFmtId="0" fontId="10" fillId="12" borderId="0" applyNumberFormat="0" applyBorder="0" applyAlignment="0" applyProtection="0"/>
    <xf numFmtId="0" fontId="11" fillId="12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7" borderId="0" applyNumberFormat="0" applyBorder="0" applyAlignment="0" applyProtection="0"/>
    <xf numFmtId="0" fontId="12" fillId="16" borderId="0" applyNumberFormat="0" applyBorder="0" applyAlignment="0" applyProtection="0"/>
    <xf numFmtId="0" fontId="10" fillId="13" borderId="0" applyNumberFormat="0" applyBorder="0" applyAlignment="0" applyProtection="0"/>
    <xf numFmtId="0" fontId="11" fillId="13" borderId="0" applyNumberFormat="0" applyBorder="0" applyAlignment="0" applyProtection="0"/>
    <xf numFmtId="0" fontId="10" fillId="18" borderId="0" applyNumberFormat="0" applyBorder="0" applyAlignment="0" applyProtection="0"/>
    <xf numFmtId="0" fontId="11" fillId="18" borderId="0" applyNumberFormat="0" applyBorder="0" applyAlignment="0" applyProtection="0"/>
    <xf numFmtId="0" fontId="10" fillId="19" borderId="0" applyNumberFormat="0" applyBorder="0" applyAlignment="0" applyProtection="0"/>
    <xf numFmtId="0" fontId="11" fillId="19" borderId="0" applyNumberFormat="0" applyBorder="0" applyAlignment="0" applyProtection="0"/>
    <xf numFmtId="0" fontId="10" fillId="18" borderId="0" applyNumberFormat="0" applyBorder="0" applyAlignment="0" applyProtection="0"/>
    <xf numFmtId="0" fontId="11" fillId="18" borderId="0" applyNumberFormat="0" applyBorder="0" applyAlignment="0" applyProtection="0"/>
    <xf numFmtId="0" fontId="10" fillId="13" borderId="0" applyNumberFormat="0" applyBorder="0" applyAlignment="0" applyProtection="0"/>
    <xf numFmtId="0" fontId="11" fillId="13" borderId="0" applyNumberFormat="0" applyBorder="0" applyAlignment="0" applyProtection="0"/>
    <xf numFmtId="0" fontId="10" fillId="20" borderId="0" applyNumberFormat="0" applyBorder="0" applyAlignment="0" applyProtection="0"/>
    <xf numFmtId="0" fontId="11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5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1" borderId="0" applyNumberFormat="0" applyBorder="0" applyAlignment="0" applyProtection="0"/>
    <xf numFmtId="0" fontId="12" fillId="16" borderId="0" applyNumberFormat="0" applyBorder="0" applyAlignment="0" applyProtection="0"/>
    <xf numFmtId="0" fontId="13" fillId="24" borderId="0" applyNumberFormat="0" applyBorder="0" applyAlignment="0" applyProtection="0"/>
    <xf numFmtId="0" fontId="14" fillId="24" borderId="0" applyNumberFormat="0" applyBorder="0" applyAlignment="0" applyProtection="0"/>
    <xf numFmtId="0" fontId="13" fillId="25" borderId="0" applyNumberFormat="0" applyBorder="0" applyAlignment="0" applyProtection="0"/>
    <xf numFmtId="0" fontId="14" fillId="25" borderId="0" applyNumberFormat="0" applyBorder="0" applyAlignment="0" applyProtection="0"/>
    <xf numFmtId="0" fontId="13" fillId="18" borderId="0" applyNumberFormat="0" applyBorder="0" applyAlignment="0" applyProtection="0"/>
    <xf numFmtId="0" fontId="14" fillId="18" borderId="0" applyNumberFormat="0" applyBorder="0" applyAlignment="0" applyProtection="0"/>
    <xf numFmtId="0" fontId="13" fillId="18" borderId="0" applyNumberFormat="0" applyBorder="0" applyAlignment="0" applyProtection="0"/>
    <xf numFmtId="0" fontId="14" fillId="18" borderId="0" applyNumberFormat="0" applyBorder="0" applyAlignment="0" applyProtection="0"/>
    <xf numFmtId="0" fontId="13" fillId="24" borderId="0" applyNumberFormat="0" applyBorder="0" applyAlignment="0" applyProtection="0"/>
    <xf numFmtId="0" fontId="14" fillId="24" borderId="0" applyNumberFormat="0" applyBorder="0" applyAlignment="0" applyProtection="0"/>
    <xf numFmtId="0" fontId="13" fillId="20" borderId="0" applyNumberFormat="0" applyBorder="0" applyAlignment="0" applyProtection="0"/>
    <xf numFmtId="0" fontId="14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23" borderId="0" applyNumberFormat="0" applyBorder="0" applyAlignment="0" applyProtection="0"/>
    <xf numFmtId="0" fontId="15" fillId="21" borderId="0" applyNumberFormat="0" applyBorder="0" applyAlignment="0" applyProtection="0"/>
    <xf numFmtId="0" fontId="15" fillId="15" borderId="0" applyNumberFormat="0" applyBorder="0" applyAlignment="0" applyProtection="0"/>
    <xf numFmtId="0" fontId="13" fillId="28" borderId="0" applyNumberFormat="0" applyBorder="0" applyAlignment="0" applyProtection="0"/>
    <xf numFmtId="0" fontId="14" fillId="28" borderId="0" applyNumberFormat="0" applyBorder="0" applyAlignment="0" applyProtection="0"/>
    <xf numFmtId="0" fontId="13" fillId="29" borderId="0" applyNumberFormat="0" applyBorder="0" applyAlignment="0" applyProtection="0"/>
    <xf numFmtId="0" fontId="14" fillId="29" borderId="0" applyNumberFormat="0" applyBorder="0" applyAlignment="0" applyProtection="0"/>
    <xf numFmtId="0" fontId="13" fillId="30" borderId="0" applyNumberFormat="0" applyBorder="0" applyAlignment="0" applyProtection="0"/>
    <xf numFmtId="0" fontId="14" fillId="30" borderId="0" applyNumberFormat="0" applyBorder="0" applyAlignment="0" applyProtection="0"/>
    <xf numFmtId="0" fontId="13" fillId="28" borderId="0" applyNumberFormat="0" applyBorder="0" applyAlignment="0" applyProtection="0"/>
    <xf numFmtId="0" fontId="14" fillId="28" borderId="0" applyNumberFormat="0" applyBorder="0" applyAlignment="0" applyProtection="0"/>
    <xf numFmtId="0" fontId="13" fillId="31" borderId="0" applyNumberFormat="0" applyBorder="0" applyAlignment="0" applyProtection="0"/>
    <xf numFmtId="0" fontId="14" fillId="31" borderId="0" applyNumberFormat="0" applyBorder="0" applyAlignment="0" applyProtection="0"/>
    <xf numFmtId="0" fontId="13" fillId="25" borderId="0" applyNumberFormat="0" applyBorder="0" applyAlignment="0" applyProtection="0"/>
    <xf numFmtId="0" fontId="14" fillId="25" borderId="0" applyNumberFormat="0" applyBorder="0" applyAlignment="0" applyProtection="0"/>
    <xf numFmtId="0" fontId="16" fillId="32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>
      <alignment horizontal="left"/>
    </xf>
    <xf numFmtId="0" fontId="19" fillId="0" borderId="0">
      <alignment horizontal="left"/>
    </xf>
    <xf numFmtId="0" fontId="20" fillId="0" borderId="0"/>
    <xf numFmtId="0" fontId="20" fillId="0" borderId="0"/>
    <xf numFmtId="0" fontId="20" fillId="0" borderId="0"/>
    <xf numFmtId="0" fontId="21" fillId="33" borderId="36" applyNumberFormat="0" applyAlignment="0" applyProtection="0"/>
    <xf numFmtId="0" fontId="22" fillId="33" borderId="36" applyNumberFormat="0" applyAlignment="0" applyProtection="0"/>
    <xf numFmtId="0" fontId="23" fillId="30" borderId="37" applyNumberFormat="0" applyAlignment="0" applyProtection="0"/>
    <xf numFmtId="0" fontId="24" fillId="30" borderId="37" applyNumberFormat="0" applyAlignment="0" applyProtection="0"/>
    <xf numFmtId="0" fontId="18" fillId="0" borderId="0">
      <alignment horizontal="left"/>
    </xf>
    <xf numFmtId="0" fontId="19" fillId="0" borderId="0">
      <alignment horizontal="left"/>
    </xf>
    <xf numFmtId="0" fontId="20" fillId="0" borderId="0"/>
    <xf numFmtId="0" fontId="20" fillId="0" borderId="0"/>
    <xf numFmtId="0" fontId="20" fillId="0" borderId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19" borderId="0" applyNumberFormat="0" applyBorder="0" applyAlignment="0" applyProtection="0"/>
    <xf numFmtId="0" fontId="28" fillId="19" borderId="0" applyNumberFormat="0" applyBorder="0" applyAlignment="0" applyProtection="0"/>
    <xf numFmtId="0" fontId="29" fillId="0" borderId="38" applyNumberFormat="0" applyFill="0" applyAlignment="0" applyProtection="0"/>
    <xf numFmtId="0" fontId="30" fillId="0" borderId="38" applyNumberFormat="0" applyFill="0" applyAlignment="0" applyProtection="0"/>
    <xf numFmtId="0" fontId="31" fillId="0" borderId="39" applyNumberFormat="0" applyFill="0" applyAlignment="0" applyProtection="0"/>
    <xf numFmtId="0" fontId="32" fillId="0" borderId="39" applyNumberFormat="0" applyFill="0" applyAlignment="0" applyProtection="0"/>
    <xf numFmtId="0" fontId="33" fillId="0" borderId="40" applyNumberFormat="0" applyFill="0" applyAlignment="0" applyProtection="0"/>
    <xf numFmtId="0" fontId="34" fillId="0" borderId="40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20" borderId="36" applyNumberFormat="0" applyAlignment="0" applyProtection="0"/>
    <xf numFmtId="0" fontId="36" fillId="20" borderId="36" applyNumberFormat="0" applyAlignment="0" applyProtection="0"/>
    <xf numFmtId="0" fontId="37" fillId="0" borderId="41" applyNumberFormat="0" applyFill="0" applyAlignment="0" applyProtection="0"/>
    <xf numFmtId="0" fontId="38" fillId="0" borderId="41" applyNumberFormat="0" applyFill="0" applyAlignment="0" applyProtection="0"/>
    <xf numFmtId="0" fontId="39" fillId="34" borderId="0" applyNumberFormat="0" applyBorder="0" applyAlignment="0" applyProtection="0"/>
    <xf numFmtId="0" fontId="40" fillId="34" borderId="0" applyNumberFormat="0" applyBorder="0" applyAlignment="0" applyProtection="0"/>
    <xf numFmtId="0" fontId="11" fillId="0" borderId="0"/>
    <xf numFmtId="0" fontId="10" fillId="12" borderId="42" applyNumberFormat="0" applyFont="0" applyAlignment="0" applyProtection="0"/>
    <xf numFmtId="0" fontId="11" fillId="12" borderId="42" applyNumberFormat="0" applyFont="0" applyAlignment="0" applyProtection="0"/>
    <xf numFmtId="0" fontId="41" fillId="33" borderId="43" applyNumberFormat="0" applyAlignment="0" applyProtection="0"/>
    <xf numFmtId="0" fontId="42" fillId="33" borderId="43" applyNumberFormat="0" applyAlignment="0" applyProtection="0"/>
    <xf numFmtId="0" fontId="43" fillId="0" borderId="44">
      <alignment horizontal="left" wrapText="1"/>
    </xf>
    <xf numFmtId="0" fontId="43" fillId="0" borderId="45">
      <alignment horizontal="left" wrapText="1"/>
    </xf>
    <xf numFmtId="0" fontId="11" fillId="0" borderId="46">
      <alignment wrapText="1"/>
    </xf>
    <xf numFmtId="0" fontId="44" fillId="0" borderId="46">
      <alignment wrapText="1"/>
    </xf>
    <xf numFmtId="0" fontId="45" fillId="0" borderId="44">
      <alignment horizontal="center" wrapText="1"/>
    </xf>
    <xf numFmtId="0" fontId="11" fillId="0" borderId="0"/>
    <xf numFmtId="0" fontId="11" fillId="0" borderId="0"/>
    <xf numFmtId="0" fontId="4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1" fillId="0" borderId="0"/>
    <xf numFmtId="0" fontId="11" fillId="0" borderId="0"/>
    <xf numFmtId="0" fontId="4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7" fillId="0" borderId="0" applyNumberFormat="0" applyFill="0" applyBorder="0" applyAlignment="0" applyProtection="0"/>
    <xf numFmtId="0" fontId="48" fillId="0" borderId="47" applyNumberFormat="0" applyFill="0" applyAlignment="0" applyProtection="0"/>
    <xf numFmtId="0" fontId="49" fillId="0" borderId="47" applyNumberFormat="0" applyFill="0" applyAlignment="0" applyProtection="0"/>
    <xf numFmtId="0" fontId="18" fillId="0" borderId="0">
      <alignment horizontal="left"/>
    </xf>
    <xf numFmtId="0" fontId="19" fillId="0" borderId="0">
      <alignment horizontal="left"/>
    </xf>
    <xf numFmtId="0" fontId="20" fillId="0" borderId="0"/>
    <xf numFmtId="0" fontId="20" fillId="0" borderId="0"/>
    <xf numFmtId="0" fontId="20" fillId="0" borderId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48">
      <alignment horizontal="center" shrinkToFit="1"/>
    </xf>
    <xf numFmtId="49" fontId="53" fillId="0" borderId="49">
      <alignment horizontal="center" shrinkToFit="1"/>
    </xf>
    <xf numFmtId="0" fontId="43" fillId="0" borderId="50">
      <alignment horizontal="center"/>
    </xf>
    <xf numFmtId="49" fontId="53" fillId="0" borderId="49">
      <alignment horizontal="center" shrinkToFit="1"/>
    </xf>
    <xf numFmtId="4" fontId="53" fillId="0" borderId="51">
      <alignment horizontal="right"/>
    </xf>
    <xf numFmtId="4" fontId="54" fillId="0" borderId="51">
      <alignment horizontal="right"/>
    </xf>
    <xf numFmtId="4" fontId="54" fillId="0" borderId="51">
      <alignment horizontal="right"/>
    </xf>
    <xf numFmtId="4" fontId="54" fillId="0" borderId="51">
      <alignment horizontal="right"/>
    </xf>
    <xf numFmtId="0" fontId="54" fillId="0" borderId="0">
      <alignment horizontal="center"/>
    </xf>
    <xf numFmtId="0" fontId="52" fillId="0" borderId="16">
      <alignment horizontal="center" shrinkToFit="1"/>
    </xf>
    <xf numFmtId="49" fontId="53" fillId="0" borderId="48">
      <alignment horizontal="center" shrinkToFit="1"/>
    </xf>
    <xf numFmtId="4" fontId="53" fillId="0" borderId="52">
      <alignment horizontal="right"/>
    </xf>
    <xf numFmtId="4" fontId="54" fillId="0" borderId="52">
      <alignment horizontal="right"/>
    </xf>
    <xf numFmtId="4" fontId="53" fillId="0" borderId="52">
      <alignment horizontal="right"/>
    </xf>
    <xf numFmtId="49" fontId="43" fillId="0" borderId="0"/>
    <xf numFmtId="4" fontId="53" fillId="0" borderId="52">
      <alignment horizontal="right"/>
    </xf>
    <xf numFmtId="4" fontId="54" fillId="0" borderId="52">
      <alignment horizontal="right"/>
    </xf>
    <xf numFmtId="4" fontId="54" fillId="0" borderId="52">
      <alignment horizontal="right"/>
    </xf>
    <xf numFmtId="4" fontId="54" fillId="0" borderId="52">
      <alignment horizontal="right"/>
    </xf>
    <xf numFmtId="0" fontId="19" fillId="0" borderId="44"/>
    <xf numFmtId="0" fontId="52" fillId="0" borderId="53">
      <alignment horizontal="center" shrinkToFit="1"/>
    </xf>
    <xf numFmtId="0" fontId="52" fillId="35" borderId="54"/>
    <xf numFmtId="49" fontId="55" fillId="0" borderId="0"/>
    <xf numFmtId="0" fontId="52" fillId="35" borderId="54"/>
    <xf numFmtId="49" fontId="53" fillId="0" borderId="0">
      <alignment horizontal="right"/>
    </xf>
    <xf numFmtId="49" fontId="54" fillId="0" borderId="0">
      <alignment horizontal="right"/>
    </xf>
    <xf numFmtId="49" fontId="54" fillId="0" borderId="0">
      <alignment horizontal="right"/>
    </xf>
    <xf numFmtId="49" fontId="54" fillId="0" borderId="0">
      <alignment horizontal="right"/>
    </xf>
    <xf numFmtId="4" fontId="54" fillId="0" borderId="55">
      <alignment horizontal="right"/>
    </xf>
    <xf numFmtId="0" fontId="52" fillId="18" borderId="7"/>
    <xf numFmtId="0" fontId="53" fillId="0" borderId="56">
      <alignment horizontal="center" shrinkToFit="1"/>
    </xf>
    <xf numFmtId="49" fontId="55" fillId="36" borderId="0"/>
    <xf numFmtId="0" fontId="54" fillId="0" borderId="57">
      <alignment horizontal="left" wrapText="1"/>
    </xf>
    <xf numFmtId="0" fontId="53" fillId="0" borderId="57">
      <alignment horizontal="left" wrapText="1"/>
    </xf>
    <xf numFmtId="0" fontId="54" fillId="0" borderId="57">
      <alignment horizontal="left" wrapText="1"/>
    </xf>
    <xf numFmtId="0" fontId="54" fillId="0" borderId="57">
      <alignment horizontal="left" wrapText="1"/>
    </xf>
    <xf numFmtId="0" fontId="54" fillId="0" borderId="57">
      <alignment horizontal="left" wrapText="1"/>
    </xf>
    <xf numFmtId="49" fontId="54" fillId="0" borderId="58">
      <alignment horizontal="center"/>
    </xf>
    <xf numFmtId="0" fontId="52" fillId="0" borderId="59">
      <alignment horizontal="center" shrinkToFit="1"/>
    </xf>
    <xf numFmtId="0" fontId="53" fillId="0" borderId="53">
      <alignment horizontal="center" shrinkToFit="1"/>
    </xf>
    <xf numFmtId="49" fontId="55" fillId="0" borderId="35">
      <alignment horizontal="center" vertical="center" wrapText="1"/>
    </xf>
    <xf numFmtId="0" fontId="54" fillId="0" borderId="60">
      <alignment horizontal="left" wrapText="1" indent="1"/>
    </xf>
    <xf numFmtId="0" fontId="53" fillId="0" borderId="60">
      <alignment horizontal="left" wrapText="1" indent="1"/>
    </xf>
    <xf numFmtId="0" fontId="54" fillId="0" borderId="60">
      <alignment horizontal="left" wrapText="1" indent="1"/>
    </xf>
    <xf numFmtId="0" fontId="54" fillId="0" borderId="60">
      <alignment horizontal="left" wrapText="1" indent="1"/>
    </xf>
    <xf numFmtId="0" fontId="54" fillId="0" borderId="60">
      <alignment horizontal="left" wrapText="1" indent="1"/>
    </xf>
    <xf numFmtId="4" fontId="54" fillId="0" borderId="61">
      <alignment horizontal="right"/>
    </xf>
    <xf numFmtId="0" fontId="52" fillId="0" borderId="0">
      <alignment horizontal="center"/>
    </xf>
    <xf numFmtId="0" fontId="52" fillId="35" borderId="7"/>
    <xf numFmtId="49" fontId="56" fillId="0" borderId="35">
      <alignment horizontal="center" vertical="center" wrapText="1"/>
    </xf>
    <xf numFmtId="0" fontId="57" fillId="0" borderId="58">
      <alignment horizontal="left" wrapText="1"/>
    </xf>
    <xf numFmtId="0" fontId="58" fillId="0" borderId="58">
      <alignment horizontal="left" wrapText="1"/>
    </xf>
    <xf numFmtId="0" fontId="57" fillId="0" borderId="58">
      <alignment horizontal="left" wrapText="1"/>
    </xf>
    <xf numFmtId="0" fontId="57" fillId="0" borderId="58">
      <alignment horizontal="left" wrapText="1"/>
    </xf>
    <xf numFmtId="0" fontId="57" fillId="0" borderId="58">
      <alignment horizontal="left" wrapText="1"/>
    </xf>
    <xf numFmtId="0" fontId="57" fillId="0" borderId="0">
      <alignment horizontal="center"/>
    </xf>
    <xf numFmtId="0" fontId="52" fillId="0" borderId="16">
      <alignment horizontal="center" shrinkToFit="1"/>
    </xf>
    <xf numFmtId="49" fontId="53" fillId="0" borderId="62">
      <alignment horizontal="center" shrinkToFit="1"/>
    </xf>
    <xf numFmtId="0" fontId="43" fillId="0" borderId="35">
      <alignment horizontal="center" vertical="center"/>
    </xf>
    <xf numFmtId="0" fontId="54" fillId="37" borderId="0"/>
    <xf numFmtId="0" fontId="53" fillId="36" borderId="0"/>
    <xf numFmtId="0" fontId="54" fillId="37" borderId="0"/>
    <xf numFmtId="0" fontId="54" fillId="37" borderId="0"/>
    <xf numFmtId="0" fontId="54" fillId="37" borderId="0"/>
    <xf numFmtId="0" fontId="57" fillId="0" borderId="44"/>
    <xf numFmtId="0" fontId="52" fillId="0" borderId="63">
      <alignment horizontal="center" shrinkToFit="1"/>
    </xf>
    <xf numFmtId="0" fontId="53" fillId="0" borderId="64"/>
    <xf numFmtId="4" fontId="55" fillId="0" borderId="35">
      <alignment horizontal="right" vertical="center" shrinkToFit="1"/>
    </xf>
    <xf numFmtId="0" fontId="54" fillId="0" borderId="44"/>
    <xf numFmtId="0" fontId="53" fillId="0" borderId="44"/>
    <xf numFmtId="0" fontId="54" fillId="0" borderId="44"/>
    <xf numFmtId="0" fontId="54" fillId="0" borderId="44"/>
    <xf numFmtId="0" fontId="54" fillId="0" borderId="44"/>
    <xf numFmtId="0" fontId="54" fillId="0" borderId="65">
      <alignment horizontal="left" wrapText="1"/>
    </xf>
    <xf numFmtId="0" fontId="52" fillId="0" borderId="34">
      <alignment horizontal="center" vertical="center" wrapText="1"/>
    </xf>
    <xf numFmtId="49" fontId="53" fillId="0" borderId="0">
      <alignment horizontal="center"/>
    </xf>
    <xf numFmtId="4" fontId="55" fillId="0" borderId="66">
      <alignment horizontal="right" vertical="center" shrinkToFit="1"/>
    </xf>
    <xf numFmtId="0" fontId="54" fillId="0" borderId="0">
      <alignment horizontal="center"/>
    </xf>
    <xf numFmtId="0" fontId="53" fillId="0" borderId="0">
      <alignment horizontal="center"/>
    </xf>
    <xf numFmtId="0" fontId="54" fillId="0" borderId="0">
      <alignment horizontal="center"/>
    </xf>
    <xf numFmtId="0" fontId="54" fillId="0" borderId="0">
      <alignment horizontal="center"/>
    </xf>
    <xf numFmtId="0" fontId="54" fillId="0" borderId="0">
      <alignment horizontal="center"/>
    </xf>
    <xf numFmtId="0" fontId="54" fillId="0" borderId="67">
      <alignment horizontal="left" wrapText="1" indent="1"/>
    </xf>
    <xf numFmtId="0" fontId="52" fillId="0" borderId="59">
      <alignment horizontal="right" shrinkToFit="1"/>
    </xf>
    <xf numFmtId="49" fontId="53" fillId="0" borderId="59">
      <alignment horizontal="center" shrinkToFit="1"/>
    </xf>
    <xf numFmtId="4" fontId="55" fillId="0" borderId="51">
      <alignment horizontal="right" vertical="center" shrinkToFit="1"/>
    </xf>
    <xf numFmtId="0" fontId="19" fillId="0" borderId="44"/>
    <xf numFmtId="0" fontId="11" fillId="0" borderId="44"/>
    <xf numFmtId="0" fontId="19" fillId="0" borderId="44"/>
    <xf numFmtId="0" fontId="19" fillId="0" borderId="44"/>
    <xf numFmtId="0" fontId="19" fillId="0" borderId="44"/>
    <xf numFmtId="0" fontId="54" fillId="0" borderId="65">
      <alignment horizontal="left" wrapText="1" indent="2"/>
    </xf>
    <xf numFmtId="0" fontId="52" fillId="0" borderId="59">
      <alignment horizontal="center"/>
    </xf>
    <xf numFmtId="49" fontId="53" fillId="0" borderId="56">
      <alignment horizontal="center" shrinkToFit="1"/>
    </xf>
    <xf numFmtId="4" fontId="55" fillId="0" borderId="35">
      <alignment horizontal="center" vertical="center" shrinkToFit="1"/>
    </xf>
    <xf numFmtId="4" fontId="54" fillId="0" borderId="55">
      <alignment horizontal="right"/>
    </xf>
    <xf numFmtId="4" fontId="53" fillId="0" borderId="55">
      <alignment horizontal="right"/>
    </xf>
    <xf numFmtId="4" fontId="54" fillId="0" borderId="55">
      <alignment horizontal="right"/>
    </xf>
    <xf numFmtId="4" fontId="54" fillId="0" borderId="55">
      <alignment horizontal="right"/>
    </xf>
    <xf numFmtId="4" fontId="54" fillId="0" borderId="55">
      <alignment horizontal="right"/>
    </xf>
    <xf numFmtId="0" fontId="54" fillId="0" borderId="57">
      <alignment horizontal="left" wrapText="1" indent="2"/>
    </xf>
    <xf numFmtId="0" fontId="52" fillId="0" borderId="16">
      <alignment horizontal="center"/>
    </xf>
    <xf numFmtId="49" fontId="53" fillId="0" borderId="63">
      <alignment horizontal="center" shrinkToFit="1"/>
    </xf>
    <xf numFmtId="4" fontId="55" fillId="0" borderId="51">
      <alignment horizontal="center" vertical="center" shrinkToFit="1"/>
    </xf>
    <xf numFmtId="49" fontId="54" fillId="0" borderId="58">
      <alignment horizontal="center"/>
    </xf>
    <xf numFmtId="49" fontId="53" fillId="0" borderId="58">
      <alignment horizontal="center"/>
    </xf>
    <xf numFmtId="49" fontId="54" fillId="0" borderId="58">
      <alignment horizontal="center"/>
    </xf>
    <xf numFmtId="49" fontId="54" fillId="0" borderId="58">
      <alignment horizontal="center"/>
    </xf>
    <xf numFmtId="49" fontId="54" fillId="0" borderId="58">
      <alignment horizontal="center"/>
    </xf>
    <xf numFmtId="0" fontId="54" fillId="0" borderId="0">
      <alignment horizontal="center" wrapText="1"/>
    </xf>
    <xf numFmtId="0" fontId="52" fillId="0" borderId="63">
      <alignment horizontal="right" shrinkToFit="1"/>
    </xf>
    <xf numFmtId="49" fontId="53" fillId="0" borderId="26"/>
    <xf numFmtId="4" fontId="55" fillId="0" borderId="66">
      <alignment horizontal="center" vertical="center" shrinkToFit="1"/>
    </xf>
    <xf numFmtId="4" fontId="54" fillId="0" borderId="61">
      <alignment horizontal="right"/>
    </xf>
    <xf numFmtId="4" fontId="53" fillId="0" borderId="61">
      <alignment horizontal="right"/>
    </xf>
    <xf numFmtId="4" fontId="54" fillId="0" borderId="61">
      <alignment horizontal="right"/>
    </xf>
    <xf numFmtId="4" fontId="54" fillId="0" borderId="61">
      <alignment horizontal="right"/>
    </xf>
    <xf numFmtId="4" fontId="54" fillId="0" borderId="61">
      <alignment horizontal="right"/>
    </xf>
    <xf numFmtId="49" fontId="54" fillId="0" borderId="44">
      <alignment horizontal="left"/>
    </xf>
    <xf numFmtId="0" fontId="52" fillId="0" borderId="68">
      <alignment horizontal="center" vertical="center"/>
    </xf>
    <xf numFmtId="49" fontId="53" fillId="0" borderId="34">
      <alignment horizontal="center" vertical="center" wrapText="1"/>
    </xf>
    <xf numFmtId="0" fontId="55" fillId="36" borderId="50">
      <alignment horizontal="right" vertical="center" shrinkToFit="1"/>
    </xf>
    <xf numFmtId="49" fontId="53" fillId="0" borderId="34">
      <alignment horizontal="center" vertical="center" wrapText="1"/>
    </xf>
    <xf numFmtId="0" fontId="58" fillId="0" borderId="0">
      <alignment horizontal="center"/>
    </xf>
    <xf numFmtId="0" fontId="57" fillId="0" borderId="0">
      <alignment horizontal="center"/>
    </xf>
    <xf numFmtId="0" fontId="57" fillId="0" borderId="0">
      <alignment horizontal="center"/>
    </xf>
    <xf numFmtId="0" fontId="57" fillId="0" borderId="0">
      <alignment horizontal="center"/>
    </xf>
    <xf numFmtId="49" fontId="54" fillId="0" borderId="69">
      <alignment horizontal="center" wrapText="1"/>
    </xf>
    <xf numFmtId="0" fontId="52" fillId="0" borderId="0">
      <alignment horizontal="right"/>
    </xf>
    <xf numFmtId="4" fontId="53" fillId="0" borderId="59">
      <alignment horizontal="right"/>
    </xf>
    <xf numFmtId="0" fontId="53" fillId="0" borderId="0">
      <alignment vertical="center"/>
    </xf>
    <xf numFmtId="0" fontId="57" fillId="0" borderId="44"/>
    <xf numFmtId="0" fontId="58" fillId="0" borderId="44"/>
    <xf numFmtId="0" fontId="57" fillId="0" borderId="44"/>
    <xf numFmtId="0" fontId="57" fillId="0" borderId="44"/>
    <xf numFmtId="0" fontId="57" fillId="0" borderId="44"/>
    <xf numFmtId="49" fontId="54" fillId="0" borderId="69">
      <alignment horizontal="left" wrapText="1"/>
    </xf>
    <xf numFmtId="0" fontId="52" fillId="0" borderId="70">
      <alignment horizontal="center" vertical="center" wrapText="1"/>
    </xf>
    <xf numFmtId="49" fontId="53" fillId="0" borderId="59">
      <alignment horizontal="center"/>
    </xf>
    <xf numFmtId="0" fontId="43" fillId="36" borderId="0"/>
    <xf numFmtId="0" fontId="54" fillId="0" borderId="65">
      <alignment horizontal="left" wrapText="1"/>
    </xf>
    <xf numFmtId="0" fontId="53" fillId="0" borderId="65">
      <alignment horizontal="left" wrapText="1"/>
    </xf>
    <xf numFmtId="0" fontId="54" fillId="0" borderId="65">
      <alignment horizontal="left" wrapText="1"/>
    </xf>
    <xf numFmtId="0" fontId="54" fillId="0" borderId="65">
      <alignment horizontal="left" wrapText="1"/>
    </xf>
    <xf numFmtId="0" fontId="54" fillId="0" borderId="65">
      <alignment horizontal="left" wrapText="1"/>
    </xf>
    <xf numFmtId="49" fontId="54" fillId="0" borderId="69">
      <alignment horizontal="center" shrinkToFit="1"/>
    </xf>
    <xf numFmtId="0" fontId="52" fillId="0" borderId="71">
      <alignment horizontal="center" vertical="center"/>
    </xf>
    <xf numFmtId="49" fontId="53" fillId="0" borderId="56">
      <alignment horizontal="center"/>
    </xf>
    <xf numFmtId="49" fontId="56" fillId="0" borderId="35">
      <alignment horizontal="center" vertical="center" wrapText="1"/>
    </xf>
    <xf numFmtId="0" fontId="54" fillId="0" borderId="67">
      <alignment horizontal="left" wrapText="1" indent="1"/>
    </xf>
    <xf numFmtId="0" fontId="53" fillId="0" borderId="67">
      <alignment horizontal="left" wrapText="1" indent="1"/>
    </xf>
    <xf numFmtId="0" fontId="54" fillId="0" borderId="67">
      <alignment horizontal="left" wrapText="1" indent="1"/>
    </xf>
    <xf numFmtId="0" fontId="54" fillId="0" borderId="67">
      <alignment horizontal="left" wrapText="1" indent="1"/>
    </xf>
    <xf numFmtId="0" fontId="54" fillId="0" borderId="67">
      <alignment horizontal="left" wrapText="1" indent="1"/>
    </xf>
    <xf numFmtId="49" fontId="54" fillId="0" borderId="51">
      <alignment horizontal="center" shrinkToFit="1"/>
    </xf>
    <xf numFmtId="0" fontId="52" fillId="0" borderId="72">
      <alignment horizontal="right" shrinkToFit="1"/>
    </xf>
    <xf numFmtId="4" fontId="53" fillId="0" borderId="63">
      <alignment horizontal="right"/>
    </xf>
    <xf numFmtId="0" fontId="20" fillId="0" borderId="44"/>
    <xf numFmtId="0" fontId="54" fillId="0" borderId="65">
      <alignment horizontal="left" wrapText="1" indent="2"/>
    </xf>
    <xf numFmtId="0" fontId="53" fillId="0" borderId="65">
      <alignment horizontal="left" wrapText="1" indent="2"/>
    </xf>
    <xf numFmtId="0" fontId="54" fillId="0" borderId="65">
      <alignment horizontal="left" wrapText="1" indent="2"/>
    </xf>
    <xf numFmtId="0" fontId="54" fillId="0" borderId="65">
      <alignment horizontal="left" wrapText="1" indent="2"/>
    </xf>
    <xf numFmtId="0" fontId="54" fillId="0" borderId="65">
      <alignment horizontal="left" wrapText="1" indent="2"/>
    </xf>
    <xf numFmtId="0" fontId="19" fillId="0" borderId="73"/>
    <xf numFmtId="0" fontId="52" fillId="0" borderId="74">
      <alignment horizontal="center"/>
    </xf>
    <xf numFmtId="0" fontId="53" fillId="36" borderId="64"/>
    <xf numFmtId="0" fontId="20" fillId="0" borderId="50"/>
    <xf numFmtId="0" fontId="54" fillId="0" borderId="57">
      <alignment horizontal="left" wrapText="1" indent="2"/>
    </xf>
    <xf numFmtId="0" fontId="53" fillId="0" borderId="57">
      <alignment horizontal="left" wrapText="1" indent="2"/>
    </xf>
    <xf numFmtId="0" fontId="54" fillId="0" borderId="57">
      <alignment horizontal="left" wrapText="1" indent="2"/>
    </xf>
    <xf numFmtId="0" fontId="54" fillId="0" borderId="57">
      <alignment horizontal="left" wrapText="1" indent="2"/>
    </xf>
    <xf numFmtId="0" fontId="54" fillId="0" borderId="57">
      <alignment horizontal="left" wrapText="1" indent="2"/>
    </xf>
    <xf numFmtId="0" fontId="19" fillId="0" borderId="50"/>
    <xf numFmtId="0" fontId="52" fillId="0" borderId="17">
      <alignment horizontal="center"/>
    </xf>
    <xf numFmtId="49" fontId="53" fillId="0" borderId="26">
      <alignment horizontal="right"/>
    </xf>
    <xf numFmtId="0" fontId="59" fillId="0" borderId="0">
      <alignment horizontal="center" vertical="center" wrapText="1"/>
    </xf>
    <xf numFmtId="0" fontId="54" fillId="0" borderId="0">
      <alignment horizontal="center" wrapText="1"/>
    </xf>
    <xf numFmtId="0" fontId="53" fillId="0" borderId="0">
      <alignment horizontal="center" wrapText="1"/>
    </xf>
    <xf numFmtId="0" fontId="54" fillId="0" borderId="0">
      <alignment horizontal="center" wrapText="1"/>
    </xf>
    <xf numFmtId="0" fontId="54" fillId="0" borderId="0">
      <alignment horizontal="center" wrapText="1"/>
    </xf>
    <xf numFmtId="0" fontId="54" fillId="0" borderId="0">
      <alignment horizontal="center" wrapText="1"/>
    </xf>
    <xf numFmtId="49" fontId="54" fillId="0" borderId="55">
      <alignment horizontal="center"/>
    </xf>
    <xf numFmtId="0" fontId="52" fillId="0" borderId="75">
      <alignment horizontal="right" shrinkToFit="1"/>
    </xf>
    <xf numFmtId="0" fontId="53" fillId="0" borderId="26">
      <alignment horizontal="center"/>
    </xf>
    <xf numFmtId="0" fontId="43" fillId="0" borderId="0">
      <alignment horizontal="center"/>
    </xf>
    <xf numFmtId="49" fontId="54" fillId="0" borderId="44">
      <alignment horizontal="left"/>
    </xf>
    <xf numFmtId="49" fontId="53" fillId="0" borderId="44">
      <alignment horizontal="left"/>
    </xf>
    <xf numFmtId="49" fontId="54" fillId="0" borderId="44">
      <alignment horizontal="left"/>
    </xf>
    <xf numFmtId="49" fontId="54" fillId="0" borderId="44">
      <alignment horizontal="left"/>
    </xf>
    <xf numFmtId="49" fontId="54" fillId="0" borderId="44">
      <alignment horizontal="left"/>
    </xf>
    <xf numFmtId="0" fontId="57" fillId="0" borderId="76">
      <alignment horizontal="center" vertical="center" textRotation="90" wrapText="1"/>
    </xf>
    <xf numFmtId="0" fontId="52" fillId="0" borderId="77">
      <alignment horizontal="left" wrapText="1" indent="1"/>
    </xf>
    <xf numFmtId="49" fontId="53" fillId="0" borderId="68">
      <alignment horizontal="center" vertical="center" wrapText="1"/>
    </xf>
    <xf numFmtId="0" fontId="43" fillId="0" borderId="44">
      <alignment horizontal="left"/>
    </xf>
    <xf numFmtId="49" fontId="53" fillId="0" borderId="68">
      <alignment horizontal="center" vertical="center" wrapText="1"/>
    </xf>
    <xf numFmtId="49" fontId="53" fillId="0" borderId="69">
      <alignment horizontal="center" wrapText="1"/>
    </xf>
    <xf numFmtId="49" fontId="54" fillId="0" borderId="69">
      <alignment horizontal="center" wrapText="1"/>
    </xf>
    <xf numFmtId="49" fontId="54" fillId="0" borderId="69">
      <alignment horizontal="center" wrapText="1"/>
    </xf>
    <xf numFmtId="49" fontId="54" fillId="0" borderId="69">
      <alignment horizontal="center" wrapText="1"/>
    </xf>
    <xf numFmtId="0" fontId="57" fillId="0" borderId="50">
      <alignment horizontal="center" vertical="center" textRotation="90" wrapText="1"/>
    </xf>
    <xf numFmtId="0" fontId="52" fillId="0" borderId="78">
      <alignment horizontal="left" wrapText="1" indent="2"/>
    </xf>
    <xf numFmtId="4" fontId="53" fillId="0" borderId="79">
      <alignment horizontal="right"/>
    </xf>
    <xf numFmtId="0" fontId="43" fillId="0" borderId="45">
      <alignment horizontal="left"/>
    </xf>
    <xf numFmtId="49" fontId="54" fillId="0" borderId="69">
      <alignment horizontal="left" wrapText="1"/>
    </xf>
    <xf numFmtId="49" fontId="53" fillId="0" borderId="69">
      <alignment horizontal="left" wrapText="1"/>
    </xf>
    <xf numFmtId="49" fontId="54" fillId="0" borderId="69">
      <alignment horizontal="left" wrapText="1"/>
    </xf>
    <xf numFmtId="49" fontId="54" fillId="0" borderId="69">
      <alignment horizontal="left" wrapText="1"/>
    </xf>
    <xf numFmtId="49" fontId="54" fillId="0" borderId="69">
      <alignment horizontal="left" wrapText="1"/>
    </xf>
    <xf numFmtId="0" fontId="54" fillId="0" borderId="0">
      <alignment vertical="center"/>
    </xf>
    <xf numFmtId="0" fontId="52" fillId="0" borderId="77">
      <alignment horizontal="left"/>
    </xf>
    <xf numFmtId="49" fontId="53" fillId="0" borderId="79">
      <alignment horizontal="center"/>
    </xf>
    <xf numFmtId="0" fontId="43" fillId="0" borderId="50">
      <alignment horizontal="center" vertical="center"/>
    </xf>
    <xf numFmtId="49" fontId="54" fillId="0" borderId="69">
      <alignment horizontal="center" shrinkToFit="1"/>
    </xf>
    <xf numFmtId="49" fontId="53" fillId="0" borderId="69">
      <alignment horizontal="center" shrinkToFit="1"/>
    </xf>
    <xf numFmtId="49" fontId="54" fillId="0" borderId="69">
      <alignment horizontal="center" shrinkToFit="1"/>
    </xf>
    <xf numFmtId="49" fontId="54" fillId="0" borderId="69">
      <alignment horizontal="center" shrinkToFit="1"/>
    </xf>
    <xf numFmtId="49" fontId="54" fillId="0" borderId="69">
      <alignment horizontal="center" shrinkToFit="1"/>
    </xf>
    <xf numFmtId="0" fontId="57" fillId="0" borderId="0">
      <alignment horizontal="center" vertical="center" textRotation="90" wrapText="1"/>
    </xf>
    <xf numFmtId="0" fontId="52" fillId="0" borderId="80">
      <alignment horizontal="left" wrapText="1" indent="2"/>
    </xf>
    <xf numFmtId="4" fontId="53" fillId="0" borderId="81">
      <alignment horizontal="right"/>
    </xf>
    <xf numFmtId="0" fontId="56" fillId="0" borderId="35">
      <alignment horizontal="center" vertical="center" wrapText="1"/>
    </xf>
    <xf numFmtId="49" fontId="54" fillId="0" borderId="51">
      <alignment horizontal="center" shrinkToFit="1"/>
    </xf>
    <xf numFmtId="49" fontId="53" fillId="0" borderId="51">
      <alignment horizontal="center" shrinkToFit="1"/>
    </xf>
    <xf numFmtId="49" fontId="54" fillId="0" borderId="51">
      <alignment horizontal="center" shrinkToFit="1"/>
    </xf>
    <xf numFmtId="49" fontId="54" fillId="0" borderId="51">
      <alignment horizontal="center" shrinkToFit="1"/>
    </xf>
    <xf numFmtId="49" fontId="54" fillId="0" borderId="51">
      <alignment horizontal="center" shrinkToFit="1"/>
    </xf>
    <xf numFmtId="0" fontId="57" fillId="0" borderId="82">
      <alignment horizontal="center" vertical="center" textRotation="90" wrapText="1"/>
    </xf>
    <xf numFmtId="0" fontId="11" fillId="0" borderId="0">
      <alignment horizontal="left"/>
    </xf>
    <xf numFmtId="0" fontId="53" fillId="0" borderId="77">
      <alignment horizontal="left" wrapText="1" indent="1"/>
    </xf>
    <xf numFmtId="0" fontId="43" fillId="0" borderId="0">
      <alignment horizontal="center"/>
    </xf>
    <xf numFmtId="0" fontId="54" fillId="0" borderId="60">
      <alignment horizontal="left" wrapText="1"/>
    </xf>
    <xf numFmtId="0" fontId="53" fillId="0" borderId="60">
      <alignment horizontal="left" wrapText="1"/>
    </xf>
    <xf numFmtId="0" fontId="11" fillId="0" borderId="0">
      <alignment horizontal="left"/>
    </xf>
    <xf numFmtId="0" fontId="54" fillId="0" borderId="60">
      <alignment horizontal="left" wrapText="1"/>
    </xf>
    <xf numFmtId="0" fontId="54" fillId="0" borderId="60">
      <alignment horizontal="left" wrapText="1"/>
    </xf>
    <xf numFmtId="0" fontId="54" fillId="0" borderId="60">
      <alignment horizontal="left" wrapText="1"/>
    </xf>
    <xf numFmtId="0" fontId="57" fillId="0" borderId="0">
      <alignment horizontal="center" vertical="center" textRotation="90"/>
    </xf>
    <xf numFmtId="0" fontId="52" fillId="0" borderId="0">
      <alignment horizontal="left"/>
    </xf>
    <xf numFmtId="0" fontId="53" fillId="0" borderId="78">
      <alignment horizontal="left" wrapText="1" indent="2"/>
    </xf>
    <xf numFmtId="0" fontId="55" fillId="0" borderId="50">
      <alignment horizontal="right" vertical="center" shrinkToFit="1"/>
    </xf>
    <xf numFmtId="0" fontId="54" fillId="0" borderId="57">
      <alignment horizontal="left" wrapText="1" indent="1"/>
    </xf>
    <xf numFmtId="0" fontId="53" fillId="0" borderId="57">
      <alignment horizontal="left" wrapText="1" indent="1"/>
    </xf>
    <xf numFmtId="0" fontId="54" fillId="0" borderId="57">
      <alignment horizontal="left" wrapText="1" indent="1"/>
    </xf>
    <xf numFmtId="0" fontId="54" fillId="0" borderId="57">
      <alignment horizontal="left" wrapText="1" indent="1"/>
    </xf>
    <xf numFmtId="0" fontId="54" fillId="0" borderId="57">
      <alignment horizontal="left" wrapText="1" indent="1"/>
    </xf>
    <xf numFmtId="0" fontId="57" fillId="0" borderId="82">
      <alignment horizontal="center" vertical="center" textRotation="90"/>
    </xf>
    <xf numFmtId="0" fontId="53" fillId="0" borderId="0">
      <alignment horizontal="center"/>
    </xf>
    <xf numFmtId="0" fontId="53" fillId="0" borderId="77">
      <alignment horizontal="left"/>
    </xf>
    <xf numFmtId="0" fontId="60" fillId="0" borderId="0"/>
    <xf numFmtId="0" fontId="54" fillId="0" borderId="60">
      <alignment horizontal="left" wrapText="1" indent="2"/>
    </xf>
    <xf numFmtId="0" fontId="53" fillId="0" borderId="60">
      <alignment horizontal="left" wrapText="1" indent="2"/>
    </xf>
    <xf numFmtId="0" fontId="54" fillId="0" borderId="60">
      <alignment horizontal="left" wrapText="1" indent="2"/>
    </xf>
    <xf numFmtId="0" fontId="54" fillId="0" borderId="60">
      <alignment horizontal="left" wrapText="1" indent="2"/>
    </xf>
    <xf numFmtId="0" fontId="54" fillId="0" borderId="60">
      <alignment horizontal="left" wrapText="1" indent="2"/>
    </xf>
    <xf numFmtId="0" fontId="57" fillId="0" borderId="35">
      <alignment horizontal="center" vertical="center" textRotation="90"/>
    </xf>
    <xf numFmtId="0" fontId="53" fillId="0" borderId="0"/>
    <xf numFmtId="0" fontId="53" fillId="0" borderId="80">
      <alignment horizontal="left" wrapText="1" indent="2"/>
    </xf>
    <xf numFmtId="0" fontId="55" fillId="0" borderId="50">
      <alignment horizontal="center" vertical="center"/>
    </xf>
    <xf numFmtId="0" fontId="19" fillId="0" borderId="73"/>
    <xf numFmtId="0" fontId="11" fillId="0" borderId="73"/>
    <xf numFmtId="0" fontId="19" fillId="0" borderId="73"/>
    <xf numFmtId="0" fontId="19" fillId="0" borderId="73"/>
    <xf numFmtId="0" fontId="19" fillId="0" borderId="73"/>
    <xf numFmtId="0" fontId="61" fillId="0" borderId="44">
      <alignment wrapText="1"/>
    </xf>
    <xf numFmtId="0" fontId="53" fillId="0" borderId="0">
      <alignment horizontal="left"/>
    </xf>
    <xf numFmtId="0" fontId="53" fillId="0" borderId="0">
      <alignment horizontal="center"/>
    </xf>
    <xf numFmtId="49" fontId="43" fillId="0" borderId="0">
      <alignment horizontal="center" vertical="center" wrapText="1"/>
    </xf>
    <xf numFmtId="0" fontId="19" fillId="0" borderId="50"/>
    <xf numFmtId="0" fontId="11" fillId="0" borderId="50"/>
    <xf numFmtId="0" fontId="19" fillId="0" borderId="50"/>
    <xf numFmtId="0" fontId="19" fillId="0" borderId="50"/>
    <xf numFmtId="0" fontId="19" fillId="0" borderId="50"/>
    <xf numFmtId="0" fontId="61" fillId="0" borderId="35">
      <alignment wrapText="1"/>
    </xf>
    <xf numFmtId="0" fontId="52" fillId="0" borderId="0">
      <alignment horizontal="center" wrapText="1"/>
    </xf>
    <xf numFmtId="0" fontId="53" fillId="0" borderId="0">
      <alignment horizontal="center" wrapText="1"/>
    </xf>
    <xf numFmtId="0" fontId="43" fillId="0" borderId="50">
      <alignment horizontal="center" vertical="center"/>
    </xf>
    <xf numFmtId="49" fontId="54" fillId="0" borderId="55">
      <alignment horizontal="center"/>
    </xf>
    <xf numFmtId="49" fontId="53" fillId="0" borderId="55">
      <alignment horizontal="center"/>
    </xf>
    <xf numFmtId="49" fontId="54" fillId="0" borderId="55">
      <alignment horizontal="center"/>
    </xf>
    <xf numFmtId="49" fontId="54" fillId="0" borderId="55">
      <alignment horizontal="center"/>
    </xf>
    <xf numFmtId="49" fontId="54" fillId="0" borderId="55">
      <alignment horizontal="center"/>
    </xf>
    <xf numFmtId="0" fontId="61" fillId="0" borderId="50">
      <alignment wrapText="1"/>
    </xf>
    <xf numFmtId="0" fontId="52" fillId="0" borderId="48">
      <alignment horizontal="left" shrinkToFit="1"/>
    </xf>
    <xf numFmtId="49" fontId="53" fillId="0" borderId="48">
      <alignment horizontal="left" shrinkToFit="1"/>
    </xf>
    <xf numFmtId="0" fontId="43" fillId="0" borderId="0">
      <alignment horizontal="center" vertical="center"/>
    </xf>
    <xf numFmtId="0" fontId="57" fillId="0" borderId="76">
      <alignment horizontal="center" vertical="center" textRotation="90" wrapText="1"/>
    </xf>
    <xf numFmtId="0" fontId="58" fillId="0" borderId="76">
      <alignment horizontal="center" vertical="center" textRotation="90" wrapText="1"/>
    </xf>
    <xf numFmtId="0" fontId="57" fillId="0" borderId="76">
      <alignment horizontal="center" vertical="center" textRotation="90" wrapText="1"/>
    </xf>
    <xf numFmtId="0" fontId="57" fillId="0" borderId="76">
      <alignment horizontal="center" vertical="center" textRotation="90" wrapText="1"/>
    </xf>
    <xf numFmtId="0" fontId="57" fillId="0" borderId="76">
      <alignment horizontal="center" vertical="center" textRotation="90" wrapText="1"/>
    </xf>
    <xf numFmtId="0" fontId="54" fillId="0" borderId="35">
      <alignment horizontal="center" vertical="top" wrapText="1"/>
    </xf>
    <xf numFmtId="0" fontId="10" fillId="0" borderId="83"/>
    <xf numFmtId="0" fontId="53" fillId="0" borderId="44"/>
    <xf numFmtId="49" fontId="55" fillId="0" borderId="50">
      <alignment horizontal="right" vertical="center" shrinkToFit="1"/>
    </xf>
    <xf numFmtId="0" fontId="57" fillId="0" borderId="50">
      <alignment horizontal="center" vertical="center" textRotation="90" wrapText="1"/>
    </xf>
    <xf numFmtId="0" fontId="58" fillId="0" borderId="50">
      <alignment horizontal="center" vertical="center" textRotation="90" wrapText="1"/>
    </xf>
    <xf numFmtId="0" fontId="57" fillId="0" borderId="50">
      <alignment horizontal="center" vertical="center" textRotation="90" wrapText="1"/>
    </xf>
    <xf numFmtId="0" fontId="57" fillId="0" borderId="50">
      <alignment horizontal="center" vertical="center" textRotation="90" wrapText="1"/>
    </xf>
    <xf numFmtId="0" fontId="57" fillId="0" borderId="50">
      <alignment horizontal="center" vertical="center" textRotation="90" wrapText="1"/>
    </xf>
    <xf numFmtId="0" fontId="57" fillId="0" borderId="84"/>
    <xf numFmtId="0" fontId="53" fillId="0" borderId="85">
      <alignment horizontal="center"/>
    </xf>
    <xf numFmtId="0" fontId="53" fillId="0" borderId="50">
      <alignment horizontal="center"/>
    </xf>
    <xf numFmtId="0" fontId="53" fillId="0" borderId="82">
      <alignment vertical="center"/>
    </xf>
    <xf numFmtId="0" fontId="54" fillId="0" borderId="0">
      <alignment vertical="center"/>
    </xf>
    <xf numFmtId="0" fontId="53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49" fontId="62" fillId="0" borderId="86">
      <alignment horizontal="left" vertical="center" wrapText="1"/>
    </xf>
    <xf numFmtId="0" fontId="11" fillId="0" borderId="0">
      <alignment horizontal="center"/>
    </xf>
    <xf numFmtId="0" fontId="53" fillId="0" borderId="34">
      <alignment horizontal="center" vertical="center"/>
    </xf>
    <xf numFmtId="0" fontId="53" fillId="0" borderId="87">
      <alignment vertical="center"/>
    </xf>
    <xf numFmtId="0" fontId="53" fillId="0" borderId="34">
      <alignment horizontal="center" vertical="center"/>
    </xf>
    <xf numFmtId="0" fontId="58" fillId="0" borderId="0">
      <alignment horizontal="center" vertical="center" textRotation="90" wrapText="1"/>
    </xf>
    <xf numFmtId="0" fontId="57" fillId="0" borderId="0">
      <alignment horizontal="center" vertical="center" textRotation="90" wrapText="1"/>
    </xf>
    <xf numFmtId="0" fontId="11" fillId="0" borderId="0">
      <alignment horizontal="center"/>
    </xf>
    <xf numFmtId="0" fontId="57" fillId="0" borderId="0">
      <alignment horizontal="center" vertical="center" textRotation="90" wrapText="1"/>
    </xf>
    <xf numFmtId="0" fontId="57" fillId="0" borderId="0">
      <alignment horizontal="center" vertical="center" textRotation="90" wrapText="1"/>
    </xf>
    <xf numFmtId="49" fontId="54" fillId="0" borderId="60">
      <alignment horizontal="left" vertical="center" wrapText="1" indent="2"/>
    </xf>
    <xf numFmtId="0" fontId="52" fillId="0" borderId="26">
      <alignment horizontal="center" wrapText="1"/>
    </xf>
    <xf numFmtId="0" fontId="52" fillId="35" borderId="32"/>
    <xf numFmtId="0" fontId="63" fillId="0" borderId="0"/>
    <xf numFmtId="0" fontId="52" fillId="35" borderId="32"/>
    <xf numFmtId="0" fontId="58" fillId="0" borderId="82">
      <alignment horizontal="center" vertical="center" textRotation="90" wrapText="1"/>
    </xf>
    <xf numFmtId="0" fontId="57" fillId="0" borderId="82">
      <alignment horizontal="center" vertical="center" textRotation="90" wrapText="1"/>
    </xf>
    <xf numFmtId="0" fontId="57" fillId="0" borderId="82">
      <alignment horizontal="center" vertical="center" textRotation="90" wrapText="1"/>
    </xf>
    <xf numFmtId="0" fontId="57" fillId="0" borderId="82">
      <alignment horizontal="center" vertical="center" textRotation="90" wrapText="1"/>
    </xf>
    <xf numFmtId="49" fontId="54" fillId="0" borderId="57">
      <alignment horizontal="left" vertical="center" wrapText="1" indent="3"/>
    </xf>
    <xf numFmtId="0" fontId="53" fillId="0" borderId="88">
      <alignment horizontal="center"/>
    </xf>
    <xf numFmtId="0" fontId="20" fillId="0" borderId="44"/>
    <xf numFmtId="0" fontId="53" fillId="0" borderId="46">
      <alignment vertical="center"/>
    </xf>
    <xf numFmtId="0" fontId="57" fillId="0" borderId="0">
      <alignment horizontal="center" vertical="center" textRotation="90"/>
    </xf>
    <xf numFmtId="0" fontId="58" fillId="0" borderId="0">
      <alignment horizontal="center" vertical="center" textRotation="90"/>
    </xf>
    <xf numFmtId="0" fontId="57" fillId="0" borderId="0">
      <alignment horizontal="center" vertical="center" textRotation="90"/>
    </xf>
    <xf numFmtId="0" fontId="57" fillId="0" borderId="0">
      <alignment horizontal="center" vertical="center" textRotation="90"/>
    </xf>
    <xf numFmtId="0" fontId="57" fillId="0" borderId="0">
      <alignment horizontal="center" vertical="center" textRotation="90"/>
    </xf>
    <xf numFmtId="49" fontId="54" fillId="0" borderId="86">
      <alignment horizontal="left" vertical="center" wrapText="1" indent="3"/>
    </xf>
    <xf numFmtId="0" fontId="52" fillId="0" borderId="26">
      <alignment horizontal="center"/>
    </xf>
    <xf numFmtId="0" fontId="20" fillId="0" borderId="0"/>
    <xf numFmtId="0" fontId="20" fillId="0" borderId="46"/>
    <xf numFmtId="0" fontId="57" fillId="0" borderId="82">
      <alignment horizontal="center" vertical="center" textRotation="90"/>
    </xf>
    <xf numFmtId="0" fontId="58" fillId="0" borderId="82">
      <alignment horizontal="center" vertical="center" textRotation="90"/>
    </xf>
    <xf numFmtId="0" fontId="57" fillId="0" borderId="82">
      <alignment horizontal="center" vertical="center" textRotation="90"/>
    </xf>
    <xf numFmtId="0" fontId="57" fillId="0" borderId="82">
      <alignment horizontal="center" vertical="center" textRotation="90"/>
    </xf>
    <xf numFmtId="0" fontId="57" fillId="0" borderId="82">
      <alignment horizontal="center" vertical="center" textRotation="90"/>
    </xf>
    <xf numFmtId="49" fontId="54" fillId="0" borderId="89">
      <alignment horizontal="left" vertical="center" wrapText="1" indent="3"/>
    </xf>
    <xf numFmtId="0" fontId="52" fillId="0" borderId="0">
      <alignment vertical="top" shrinkToFit="1"/>
    </xf>
    <xf numFmtId="0" fontId="52" fillId="35" borderId="25"/>
    <xf numFmtId="0" fontId="11" fillId="0" borderId="0"/>
    <xf numFmtId="0" fontId="57" fillId="0" borderId="35">
      <alignment horizontal="center" vertical="center" textRotation="90"/>
    </xf>
    <xf numFmtId="0" fontId="58" fillId="0" borderId="35">
      <alignment horizontal="center" vertical="center" textRotation="90"/>
    </xf>
    <xf numFmtId="0" fontId="57" fillId="0" borderId="35">
      <alignment horizontal="center" vertical="center" textRotation="90"/>
    </xf>
    <xf numFmtId="0" fontId="57" fillId="0" borderId="35">
      <alignment horizontal="center" vertical="center" textRotation="90"/>
    </xf>
    <xf numFmtId="0" fontId="57" fillId="0" borderId="35">
      <alignment horizontal="center" vertical="center" textRotation="90"/>
    </xf>
    <xf numFmtId="0" fontId="62" fillId="0" borderId="84">
      <alignment horizontal="left" vertical="center" wrapText="1"/>
    </xf>
    <xf numFmtId="0" fontId="52" fillId="0" borderId="0">
      <alignment horizontal="left" shrinkToFit="1"/>
    </xf>
    <xf numFmtId="49" fontId="53" fillId="0" borderId="0">
      <alignment horizontal="left"/>
    </xf>
    <xf numFmtId="0" fontId="59" fillId="0" borderId="82">
      <alignment horizontal="center" vertical="center" wrapText="1"/>
    </xf>
    <xf numFmtId="0" fontId="61" fillId="0" borderId="44">
      <alignment wrapText="1"/>
    </xf>
    <xf numFmtId="0" fontId="8" fillId="0" borderId="44">
      <alignment wrapText="1"/>
    </xf>
    <xf numFmtId="0" fontId="61" fillId="0" borderId="44">
      <alignment wrapText="1"/>
    </xf>
    <xf numFmtId="0" fontId="61" fillId="0" borderId="44">
      <alignment wrapText="1"/>
    </xf>
    <xf numFmtId="0" fontId="61" fillId="0" borderId="44">
      <alignment wrapText="1"/>
    </xf>
    <xf numFmtId="49" fontId="54" fillId="0" borderId="50">
      <alignment horizontal="left" vertical="center" wrapText="1" indent="3"/>
    </xf>
    <xf numFmtId="0" fontId="64" fillId="0" borderId="0">
      <alignment horizontal="left"/>
    </xf>
    <xf numFmtId="0" fontId="53" fillId="0" borderId="0">
      <alignment horizontal="left" vertical="top" shrinkToFit="1"/>
    </xf>
    <xf numFmtId="0" fontId="55" fillId="0" borderId="90">
      <alignment horizontal="center" vertical="center"/>
    </xf>
    <xf numFmtId="0" fontId="61" fillId="0" borderId="35">
      <alignment wrapText="1"/>
    </xf>
    <xf numFmtId="0" fontId="8" fillId="0" borderId="35">
      <alignment wrapText="1"/>
    </xf>
    <xf numFmtId="0" fontId="61" fillId="0" borderId="35">
      <alignment wrapText="1"/>
    </xf>
    <xf numFmtId="0" fontId="61" fillId="0" borderId="35">
      <alignment wrapText="1"/>
    </xf>
    <xf numFmtId="0" fontId="61" fillId="0" borderId="35">
      <alignment wrapText="1"/>
    </xf>
    <xf numFmtId="49" fontId="54" fillId="0" borderId="0">
      <alignment horizontal="left" vertical="center" wrapText="1" indent="3"/>
    </xf>
    <xf numFmtId="0" fontId="52" fillId="0" borderId="0">
      <alignment horizontal="center" shrinkToFit="1"/>
    </xf>
    <xf numFmtId="0" fontId="53" fillId="0" borderId="0">
      <alignment horizontal="left" shrinkToFit="1"/>
    </xf>
    <xf numFmtId="0" fontId="55" fillId="0" borderId="82">
      <alignment horizontal="center" vertical="center"/>
    </xf>
    <xf numFmtId="0" fontId="61" fillId="0" borderId="50">
      <alignment wrapText="1"/>
    </xf>
    <xf numFmtId="0" fontId="8" fillId="0" borderId="50">
      <alignment wrapText="1"/>
    </xf>
    <xf numFmtId="0" fontId="61" fillId="0" borderId="50">
      <alignment wrapText="1"/>
    </xf>
    <xf numFmtId="0" fontId="61" fillId="0" borderId="50">
      <alignment wrapText="1"/>
    </xf>
    <xf numFmtId="0" fontId="61" fillId="0" borderId="50">
      <alignment wrapText="1"/>
    </xf>
    <xf numFmtId="49" fontId="54" fillId="0" borderId="44">
      <alignment horizontal="left" vertical="center" wrapText="1" indent="3"/>
    </xf>
    <xf numFmtId="0" fontId="52" fillId="0" borderId="0">
      <alignment horizontal="center" vertical="top" shrinkToFit="1"/>
    </xf>
    <xf numFmtId="0" fontId="65" fillId="0" borderId="0">
      <alignment horizontal="left"/>
    </xf>
    <xf numFmtId="0" fontId="43" fillId="0" borderId="44">
      <alignment horizontal="center" vertical="center"/>
    </xf>
    <xf numFmtId="0" fontId="54" fillId="0" borderId="35">
      <alignment horizontal="center" vertical="top" wrapText="1"/>
    </xf>
    <xf numFmtId="0" fontId="53" fillId="0" borderId="35">
      <alignment horizontal="center" vertical="top" wrapText="1"/>
    </xf>
    <xf numFmtId="0" fontId="54" fillId="0" borderId="35">
      <alignment horizontal="center" vertical="top" wrapText="1"/>
    </xf>
    <xf numFmtId="0" fontId="54" fillId="0" borderId="35">
      <alignment horizontal="center" vertical="top" wrapText="1"/>
    </xf>
    <xf numFmtId="0" fontId="54" fillId="0" borderId="35">
      <alignment horizontal="center" vertical="top" wrapText="1"/>
    </xf>
    <xf numFmtId="49" fontId="62" fillId="0" borderId="84">
      <alignment horizontal="left" vertical="center" wrapText="1"/>
    </xf>
    <xf numFmtId="0" fontId="52" fillId="0" borderId="0">
      <alignment shrinkToFit="1"/>
    </xf>
    <xf numFmtId="0" fontId="53" fillId="0" borderId="26">
      <alignment horizontal="center" wrapText="1"/>
    </xf>
    <xf numFmtId="0" fontId="55" fillId="0" borderId="91">
      <alignment horizontal="center" vertical="center"/>
    </xf>
    <xf numFmtId="0" fontId="57" fillId="0" borderId="84"/>
    <xf numFmtId="0" fontId="58" fillId="0" borderId="84"/>
    <xf numFmtId="0" fontId="57" fillId="0" borderId="84"/>
    <xf numFmtId="0" fontId="57" fillId="0" borderId="84"/>
    <xf numFmtId="0" fontId="57" fillId="0" borderId="84"/>
    <xf numFmtId="0" fontId="54" fillId="0" borderId="86">
      <alignment horizontal="left" vertical="center" wrapText="1"/>
    </xf>
    <xf numFmtId="0" fontId="66" fillId="0" borderId="0"/>
    <xf numFmtId="0" fontId="53" fillId="0" borderId="88">
      <alignment horizontal="center"/>
    </xf>
    <xf numFmtId="49" fontId="43" fillId="0" borderId="92">
      <alignment horizontal="center" vertical="center" wrapText="1"/>
    </xf>
    <xf numFmtId="49" fontId="62" fillId="0" borderId="86">
      <alignment horizontal="left" vertical="center" wrapText="1"/>
    </xf>
    <xf numFmtId="49" fontId="67" fillId="0" borderId="86">
      <alignment horizontal="left" vertical="center" wrapText="1"/>
    </xf>
    <xf numFmtId="49" fontId="62" fillId="0" borderId="86">
      <alignment horizontal="left" vertical="center" wrapText="1"/>
    </xf>
    <xf numFmtId="49" fontId="62" fillId="0" borderId="86">
      <alignment horizontal="left" vertical="center" wrapText="1"/>
    </xf>
    <xf numFmtId="49" fontId="62" fillId="0" borderId="86">
      <alignment horizontal="left" vertical="center" wrapText="1"/>
    </xf>
    <xf numFmtId="0" fontId="54" fillId="0" borderId="89">
      <alignment horizontal="left" vertical="center" wrapText="1"/>
    </xf>
    <xf numFmtId="0" fontId="52" fillId="0" borderId="93">
      <alignment horizontal="center"/>
    </xf>
    <xf numFmtId="0" fontId="53" fillId="0" borderId="0">
      <alignment shrinkToFit="1"/>
    </xf>
    <xf numFmtId="14" fontId="55" fillId="0" borderId="94">
      <alignment horizontal="center"/>
    </xf>
    <xf numFmtId="49" fontId="54" fillId="0" borderId="60">
      <alignment horizontal="left" vertical="center" wrapText="1" indent="2"/>
    </xf>
    <xf numFmtId="49" fontId="53" fillId="0" borderId="60">
      <alignment horizontal="left" vertical="center" wrapText="1" indent="2"/>
    </xf>
    <xf numFmtId="49" fontId="54" fillId="0" borderId="60">
      <alignment horizontal="left" vertical="center" wrapText="1" indent="2"/>
    </xf>
    <xf numFmtId="49" fontId="54" fillId="0" borderId="60">
      <alignment horizontal="left" vertical="center" wrapText="1" indent="2"/>
    </xf>
    <xf numFmtId="49" fontId="54" fillId="0" borderId="60">
      <alignment horizontal="left" vertical="center" wrapText="1" indent="2"/>
    </xf>
    <xf numFmtId="49" fontId="62" fillId="0" borderId="95">
      <alignment horizontal="left" vertical="center" wrapText="1"/>
    </xf>
    <xf numFmtId="0" fontId="52" fillId="0" borderId="72">
      <alignment horizontal="center"/>
    </xf>
    <xf numFmtId="49" fontId="53" fillId="0" borderId="0">
      <alignment horizontal="center" shrinkToFit="1"/>
    </xf>
    <xf numFmtId="0" fontId="55" fillId="0" borderId="35">
      <alignment horizontal="center"/>
    </xf>
    <xf numFmtId="49" fontId="54" fillId="0" borderId="57">
      <alignment horizontal="left" vertical="center" wrapText="1" indent="3"/>
    </xf>
    <xf numFmtId="49" fontId="53" fillId="0" borderId="57">
      <alignment horizontal="left" vertical="center" wrapText="1" indent="3"/>
    </xf>
    <xf numFmtId="49" fontId="54" fillId="0" borderId="57">
      <alignment horizontal="left" vertical="center" wrapText="1" indent="3"/>
    </xf>
    <xf numFmtId="49" fontId="54" fillId="0" borderId="57">
      <alignment horizontal="left" vertical="center" wrapText="1" indent="3"/>
    </xf>
    <xf numFmtId="49" fontId="54" fillId="0" borderId="57">
      <alignment horizontal="left" vertical="center" wrapText="1" indent="3"/>
    </xf>
    <xf numFmtId="49" fontId="54" fillId="0" borderId="96">
      <alignment horizontal="left" vertical="center" wrapText="1"/>
    </xf>
    <xf numFmtId="0" fontId="52" fillId="0" borderId="97"/>
    <xf numFmtId="49" fontId="53" fillId="0" borderId="0">
      <alignment horizontal="center" vertical="top" shrinkToFit="1"/>
    </xf>
    <xf numFmtId="0" fontId="55" fillId="0" borderId="94">
      <alignment horizontal="center"/>
    </xf>
    <xf numFmtId="49" fontId="54" fillId="0" borderId="86">
      <alignment horizontal="left" vertical="center" wrapText="1" indent="3"/>
    </xf>
    <xf numFmtId="49" fontId="53" fillId="0" borderId="86">
      <alignment horizontal="left" vertical="center" wrapText="1" indent="3"/>
    </xf>
    <xf numFmtId="49" fontId="54" fillId="0" borderId="86">
      <alignment horizontal="left" vertical="center" wrapText="1" indent="3"/>
    </xf>
    <xf numFmtId="49" fontId="54" fillId="0" borderId="86">
      <alignment horizontal="left" vertical="center" wrapText="1" indent="3"/>
    </xf>
    <xf numFmtId="49" fontId="54" fillId="0" borderId="86">
      <alignment horizontal="left" vertical="center" wrapText="1" indent="3"/>
    </xf>
    <xf numFmtId="49" fontId="54" fillId="0" borderId="98">
      <alignment horizontal="left" vertical="center" wrapText="1"/>
    </xf>
    <xf numFmtId="0" fontId="52" fillId="0" borderId="99"/>
    <xf numFmtId="0" fontId="58" fillId="0" borderId="0"/>
    <xf numFmtId="0" fontId="43" fillId="0" borderId="94">
      <alignment horizontal="center" vertical="center"/>
    </xf>
    <xf numFmtId="49" fontId="54" fillId="0" borderId="89">
      <alignment horizontal="left" vertical="center" wrapText="1" indent="3"/>
    </xf>
    <xf numFmtId="49" fontId="53" fillId="0" borderId="89">
      <alignment horizontal="left" vertical="center" wrapText="1" indent="3"/>
    </xf>
    <xf numFmtId="49" fontId="54" fillId="0" borderId="89">
      <alignment horizontal="left" vertical="center" wrapText="1" indent="3"/>
    </xf>
    <xf numFmtId="49" fontId="54" fillId="0" borderId="89">
      <alignment horizontal="left" vertical="center" wrapText="1" indent="3"/>
    </xf>
    <xf numFmtId="49" fontId="54" fillId="0" borderId="89">
      <alignment horizontal="left" vertical="center" wrapText="1" indent="3"/>
    </xf>
    <xf numFmtId="49" fontId="57" fillId="0" borderId="100">
      <alignment horizontal="center"/>
    </xf>
    <xf numFmtId="0" fontId="52" fillId="0" borderId="10"/>
    <xf numFmtId="49" fontId="58" fillId="0" borderId="0"/>
    <xf numFmtId="0" fontId="43" fillId="0" borderId="101">
      <alignment horizontal="center" vertical="center"/>
    </xf>
    <xf numFmtId="0" fontId="62" fillId="0" borderId="84">
      <alignment horizontal="left" vertical="center" wrapText="1"/>
    </xf>
    <xf numFmtId="0" fontId="67" fillId="0" borderId="84">
      <alignment horizontal="left" vertical="center" wrapText="1"/>
    </xf>
    <xf numFmtId="0" fontId="62" fillId="0" borderId="84">
      <alignment horizontal="left" vertical="center" wrapText="1"/>
    </xf>
    <xf numFmtId="0" fontId="62" fillId="0" borderId="84">
      <alignment horizontal="left" vertical="center" wrapText="1"/>
    </xf>
    <xf numFmtId="0" fontId="62" fillId="0" borderId="84">
      <alignment horizontal="left" vertical="center" wrapText="1"/>
    </xf>
    <xf numFmtId="49" fontId="57" fillId="0" borderId="102">
      <alignment horizontal="center" vertical="center" wrapText="1"/>
    </xf>
    <xf numFmtId="0" fontId="68" fillId="0" borderId="0">
      <alignment horizontal="center"/>
    </xf>
    <xf numFmtId="49" fontId="53" fillId="0" borderId="93">
      <alignment horizontal="center"/>
    </xf>
    <xf numFmtId="0" fontId="43" fillId="38" borderId="103">
      <alignment horizontal="left"/>
    </xf>
    <xf numFmtId="49" fontId="54" fillId="0" borderId="50">
      <alignment horizontal="left" vertical="center" wrapText="1" indent="3"/>
    </xf>
    <xf numFmtId="49" fontId="53" fillId="0" borderId="50">
      <alignment horizontal="left" vertical="center" wrapText="1" indent="3"/>
    </xf>
    <xf numFmtId="49" fontId="54" fillId="0" borderId="50">
      <alignment horizontal="left" vertical="center" wrapText="1" indent="3"/>
    </xf>
    <xf numFmtId="49" fontId="54" fillId="0" borderId="50">
      <alignment horizontal="left" vertical="center" wrapText="1" indent="3"/>
    </xf>
    <xf numFmtId="49" fontId="54" fillId="0" borderId="50">
      <alignment horizontal="left" vertical="center" wrapText="1" indent="3"/>
    </xf>
    <xf numFmtId="49" fontId="54" fillId="0" borderId="104">
      <alignment horizontal="center" vertical="center" wrapText="1"/>
    </xf>
    <xf numFmtId="0" fontId="69" fillId="0" borderId="26"/>
    <xf numFmtId="4" fontId="53" fillId="0" borderId="72">
      <alignment horizontal="right"/>
    </xf>
    <xf numFmtId="0" fontId="43" fillId="0" borderId="46"/>
    <xf numFmtId="49" fontId="54" fillId="0" borderId="0">
      <alignment horizontal="left" vertical="center" wrapText="1" indent="3"/>
    </xf>
    <xf numFmtId="49" fontId="53" fillId="0" borderId="0">
      <alignment horizontal="left" vertical="center" wrapText="1" indent="3"/>
    </xf>
    <xf numFmtId="49" fontId="54" fillId="0" borderId="0">
      <alignment horizontal="left" vertical="center" wrapText="1" indent="3"/>
    </xf>
    <xf numFmtId="49" fontId="54" fillId="0" borderId="0">
      <alignment horizontal="left" vertical="center" wrapText="1" indent="3"/>
    </xf>
    <xf numFmtId="49" fontId="54" fillId="0" borderId="0">
      <alignment horizontal="left" vertical="center" wrapText="1" indent="3"/>
    </xf>
    <xf numFmtId="49" fontId="54" fillId="0" borderId="69">
      <alignment horizontal="center" vertical="center" wrapText="1"/>
    </xf>
    <xf numFmtId="0" fontId="68" fillId="0" borderId="105">
      <alignment horizontal="center" vertical="center" textRotation="90" wrapText="1"/>
    </xf>
    <xf numFmtId="49" fontId="53" fillId="0" borderId="72">
      <alignment horizontal="center"/>
    </xf>
    <xf numFmtId="0" fontId="43" fillId="0" borderId="106"/>
    <xf numFmtId="49" fontId="54" fillId="0" borderId="44">
      <alignment horizontal="left" vertical="center" wrapText="1" indent="3"/>
    </xf>
    <xf numFmtId="49" fontId="53" fillId="0" borderId="44">
      <alignment horizontal="left" vertical="center" wrapText="1" indent="3"/>
    </xf>
    <xf numFmtId="49" fontId="54" fillId="0" borderId="44">
      <alignment horizontal="left" vertical="center" wrapText="1" indent="3"/>
    </xf>
    <xf numFmtId="49" fontId="54" fillId="0" borderId="44">
      <alignment horizontal="left" vertical="center" wrapText="1" indent="3"/>
    </xf>
    <xf numFmtId="49" fontId="54" fillId="0" borderId="44">
      <alignment horizontal="left" vertical="center" wrapText="1" indent="3"/>
    </xf>
    <xf numFmtId="49" fontId="54" fillId="0" borderId="102">
      <alignment horizontal="center" vertical="center" wrapText="1"/>
    </xf>
    <xf numFmtId="0" fontId="69" fillId="0" borderId="29">
      <alignment textRotation="90"/>
    </xf>
    <xf numFmtId="0" fontId="68" fillId="0" borderId="0">
      <alignment horizontal="center"/>
    </xf>
    <xf numFmtId="0" fontId="11" fillId="0" borderId="46"/>
    <xf numFmtId="49" fontId="62" fillId="0" borderId="84">
      <alignment horizontal="left" vertical="center" wrapText="1"/>
    </xf>
    <xf numFmtId="49" fontId="67" fillId="0" borderId="84">
      <alignment horizontal="left" vertical="center" wrapText="1"/>
    </xf>
    <xf numFmtId="49" fontId="62" fillId="0" borderId="84">
      <alignment horizontal="left" vertical="center" wrapText="1"/>
    </xf>
    <xf numFmtId="49" fontId="62" fillId="0" borderId="84">
      <alignment horizontal="left" vertical="center" wrapText="1"/>
    </xf>
    <xf numFmtId="49" fontId="62" fillId="0" borderId="84">
      <alignment horizontal="left" vertical="center" wrapText="1"/>
    </xf>
    <xf numFmtId="49" fontId="54" fillId="0" borderId="50">
      <alignment horizontal="center" vertical="center" wrapText="1"/>
    </xf>
    <xf numFmtId="0" fontId="69" fillId="0" borderId="29"/>
    <xf numFmtId="0" fontId="69" fillId="0" borderId="26"/>
    <xf numFmtId="0" fontId="60" fillId="0" borderId="46"/>
    <xf numFmtId="0" fontId="54" fillId="0" borderId="86">
      <alignment horizontal="left" vertical="center" wrapText="1"/>
    </xf>
    <xf numFmtId="0" fontId="53" fillId="0" borderId="86">
      <alignment horizontal="left" vertical="center" wrapText="1"/>
    </xf>
    <xf numFmtId="0" fontId="54" fillId="0" borderId="86">
      <alignment horizontal="left" vertical="center" wrapText="1"/>
    </xf>
    <xf numFmtId="0" fontId="54" fillId="0" borderId="86">
      <alignment horizontal="left" vertical="center" wrapText="1"/>
    </xf>
    <xf numFmtId="0" fontId="54" fillId="0" borderId="86">
      <alignment horizontal="left" vertical="center" wrapText="1"/>
    </xf>
    <xf numFmtId="49" fontId="54" fillId="0" borderId="0">
      <alignment horizontal="center" vertical="center" wrapText="1"/>
    </xf>
    <xf numFmtId="0" fontId="68" fillId="0" borderId="105">
      <alignment horizontal="center" vertical="center" textRotation="90"/>
    </xf>
    <xf numFmtId="0" fontId="68" fillId="0" borderId="105">
      <alignment horizontal="center" vertical="center" textRotation="90" wrapText="1"/>
    </xf>
    <xf numFmtId="0" fontId="53" fillId="0" borderId="89">
      <alignment horizontal="left" vertical="center" wrapText="1"/>
    </xf>
    <xf numFmtId="0" fontId="54" fillId="0" borderId="89">
      <alignment horizontal="left" vertical="center" wrapText="1"/>
    </xf>
    <xf numFmtId="0" fontId="54" fillId="0" borderId="89">
      <alignment horizontal="left" vertical="center" wrapText="1"/>
    </xf>
    <xf numFmtId="0" fontId="54" fillId="0" borderId="89">
      <alignment horizontal="left" vertical="center" wrapText="1"/>
    </xf>
    <xf numFmtId="49" fontId="54" fillId="0" borderId="44">
      <alignment horizontal="center" vertical="center" wrapText="1"/>
    </xf>
    <xf numFmtId="0" fontId="69" fillId="0" borderId="0"/>
    <xf numFmtId="0" fontId="69" fillId="0" borderId="88">
      <alignment textRotation="90"/>
    </xf>
    <xf numFmtId="49" fontId="67" fillId="0" borderId="95">
      <alignment horizontal="left" vertical="center" wrapText="1"/>
    </xf>
    <xf numFmtId="49" fontId="62" fillId="0" borderId="95">
      <alignment horizontal="left" vertical="center" wrapText="1"/>
    </xf>
    <xf numFmtId="49" fontId="62" fillId="0" borderId="95">
      <alignment horizontal="left" vertical="center" wrapText="1"/>
    </xf>
    <xf numFmtId="49" fontId="62" fillId="0" borderId="95">
      <alignment horizontal="left" vertical="center" wrapText="1"/>
    </xf>
    <xf numFmtId="49" fontId="57" fillId="0" borderId="100">
      <alignment horizontal="center" vertical="center" wrapText="1"/>
    </xf>
    <xf numFmtId="0" fontId="69" fillId="0" borderId="34">
      <alignment horizontal="center" vertical="center" wrapText="1"/>
    </xf>
    <xf numFmtId="0" fontId="68" fillId="0" borderId="105">
      <alignment horizontal="center" vertical="center" textRotation="90"/>
    </xf>
    <xf numFmtId="49" fontId="53" fillId="0" borderId="96">
      <alignment horizontal="left" vertical="center" wrapText="1"/>
    </xf>
    <xf numFmtId="49" fontId="54" fillId="0" borderId="96">
      <alignment horizontal="left" vertical="center" wrapText="1"/>
    </xf>
    <xf numFmtId="49" fontId="54" fillId="0" borderId="96">
      <alignment horizontal="left" vertical="center" wrapText="1"/>
    </xf>
    <xf numFmtId="49" fontId="54" fillId="0" borderId="96">
      <alignment horizontal="left" vertical="center" wrapText="1"/>
    </xf>
    <xf numFmtId="49" fontId="54" fillId="0" borderId="107">
      <alignment horizontal="center" vertical="center" wrapText="1"/>
    </xf>
    <xf numFmtId="0" fontId="69" fillId="0" borderId="34">
      <alignment horizontal="center" vertical="center" wrapText="1"/>
    </xf>
    <xf numFmtId="0" fontId="69" fillId="0" borderId="0"/>
    <xf numFmtId="49" fontId="53" fillId="0" borderId="98">
      <alignment horizontal="left" vertical="center" wrapText="1"/>
    </xf>
    <xf numFmtId="49" fontId="54" fillId="0" borderId="98">
      <alignment horizontal="left" vertical="center" wrapText="1"/>
    </xf>
    <xf numFmtId="49" fontId="54" fillId="0" borderId="98">
      <alignment horizontal="left" vertical="center" wrapText="1"/>
    </xf>
    <xf numFmtId="49" fontId="54" fillId="0" borderId="98">
      <alignment horizontal="left" vertical="center" wrapText="1"/>
    </xf>
    <xf numFmtId="0" fontId="19" fillId="0" borderId="64"/>
    <xf numFmtId="0" fontId="68" fillId="0" borderId="108"/>
    <xf numFmtId="0" fontId="69" fillId="0" borderId="34">
      <alignment horizontal="center" vertical="center" wrapText="1"/>
    </xf>
    <xf numFmtId="49" fontId="58" fillId="0" borderId="100">
      <alignment horizontal="center"/>
    </xf>
    <xf numFmtId="0" fontId="69" fillId="0" borderId="34">
      <alignment horizontal="center" vertical="center" wrapText="1"/>
    </xf>
    <xf numFmtId="49" fontId="57" fillId="0" borderId="100">
      <alignment horizontal="center"/>
    </xf>
    <xf numFmtId="49" fontId="57" fillId="0" borderId="100">
      <alignment horizontal="center"/>
    </xf>
    <xf numFmtId="49" fontId="57" fillId="0" borderId="100">
      <alignment horizontal="center"/>
    </xf>
    <xf numFmtId="0" fontId="54" fillId="0" borderId="100">
      <alignment horizontal="center" vertical="center"/>
    </xf>
    <xf numFmtId="0" fontId="70" fillId="0" borderId="109">
      <alignment horizontal="left" vertical="center" wrapText="1"/>
    </xf>
    <xf numFmtId="49" fontId="69" fillId="0" borderId="34">
      <alignment horizontal="center" vertical="center" wrapText="1"/>
    </xf>
    <xf numFmtId="49" fontId="58" fillId="0" borderId="102">
      <alignment horizontal="center" vertical="center" wrapText="1"/>
    </xf>
    <xf numFmtId="49" fontId="69" fillId="0" borderId="34">
      <alignment horizontal="center" vertical="center" wrapText="1"/>
    </xf>
    <xf numFmtId="49" fontId="57" fillId="0" borderId="102">
      <alignment horizontal="center" vertical="center" wrapText="1"/>
    </xf>
    <xf numFmtId="49" fontId="57" fillId="0" borderId="102">
      <alignment horizontal="center" vertical="center" wrapText="1"/>
    </xf>
    <xf numFmtId="49" fontId="57" fillId="0" borderId="102">
      <alignment horizontal="center" vertical="center" wrapText="1"/>
    </xf>
    <xf numFmtId="0" fontId="54" fillId="0" borderId="104">
      <alignment horizontal="center" vertical="center"/>
    </xf>
    <xf numFmtId="0" fontId="69" fillId="0" borderId="110">
      <alignment horizontal="left" vertical="center" wrapText="1" indent="2"/>
    </xf>
    <xf numFmtId="0" fontId="68" fillId="0" borderId="108"/>
    <xf numFmtId="49" fontId="53" fillId="0" borderId="104">
      <alignment horizontal="center" vertical="center" wrapText="1"/>
    </xf>
    <xf numFmtId="49" fontId="54" fillId="0" borderId="104">
      <alignment horizontal="center" vertical="center" wrapText="1"/>
    </xf>
    <xf numFmtId="49" fontId="54" fillId="0" borderId="104">
      <alignment horizontal="center" vertical="center" wrapText="1"/>
    </xf>
    <xf numFmtId="49" fontId="54" fillId="0" borderId="104">
      <alignment horizontal="center" vertical="center" wrapText="1"/>
    </xf>
    <xf numFmtId="0" fontId="54" fillId="0" borderId="69">
      <alignment horizontal="center" vertical="center"/>
    </xf>
    <xf numFmtId="0" fontId="69" fillId="0" borderId="80">
      <alignment horizontal="left" vertical="center" wrapText="1" indent="3"/>
    </xf>
    <xf numFmtId="49" fontId="70" fillId="0" borderId="109">
      <alignment horizontal="left" vertical="center" wrapText="1"/>
    </xf>
    <xf numFmtId="49" fontId="53" fillId="0" borderId="69">
      <alignment horizontal="center" vertical="center" wrapText="1"/>
    </xf>
    <xf numFmtId="49" fontId="54" fillId="0" borderId="69">
      <alignment horizontal="center" vertical="center" wrapText="1"/>
    </xf>
    <xf numFmtId="49" fontId="54" fillId="0" borderId="69">
      <alignment horizontal="center" vertical="center" wrapText="1"/>
    </xf>
    <xf numFmtId="49" fontId="54" fillId="0" borderId="69">
      <alignment horizontal="center" vertical="center" wrapText="1"/>
    </xf>
    <xf numFmtId="0" fontId="54" fillId="0" borderId="102">
      <alignment horizontal="center" vertical="center"/>
    </xf>
    <xf numFmtId="0" fontId="69" fillId="0" borderId="109">
      <alignment horizontal="left" vertical="center" wrapText="1" indent="3"/>
    </xf>
    <xf numFmtId="49" fontId="69" fillId="0" borderId="110">
      <alignment horizontal="left" vertical="center" wrapText="1" indent="2"/>
    </xf>
    <xf numFmtId="49" fontId="53" fillId="0" borderId="102">
      <alignment horizontal="center" vertical="center" wrapText="1"/>
    </xf>
    <xf numFmtId="49" fontId="54" fillId="0" borderId="102">
      <alignment horizontal="center" vertical="center" wrapText="1"/>
    </xf>
    <xf numFmtId="49" fontId="54" fillId="0" borderId="102">
      <alignment horizontal="center" vertical="center" wrapText="1"/>
    </xf>
    <xf numFmtId="49" fontId="54" fillId="0" borderId="102">
      <alignment horizontal="center" vertical="center" wrapText="1"/>
    </xf>
    <xf numFmtId="49" fontId="54" fillId="0" borderId="52">
      <alignment horizontal="center" vertical="center"/>
    </xf>
    <xf numFmtId="0" fontId="69" fillId="0" borderId="111">
      <alignment horizontal="left" vertical="center" wrapText="1" indent="3"/>
    </xf>
    <xf numFmtId="49" fontId="69" fillId="0" borderId="80">
      <alignment horizontal="left" vertical="center" wrapText="1" indent="3"/>
    </xf>
    <xf numFmtId="49" fontId="53" fillId="0" borderId="50">
      <alignment horizontal="center" vertical="center" wrapText="1"/>
    </xf>
    <xf numFmtId="49" fontId="54" fillId="0" borderId="50">
      <alignment horizontal="center" vertical="center" wrapText="1"/>
    </xf>
    <xf numFmtId="49" fontId="54" fillId="0" borderId="50">
      <alignment horizontal="center" vertical="center" wrapText="1"/>
    </xf>
    <xf numFmtId="49" fontId="54" fillId="0" borderId="50">
      <alignment horizontal="center" vertical="center" wrapText="1"/>
    </xf>
    <xf numFmtId="49" fontId="54" fillId="0" borderId="66">
      <alignment horizontal="center" vertical="center"/>
    </xf>
    <xf numFmtId="0" fontId="70" fillId="0" borderId="108">
      <alignment horizontal="left" vertical="center" wrapText="1"/>
    </xf>
    <xf numFmtId="49" fontId="69" fillId="0" borderId="109">
      <alignment horizontal="left" vertical="center" wrapText="1" indent="3"/>
    </xf>
    <xf numFmtId="49" fontId="53" fillId="0" borderId="0">
      <alignment horizontal="center" vertical="center" wrapText="1"/>
    </xf>
    <xf numFmtId="49" fontId="54" fillId="0" borderId="0">
      <alignment horizontal="center" vertical="center" wrapText="1"/>
    </xf>
    <xf numFmtId="49" fontId="54" fillId="0" borderId="0">
      <alignment horizontal="center" vertical="center" wrapText="1"/>
    </xf>
    <xf numFmtId="49" fontId="54" fillId="0" borderId="0">
      <alignment horizontal="center" vertical="center" wrapText="1"/>
    </xf>
    <xf numFmtId="49" fontId="54" fillId="0" borderId="51">
      <alignment horizontal="center" vertical="center"/>
    </xf>
    <xf numFmtId="0" fontId="69" fillId="0" borderId="88">
      <alignment horizontal="left" vertical="center" wrapText="1" indent="3"/>
    </xf>
    <xf numFmtId="49" fontId="69" fillId="0" borderId="111">
      <alignment horizontal="left" vertical="center" wrapText="1" indent="3"/>
    </xf>
    <xf numFmtId="49" fontId="53" fillId="0" borderId="44">
      <alignment horizontal="center" vertical="center" wrapText="1"/>
    </xf>
    <xf numFmtId="49" fontId="54" fillId="0" borderId="44">
      <alignment horizontal="center" vertical="center" wrapText="1"/>
    </xf>
    <xf numFmtId="49" fontId="54" fillId="0" borderId="44">
      <alignment horizontal="center" vertical="center" wrapText="1"/>
    </xf>
    <xf numFmtId="49" fontId="54" fillId="0" borderId="44">
      <alignment horizontal="center" vertical="center" wrapText="1"/>
    </xf>
    <xf numFmtId="49" fontId="54" fillId="0" borderId="35">
      <alignment horizontal="center" vertical="center"/>
    </xf>
    <xf numFmtId="0" fontId="69" fillId="0" borderId="26">
      <alignment horizontal="left" vertical="center" wrapText="1" indent="3"/>
    </xf>
    <xf numFmtId="0" fontId="70" fillId="0" borderId="108">
      <alignment horizontal="left" vertical="center" wrapText="1"/>
    </xf>
    <xf numFmtId="49" fontId="58" fillId="0" borderId="100">
      <alignment horizontal="center" vertical="center" wrapText="1"/>
    </xf>
    <xf numFmtId="49" fontId="57" fillId="0" borderId="100">
      <alignment horizontal="center" vertical="center" wrapText="1"/>
    </xf>
    <xf numFmtId="49" fontId="57" fillId="0" borderId="100">
      <alignment horizontal="center" vertical="center" wrapText="1"/>
    </xf>
    <xf numFmtId="49" fontId="57" fillId="0" borderId="100">
      <alignment horizontal="center" vertical="center" wrapText="1"/>
    </xf>
    <xf numFmtId="49" fontId="54" fillId="0" borderId="44">
      <alignment horizontal="center"/>
    </xf>
    <xf numFmtId="0" fontId="70" fillId="0" borderId="108">
      <alignment horizontal="left" vertical="center" wrapText="1"/>
    </xf>
    <xf numFmtId="49" fontId="69" fillId="0" borderId="88">
      <alignment horizontal="left" vertical="center" wrapText="1" indent="3"/>
    </xf>
    <xf numFmtId="49" fontId="53" fillId="0" borderId="107">
      <alignment horizontal="center" vertical="center" wrapText="1"/>
    </xf>
    <xf numFmtId="49" fontId="54" fillId="0" borderId="107">
      <alignment horizontal="center" vertical="center" wrapText="1"/>
    </xf>
    <xf numFmtId="49" fontId="54" fillId="0" borderId="107">
      <alignment horizontal="center" vertical="center" wrapText="1"/>
    </xf>
    <xf numFmtId="49" fontId="54" fillId="0" borderId="107">
      <alignment horizontal="center" vertical="center" wrapText="1"/>
    </xf>
    <xf numFmtId="0" fontId="54" fillId="0" borderId="50">
      <alignment horizontal="center"/>
    </xf>
    <xf numFmtId="0" fontId="69" fillId="0" borderId="112">
      <alignment horizontal="center" vertical="center" wrapText="1"/>
    </xf>
    <xf numFmtId="49" fontId="69" fillId="0" borderId="26">
      <alignment horizontal="left" vertical="center" wrapText="1" indent="3"/>
    </xf>
    <xf numFmtId="0" fontId="11" fillId="0" borderId="64"/>
    <xf numFmtId="0" fontId="19" fillId="0" borderId="64"/>
    <xf numFmtId="0" fontId="19" fillId="0" borderId="64"/>
    <xf numFmtId="0" fontId="19" fillId="0" borderId="64"/>
    <xf numFmtId="0" fontId="54" fillId="0" borderId="0">
      <alignment horizontal="center"/>
    </xf>
    <xf numFmtId="0" fontId="68" fillId="0" borderId="113">
      <alignment horizontal="center"/>
    </xf>
    <xf numFmtId="49" fontId="70" fillId="0" borderId="108">
      <alignment horizontal="left" vertical="center" wrapText="1"/>
    </xf>
    <xf numFmtId="0" fontId="53" fillId="0" borderId="100">
      <alignment horizontal="center" vertical="center"/>
    </xf>
    <xf numFmtId="0" fontId="54" fillId="0" borderId="100">
      <alignment horizontal="center" vertical="center"/>
    </xf>
    <xf numFmtId="0" fontId="54" fillId="0" borderId="100">
      <alignment horizontal="center" vertical="center"/>
    </xf>
    <xf numFmtId="0" fontId="54" fillId="0" borderId="100">
      <alignment horizontal="center" vertical="center"/>
    </xf>
    <xf numFmtId="49" fontId="54" fillId="0" borderId="44"/>
    <xf numFmtId="0" fontId="68" fillId="0" borderId="114">
      <alignment horizontal="center" vertical="center" wrapText="1"/>
    </xf>
    <xf numFmtId="49" fontId="69" fillId="0" borderId="112">
      <alignment horizontal="center" vertical="center" wrapText="1"/>
    </xf>
    <xf numFmtId="0" fontId="53" fillId="0" borderId="104">
      <alignment horizontal="center" vertical="center"/>
    </xf>
    <xf numFmtId="0" fontId="54" fillId="0" borderId="104">
      <alignment horizontal="center" vertical="center"/>
    </xf>
    <xf numFmtId="0" fontId="54" fillId="0" borderId="104">
      <alignment horizontal="center" vertical="center"/>
    </xf>
    <xf numFmtId="0" fontId="54" fillId="0" borderId="104">
      <alignment horizontal="center" vertical="center"/>
    </xf>
    <xf numFmtId="0" fontId="54" fillId="0" borderId="35">
      <alignment horizontal="center" vertical="top"/>
    </xf>
    <xf numFmtId="0" fontId="69" fillId="0" borderId="49">
      <alignment horizontal="center" vertical="center" wrapText="1"/>
    </xf>
    <xf numFmtId="49" fontId="68" fillId="0" borderId="113">
      <alignment horizontal="center"/>
    </xf>
    <xf numFmtId="0" fontId="53" fillId="0" borderId="69">
      <alignment horizontal="center" vertical="center"/>
    </xf>
    <xf numFmtId="0" fontId="54" fillId="0" borderId="69">
      <alignment horizontal="center" vertical="center"/>
    </xf>
    <xf numFmtId="0" fontId="54" fillId="0" borderId="69">
      <alignment horizontal="center" vertical="center"/>
    </xf>
    <xf numFmtId="0" fontId="54" fillId="0" borderId="69">
      <alignment horizontal="center" vertical="center"/>
    </xf>
    <xf numFmtId="49" fontId="54" fillId="0" borderId="35">
      <alignment horizontal="center" vertical="top" wrapText="1"/>
    </xf>
    <xf numFmtId="0" fontId="69" fillId="0" borderId="48">
      <alignment horizontal="center" vertical="center" wrapText="1"/>
    </xf>
    <xf numFmtId="49" fontId="68" fillId="0" borderId="114">
      <alignment horizontal="center" vertical="center" wrapText="1"/>
    </xf>
    <xf numFmtId="0" fontId="53" fillId="0" borderId="102">
      <alignment horizontal="center" vertical="center"/>
    </xf>
    <xf numFmtId="0" fontId="54" fillId="0" borderId="102">
      <alignment horizontal="center" vertical="center"/>
    </xf>
    <xf numFmtId="0" fontId="54" fillId="0" borderId="102">
      <alignment horizontal="center" vertical="center"/>
    </xf>
    <xf numFmtId="0" fontId="54" fillId="0" borderId="102">
      <alignment horizontal="center" vertical="center"/>
    </xf>
    <xf numFmtId="0" fontId="54" fillId="0" borderId="66"/>
    <xf numFmtId="0" fontId="69" fillId="0" borderId="114">
      <alignment horizontal="center" vertical="center" wrapText="1"/>
    </xf>
    <xf numFmtId="49" fontId="69" fillId="0" borderId="49">
      <alignment horizontal="center" vertical="center" wrapText="1"/>
    </xf>
    <xf numFmtId="49" fontId="53" fillId="0" borderId="52">
      <alignment horizontal="center" vertical="center"/>
    </xf>
    <xf numFmtId="49" fontId="69" fillId="0" borderId="49">
      <alignment horizontal="center" vertical="center" wrapText="1"/>
    </xf>
    <xf numFmtId="49" fontId="54" fillId="0" borderId="52">
      <alignment horizontal="center" vertical="center"/>
    </xf>
    <xf numFmtId="49" fontId="54" fillId="0" borderId="52">
      <alignment horizontal="center" vertical="center"/>
    </xf>
    <xf numFmtId="49" fontId="54" fillId="0" borderId="52">
      <alignment horizontal="center" vertical="center"/>
    </xf>
    <xf numFmtId="4" fontId="54" fillId="0" borderId="50">
      <alignment horizontal="right"/>
    </xf>
    <xf numFmtId="0" fontId="69" fillId="0" borderId="115">
      <alignment horizontal="center" vertical="center" wrapText="1"/>
    </xf>
    <xf numFmtId="49" fontId="69" fillId="0" borderId="48">
      <alignment horizontal="center" vertical="center" wrapText="1"/>
    </xf>
    <xf numFmtId="49" fontId="53" fillId="0" borderId="66">
      <alignment horizontal="center" vertical="center"/>
    </xf>
    <xf numFmtId="49" fontId="54" fillId="0" borderId="66">
      <alignment horizontal="center" vertical="center"/>
    </xf>
    <xf numFmtId="49" fontId="54" fillId="0" borderId="66">
      <alignment horizontal="center" vertical="center"/>
    </xf>
    <xf numFmtId="49" fontId="54" fillId="0" borderId="66">
      <alignment horizontal="center" vertical="center"/>
    </xf>
    <xf numFmtId="4" fontId="54" fillId="0" borderId="0">
      <alignment horizontal="right" shrinkToFit="1"/>
    </xf>
    <xf numFmtId="0" fontId="69" fillId="0" borderId="7">
      <alignment horizontal="center" vertical="center" wrapText="1"/>
    </xf>
    <xf numFmtId="49" fontId="69" fillId="0" borderId="114">
      <alignment horizontal="center" vertical="center" wrapText="1"/>
    </xf>
    <xf numFmtId="49" fontId="53" fillId="0" borderId="51">
      <alignment horizontal="center" vertical="center"/>
    </xf>
    <xf numFmtId="49" fontId="54" fillId="0" borderId="51">
      <alignment horizontal="center" vertical="center"/>
    </xf>
    <xf numFmtId="49" fontId="54" fillId="0" borderId="51">
      <alignment horizontal="center" vertical="center"/>
    </xf>
    <xf numFmtId="49" fontId="54" fillId="0" borderId="51">
      <alignment horizontal="center" vertical="center"/>
    </xf>
    <xf numFmtId="4" fontId="54" fillId="0" borderId="44">
      <alignment horizontal="right"/>
    </xf>
    <xf numFmtId="0" fontId="69" fillId="0" borderId="26">
      <alignment horizontal="center" vertical="center" wrapText="1"/>
    </xf>
    <xf numFmtId="49" fontId="69" fillId="0" borderId="115">
      <alignment horizontal="center" vertical="center" wrapText="1"/>
    </xf>
    <xf numFmtId="49" fontId="53" fillId="0" borderId="35">
      <alignment horizontal="center" vertical="center"/>
    </xf>
    <xf numFmtId="49" fontId="54" fillId="0" borderId="35">
      <alignment horizontal="center" vertical="center"/>
    </xf>
    <xf numFmtId="49" fontId="54" fillId="0" borderId="35">
      <alignment horizontal="center" vertical="center"/>
    </xf>
    <xf numFmtId="49" fontId="54" fillId="0" borderId="35">
      <alignment horizontal="center" vertical="center"/>
    </xf>
    <xf numFmtId="4" fontId="54" fillId="0" borderId="91">
      <alignment horizontal="right"/>
    </xf>
    <xf numFmtId="0" fontId="68" fillId="0" borderId="113">
      <alignment horizontal="center" vertical="center" wrapText="1"/>
    </xf>
    <xf numFmtId="49" fontId="69" fillId="0" borderId="7">
      <alignment horizontal="center" vertical="center" wrapText="1"/>
    </xf>
    <xf numFmtId="49" fontId="53" fillId="0" borderId="44">
      <alignment horizontal="center"/>
    </xf>
    <xf numFmtId="49" fontId="54" fillId="0" borderId="44">
      <alignment horizontal="center"/>
    </xf>
    <xf numFmtId="49" fontId="54" fillId="0" borderId="44">
      <alignment horizontal="center"/>
    </xf>
    <xf numFmtId="49" fontId="54" fillId="0" borderId="44">
      <alignment horizontal="center"/>
    </xf>
    <xf numFmtId="0" fontId="54" fillId="0" borderId="50"/>
    <xf numFmtId="0" fontId="68" fillId="0" borderId="34">
      <alignment horizontal="center" vertical="center"/>
    </xf>
    <xf numFmtId="49" fontId="69" fillId="0" borderId="26">
      <alignment horizontal="center" vertical="center" wrapText="1"/>
    </xf>
    <xf numFmtId="0" fontId="53" fillId="0" borderId="50">
      <alignment horizontal="center"/>
    </xf>
    <xf numFmtId="0" fontId="54" fillId="0" borderId="50">
      <alignment horizontal="center"/>
    </xf>
    <xf numFmtId="0" fontId="54" fillId="0" borderId="50">
      <alignment horizontal="center"/>
    </xf>
    <xf numFmtId="0" fontId="54" fillId="0" borderId="50">
      <alignment horizontal="center"/>
    </xf>
    <xf numFmtId="0" fontId="54" fillId="0" borderId="35">
      <alignment horizontal="center" vertical="top" wrapText="1"/>
    </xf>
    <xf numFmtId="0" fontId="69" fillId="0" borderId="116">
      <alignment horizontal="right" shrinkToFit="1"/>
    </xf>
    <xf numFmtId="49" fontId="68" fillId="0" borderId="113">
      <alignment horizontal="center" vertical="center" wrapText="1"/>
    </xf>
    <xf numFmtId="0" fontId="53" fillId="0" borderId="0">
      <alignment horizontal="center"/>
    </xf>
    <xf numFmtId="0" fontId="54" fillId="0" borderId="0">
      <alignment horizontal="center"/>
    </xf>
    <xf numFmtId="0" fontId="54" fillId="0" borderId="0">
      <alignment horizontal="center"/>
    </xf>
    <xf numFmtId="0" fontId="54" fillId="0" borderId="0">
      <alignment horizontal="center"/>
    </xf>
    <xf numFmtId="0" fontId="54" fillId="0" borderId="44">
      <alignment horizontal="center"/>
    </xf>
    <xf numFmtId="0" fontId="69" fillId="0" borderId="34">
      <alignment horizontal="right" shrinkToFit="1"/>
    </xf>
    <xf numFmtId="0" fontId="69" fillId="0" borderId="64"/>
    <xf numFmtId="49" fontId="53" fillId="0" borderId="44"/>
    <xf numFmtId="49" fontId="54" fillId="0" borderId="44"/>
    <xf numFmtId="49" fontId="54" fillId="0" borderId="44"/>
    <xf numFmtId="49" fontId="54" fillId="0" borderId="44"/>
    <xf numFmtId="49" fontId="54" fillId="0" borderId="50">
      <alignment horizontal="center"/>
    </xf>
    <xf numFmtId="0" fontId="69" fillId="0" borderId="117"/>
    <xf numFmtId="0" fontId="68" fillId="0" borderId="34">
      <alignment horizontal="center" vertical="center"/>
    </xf>
    <xf numFmtId="0" fontId="53" fillId="0" borderId="35">
      <alignment horizontal="center" vertical="top"/>
    </xf>
    <xf numFmtId="0" fontId="68" fillId="0" borderId="34">
      <alignment horizontal="center" vertical="center"/>
    </xf>
    <xf numFmtId="0" fontId="54" fillId="0" borderId="35">
      <alignment horizontal="center" vertical="top"/>
    </xf>
    <xf numFmtId="0" fontId="54" fillId="0" borderId="35">
      <alignment horizontal="center" vertical="top"/>
    </xf>
    <xf numFmtId="0" fontId="54" fillId="0" borderId="35">
      <alignment horizontal="center" vertical="top"/>
    </xf>
    <xf numFmtId="49" fontId="54" fillId="0" borderId="0">
      <alignment horizontal="left"/>
    </xf>
    <xf numFmtId="0" fontId="69" fillId="0" borderId="59">
      <alignment horizontal="right" shrinkToFit="1"/>
    </xf>
    <xf numFmtId="4" fontId="69" fillId="0" borderId="116">
      <alignment horizontal="right"/>
    </xf>
    <xf numFmtId="49" fontId="53" fillId="0" borderId="35">
      <alignment horizontal="center" vertical="top" wrapText="1"/>
    </xf>
    <xf numFmtId="49" fontId="54" fillId="0" borderId="35">
      <alignment horizontal="center" vertical="top" wrapText="1"/>
    </xf>
    <xf numFmtId="49" fontId="54" fillId="0" borderId="35">
      <alignment horizontal="center" vertical="top" wrapText="1"/>
    </xf>
    <xf numFmtId="49" fontId="54" fillId="0" borderId="35">
      <alignment horizontal="center" vertical="top" wrapText="1"/>
    </xf>
    <xf numFmtId="4" fontId="54" fillId="0" borderId="66">
      <alignment horizontal="right"/>
    </xf>
    <xf numFmtId="0" fontId="69" fillId="0" borderId="112">
      <alignment horizontal="right" shrinkToFit="1"/>
    </xf>
    <xf numFmtId="4" fontId="69" fillId="0" borderId="34">
      <alignment horizontal="right"/>
    </xf>
    <xf numFmtId="0" fontId="53" fillId="0" borderId="66"/>
    <xf numFmtId="4" fontId="69" fillId="0" borderId="34">
      <alignment horizontal="right"/>
    </xf>
    <xf numFmtId="0" fontId="54" fillId="0" borderId="66"/>
    <xf numFmtId="0" fontId="54" fillId="0" borderId="66"/>
    <xf numFmtId="0" fontId="54" fillId="0" borderId="66"/>
    <xf numFmtId="0" fontId="54" fillId="0" borderId="35">
      <alignment horizontal="center" vertical="top"/>
    </xf>
    <xf numFmtId="0" fontId="69" fillId="0" borderId="7">
      <alignment horizontal="right" shrinkToFit="1"/>
    </xf>
    <xf numFmtId="0" fontId="69" fillId="0" borderId="117"/>
    <xf numFmtId="4" fontId="53" fillId="0" borderId="50">
      <alignment horizontal="right"/>
    </xf>
    <xf numFmtId="4" fontId="54" fillId="0" borderId="50">
      <alignment horizontal="right"/>
    </xf>
    <xf numFmtId="4" fontId="54" fillId="0" borderId="50">
      <alignment horizontal="right"/>
    </xf>
    <xf numFmtId="4" fontId="54" fillId="0" borderId="50">
      <alignment horizontal="right"/>
    </xf>
    <xf numFmtId="4" fontId="54" fillId="0" borderId="118">
      <alignment horizontal="right"/>
    </xf>
    <xf numFmtId="0" fontId="69" fillId="0" borderId="34">
      <alignment horizontal="center" vertical="center" wrapText="1"/>
    </xf>
    <xf numFmtId="4" fontId="69" fillId="0" borderId="59">
      <alignment horizontal="right"/>
    </xf>
    <xf numFmtId="4" fontId="53" fillId="0" borderId="0">
      <alignment horizontal="right" shrinkToFit="1"/>
    </xf>
    <xf numFmtId="4" fontId="54" fillId="0" borderId="0">
      <alignment horizontal="right" shrinkToFit="1"/>
    </xf>
    <xf numFmtId="4" fontId="54" fillId="0" borderId="0">
      <alignment horizontal="right" shrinkToFit="1"/>
    </xf>
    <xf numFmtId="4" fontId="54" fillId="0" borderId="0">
      <alignment horizontal="right" shrinkToFit="1"/>
    </xf>
    <xf numFmtId="0" fontId="54" fillId="0" borderId="118"/>
    <xf numFmtId="0" fontId="69" fillId="0" borderId="7"/>
    <xf numFmtId="4" fontId="69" fillId="0" borderId="112">
      <alignment horizontal="right"/>
    </xf>
    <xf numFmtId="4" fontId="53" fillId="0" borderId="44">
      <alignment horizontal="right"/>
    </xf>
    <xf numFmtId="4" fontId="54" fillId="0" borderId="44">
      <alignment horizontal="right"/>
    </xf>
    <xf numFmtId="4" fontId="54" fillId="0" borderId="44">
      <alignment horizontal="right"/>
    </xf>
    <xf numFmtId="4" fontId="54" fillId="0" borderId="44">
      <alignment horizontal="right"/>
    </xf>
    <xf numFmtId="4" fontId="54" fillId="0" borderId="119">
      <alignment horizontal="right"/>
    </xf>
    <xf numFmtId="0" fontId="69" fillId="0" borderId="0">
      <alignment horizontal="right"/>
    </xf>
    <xf numFmtId="4" fontId="69" fillId="0" borderId="7">
      <alignment horizontal="right" shrinkToFit="1"/>
    </xf>
    <xf numFmtId="4" fontId="53" fillId="0" borderId="91">
      <alignment horizontal="right"/>
    </xf>
    <xf numFmtId="4" fontId="54" fillId="0" borderId="91">
      <alignment horizontal="right"/>
    </xf>
    <xf numFmtId="4" fontId="54" fillId="0" borderId="91">
      <alignment horizontal="right"/>
    </xf>
    <xf numFmtId="4" fontId="54" fillId="0" borderId="91">
      <alignment horizontal="right"/>
    </xf>
    <xf numFmtId="0" fontId="68" fillId="0" borderId="68">
      <alignment horizontal="center" vertical="center"/>
    </xf>
    <xf numFmtId="0" fontId="69" fillId="0" borderId="34">
      <alignment horizontal="center" vertical="center" wrapText="1"/>
    </xf>
    <xf numFmtId="0" fontId="53" fillId="0" borderId="50"/>
    <xf numFmtId="0" fontId="69" fillId="0" borderId="34">
      <alignment horizontal="center" vertical="center" wrapText="1"/>
    </xf>
    <xf numFmtId="0" fontId="54" fillId="0" borderId="50"/>
    <xf numFmtId="0" fontId="54" fillId="0" borderId="50"/>
    <xf numFmtId="0" fontId="54" fillId="0" borderId="50"/>
    <xf numFmtId="0" fontId="69" fillId="0" borderId="120">
      <alignment horizontal="center" vertical="center" wrapText="1"/>
    </xf>
    <xf numFmtId="0" fontId="69" fillId="0" borderId="7"/>
    <xf numFmtId="0" fontId="53" fillId="0" borderId="35">
      <alignment horizontal="center" vertical="top" wrapText="1"/>
    </xf>
    <xf numFmtId="0" fontId="54" fillId="0" borderId="35">
      <alignment horizontal="center" vertical="top" wrapText="1"/>
    </xf>
    <xf numFmtId="0" fontId="54" fillId="0" borderId="35">
      <alignment horizontal="center" vertical="top" wrapText="1"/>
    </xf>
    <xf numFmtId="0" fontId="54" fillId="0" borderId="35">
      <alignment horizontal="center" vertical="top" wrapText="1"/>
    </xf>
    <xf numFmtId="0" fontId="69" fillId="0" borderId="121">
      <alignment horizontal="right" shrinkToFit="1"/>
    </xf>
    <xf numFmtId="0" fontId="69" fillId="0" borderId="0">
      <alignment horizontal="right"/>
    </xf>
    <xf numFmtId="0" fontId="53" fillId="0" borderId="44">
      <alignment horizontal="center"/>
    </xf>
    <xf numFmtId="0" fontId="54" fillId="0" borderId="44">
      <alignment horizontal="center"/>
    </xf>
    <xf numFmtId="0" fontId="54" fillId="0" borderId="44">
      <alignment horizontal="center"/>
    </xf>
    <xf numFmtId="0" fontId="54" fillId="0" borderId="44">
      <alignment horizontal="center"/>
    </xf>
    <xf numFmtId="0" fontId="69" fillId="0" borderId="122">
      <alignment horizontal="right" shrinkToFit="1"/>
    </xf>
    <xf numFmtId="0" fontId="68" fillId="0" borderId="68">
      <alignment horizontal="center" vertical="center"/>
    </xf>
    <xf numFmtId="49" fontId="53" fillId="0" borderId="50">
      <alignment horizontal="center"/>
    </xf>
    <xf numFmtId="0" fontId="68" fillId="0" borderId="68">
      <alignment horizontal="center" vertical="center"/>
    </xf>
    <xf numFmtId="49" fontId="54" fillId="0" borderId="50">
      <alignment horizontal="center"/>
    </xf>
    <xf numFmtId="49" fontId="54" fillId="0" borderId="50">
      <alignment horizontal="center"/>
    </xf>
    <xf numFmtId="49" fontId="54" fillId="0" borderId="50">
      <alignment horizontal="center"/>
    </xf>
    <xf numFmtId="0" fontId="69" fillId="0" borderId="93"/>
    <xf numFmtId="49" fontId="69" fillId="0" borderId="120">
      <alignment horizontal="center" vertical="center" wrapText="1"/>
    </xf>
    <xf numFmtId="49" fontId="53" fillId="0" borderId="0">
      <alignment horizontal="left"/>
    </xf>
    <xf numFmtId="49" fontId="54" fillId="0" borderId="0">
      <alignment horizontal="left"/>
    </xf>
    <xf numFmtId="49" fontId="54" fillId="0" borderId="0">
      <alignment horizontal="left"/>
    </xf>
    <xf numFmtId="49" fontId="54" fillId="0" borderId="0">
      <alignment horizontal="left"/>
    </xf>
    <xf numFmtId="0" fontId="69" fillId="0" borderId="72">
      <alignment horizontal="right" shrinkToFit="1"/>
    </xf>
    <xf numFmtId="4" fontId="69" fillId="0" borderId="121">
      <alignment horizontal="right"/>
    </xf>
    <xf numFmtId="4" fontId="53" fillId="0" borderId="66">
      <alignment horizontal="right"/>
    </xf>
    <xf numFmtId="4" fontId="54" fillId="0" borderId="66">
      <alignment horizontal="right"/>
    </xf>
    <xf numFmtId="4" fontId="54" fillId="0" borderId="66">
      <alignment horizontal="right"/>
    </xf>
    <xf numFmtId="4" fontId="54" fillId="0" borderId="66">
      <alignment horizontal="right"/>
    </xf>
    <xf numFmtId="0" fontId="69" fillId="0" borderId="123">
      <alignment horizontal="right" shrinkToFit="1"/>
    </xf>
    <xf numFmtId="4" fontId="69" fillId="0" borderId="122">
      <alignment horizontal="right"/>
    </xf>
    <xf numFmtId="0" fontId="53" fillId="0" borderId="35">
      <alignment horizontal="center" vertical="top"/>
    </xf>
    <xf numFmtId="0" fontId="54" fillId="0" borderId="35">
      <alignment horizontal="center" vertical="top"/>
    </xf>
    <xf numFmtId="0" fontId="54" fillId="0" borderId="35">
      <alignment horizontal="center" vertical="top"/>
    </xf>
    <xf numFmtId="0" fontId="54" fillId="0" borderId="35">
      <alignment horizontal="center" vertical="top"/>
    </xf>
    <xf numFmtId="0" fontId="69" fillId="0" borderId="26">
      <alignment horizontal="right"/>
    </xf>
    <xf numFmtId="0" fontId="69" fillId="0" borderId="93"/>
    <xf numFmtId="4" fontId="53" fillId="0" borderId="118">
      <alignment horizontal="right"/>
    </xf>
    <xf numFmtId="4" fontId="54" fillId="0" borderId="118">
      <alignment horizontal="right"/>
    </xf>
    <xf numFmtId="4" fontId="54" fillId="0" borderId="118">
      <alignment horizontal="right"/>
    </xf>
    <xf numFmtId="4" fontId="54" fillId="0" borderId="118">
      <alignment horizontal="right"/>
    </xf>
    <xf numFmtId="0" fontId="69" fillId="0" borderId="10">
      <alignment horizontal="right" shrinkToFit="1"/>
    </xf>
    <xf numFmtId="4" fontId="69" fillId="0" borderId="72">
      <alignment horizontal="right"/>
    </xf>
    <xf numFmtId="0" fontId="53" fillId="0" borderId="118"/>
    <xf numFmtId="0" fontId="54" fillId="0" borderId="118"/>
    <xf numFmtId="0" fontId="54" fillId="0" borderId="118"/>
    <xf numFmtId="0" fontId="54" fillId="0" borderId="118"/>
    <xf numFmtId="0" fontId="69" fillId="0" borderId="10"/>
    <xf numFmtId="4" fontId="69" fillId="0" borderId="123">
      <alignment horizontal="right"/>
    </xf>
    <xf numFmtId="4" fontId="53" fillId="0" borderId="119">
      <alignment horizontal="right"/>
    </xf>
    <xf numFmtId="4" fontId="54" fillId="0" borderId="119">
      <alignment horizontal="right"/>
    </xf>
    <xf numFmtId="4" fontId="54" fillId="0" borderId="119">
      <alignment horizontal="right"/>
    </xf>
    <xf numFmtId="4" fontId="54" fillId="0" borderId="119">
      <alignment horizontal="right"/>
    </xf>
    <xf numFmtId="0" fontId="55" fillId="0" borderId="124">
      <alignment horizontal="center"/>
    </xf>
    <xf numFmtId="0" fontId="55" fillId="0" borderId="124">
      <alignment horizontal="center"/>
    </xf>
    <xf numFmtId="0" fontId="55" fillId="0" borderId="125">
      <alignment horizontal="center"/>
    </xf>
    <xf numFmtId="0" fontId="55" fillId="0" borderId="125">
      <alignment horizontal="center"/>
    </xf>
    <xf numFmtId="0" fontId="55" fillId="0" borderId="105">
      <alignment horizontal="center"/>
    </xf>
    <xf numFmtId="0" fontId="55" fillId="0" borderId="105">
      <alignment horizontal="center"/>
    </xf>
    <xf numFmtId="0" fontId="71" fillId="0" borderId="126">
      <alignment horizontal="center" vertical="center" wrapText="1"/>
    </xf>
    <xf numFmtId="0" fontId="71" fillId="39" borderId="127">
      <alignment horizontal="center" vertical="center" wrapText="1"/>
    </xf>
    <xf numFmtId="0" fontId="71" fillId="0" borderId="105">
      <alignment horizontal="center" vertical="center" wrapText="1"/>
    </xf>
    <xf numFmtId="0" fontId="71" fillId="0" borderId="128">
      <alignment horizontal="center" vertical="center" wrapText="1"/>
    </xf>
    <xf numFmtId="0" fontId="55" fillId="0" borderId="105"/>
    <xf numFmtId="0" fontId="55" fillId="0" borderId="128"/>
    <xf numFmtId="0" fontId="55" fillId="0" borderId="129"/>
    <xf numFmtId="0" fontId="55" fillId="8" borderId="114">
      <alignment horizontal="center"/>
    </xf>
    <xf numFmtId="0" fontId="52" fillId="18" borderId="0"/>
    <xf numFmtId="0" fontId="52" fillId="35" borderId="0"/>
    <xf numFmtId="0" fontId="43" fillId="38" borderId="0">
      <alignment horizontal="left"/>
    </xf>
    <xf numFmtId="0" fontId="72" fillId="40" borderId="0"/>
    <xf numFmtId="0" fontId="11" fillId="38" borderId="0"/>
    <xf numFmtId="0" fontId="19" fillId="41" borderId="0"/>
    <xf numFmtId="0" fontId="19" fillId="41" borderId="0"/>
    <xf numFmtId="0" fontId="19" fillId="41" borderId="0"/>
    <xf numFmtId="0" fontId="19" fillId="41" borderId="0"/>
    <xf numFmtId="0" fontId="73" fillId="41" borderId="0"/>
    <xf numFmtId="0" fontId="55" fillId="39" borderId="105"/>
    <xf numFmtId="0" fontId="55" fillId="39" borderId="117">
      <alignment horizontal="center"/>
    </xf>
    <xf numFmtId="0" fontId="55" fillId="39" borderId="59">
      <alignment horizontal="center"/>
    </xf>
    <xf numFmtId="0" fontId="55" fillId="0" borderId="117">
      <alignment horizontal="center"/>
    </xf>
    <xf numFmtId="0" fontId="55" fillId="0" borderId="59">
      <alignment horizontal="center"/>
    </xf>
    <xf numFmtId="0" fontId="71" fillId="39" borderId="105">
      <alignment horizontal="center"/>
    </xf>
    <xf numFmtId="0" fontId="55" fillId="0" borderId="128">
      <alignment horizontal="center"/>
    </xf>
    <xf numFmtId="0" fontId="71" fillId="0" borderId="34">
      <alignment horizontal="center"/>
    </xf>
    <xf numFmtId="0" fontId="74" fillId="0" borderId="34">
      <alignment horizontal="center"/>
    </xf>
    <xf numFmtId="0" fontId="55" fillId="39" borderId="125">
      <alignment horizontal="center"/>
    </xf>
    <xf numFmtId="0" fontId="66" fillId="0" borderId="0"/>
    <xf numFmtId="0" fontId="75" fillId="0" borderId="0"/>
    <xf numFmtId="0" fontId="43" fillId="0" borderId="0">
      <alignment horizontal="left" vertical="center"/>
    </xf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73" fillId="0" borderId="0"/>
    <xf numFmtId="0" fontId="55" fillId="0" borderId="59"/>
    <xf numFmtId="0" fontId="55" fillId="0" borderId="34"/>
    <xf numFmtId="0" fontId="55" fillId="0" borderId="105"/>
    <xf numFmtId="0" fontId="10" fillId="0" borderId="130"/>
    <xf numFmtId="0" fontId="55" fillId="0" borderId="131">
      <alignment horizontal="center"/>
    </xf>
    <xf numFmtId="0" fontId="10" fillId="0" borderId="105"/>
    <xf numFmtId="0" fontId="55" fillId="39" borderId="88">
      <alignment horizontal="center"/>
    </xf>
    <xf numFmtId="0" fontId="55" fillId="39" borderId="0">
      <alignment horizontal="center" vertical="center"/>
    </xf>
    <xf numFmtId="0" fontId="55" fillId="39" borderId="105">
      <alignment horizontal="center" vertical="top" wrapText="1"/>
    </xf>
    <xf numFmtId="0" fontId="55" fillId="39" borderId="105">
      <alignment horizontal="center" vertical="top" wrapText="1"/>
    </xf>
    <xf numFmtId="0" fontId="52" fillId="0" borderId="0">
      <alignment horizontal="left"/>
    </xf>
    <xf numFmtId="0" fontId="53" fillId="0" borderId="0">
      <alignment horizontal="left"/>
    </xf>
    <xf numFmtId="0" fontId="59" fillId="0" borderId="0">
      <alignment horizontal="left" vertical="center" wrapText="1"/>
    </xf>
    <xf numFmtId="0" fontId="72" fillId="0" borderId="0"/>
    <xf numFmtId="0" fontId="7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8" fillId="0" borderId="0">
      <alignment horizontal="center" vertical="center" wrapText="1"/>
    </xf>
    <xf numFmtId="0" fontId="55" fillId="39" borderId="117">
      <alignment horizontal="center" wrapText="1"/>
    </xf>
    <xf numFmtId="0" fontId="55" fillId="39" borderId="59">
      <alignment horizontal="center" wrapText="1"/>
    </xf>
    <xf numFmtId="0" fontId="55" fillId="39" borderId="34">
      <alignment horizontal="center" wrapText="1"/>
    </xf>
    <xf numFmtId="0" fontId="55" fillId="39" borderId="117">
      <alignment horizontal="center"/>
    </xf>
    <xf numFmtId="0" fontId="55" fillId="39" borderId="68">
      <alignment horizontal="center"/>
    </xf>
    <xf numFmtId="0" fontId="71" fillId="39" borderId="117">
      <alignment horizontal="center" wrapText="1"/>
    </xf>
    <xf numFmtId="0" fontId="55" fillId="39" borderId="59">
      <alignment horizontal="center" wrapText="1"/>
    </xf>
    <xf numFmtId="0" fontId="55" fillId="39" borderId="117">
      <alignment horizontal="center" wrapText="1"/>
    </xf>
    <xf numFmtId="0" fontId="55" fillId="39" borderId="132">
      <alignment horizontal="center" wrapText="1"/>
    </xf>
    <xf numFmtId="0" fontId="55" fillId="39" borderId="34">
      <alignment horizontal="center" wrapText="1"/>
    </xf>
    <xf numFmtId="0" fontId="52" fillId="0" borderId="0"/>
    <xf numFmtId="0" fontId="53" fillId="0" borderId="0"/>
    <xf numFmtId="0" fontId="55" fillId="0" borderId="0">
      <alignment horizontal="left" vertical="center"/>
    </xf>
    <xf numFmtId="0" fontId="79" fillId="0" borderId="0">
      <alignment horizontal="center"/>
    </xf>
    <xf numFmtId="0" fontId="53" fillId="0" borderId="0">
      <alignment horizontal="left"/>
    </xf>
    <xf numFmtId="0" fontId="54" fillId="0" borderId="0">
      <alignment horizontal="left"/>
    </xf>
    <xf numFmtId="0" fontId="54" fillId="0" borderId="0">
      <alignment horizontal="left"/>
    </xf>
    <xf numFmtId="0" fontId="54" fillId="0" borderId="0">
      <alignment horizontal="left"/>
    </xf>
    <xf numFmtId="0" fontId="54" fillId="0" borderId="0">
      <alignment horizontal="left"/>
    </xf>
    <xf numFmtId="0" fontId="45" fillId="0" borderId="44">
      <alignment horizontal="center"/>
    </xf>
    <xf numFmtId="0" fontId="71" fillId="39" borderId="59">
      <alignment horizontal="center" wrapText="1"/>
    </xf>
    <xf numFmtId="0" fontId="55" fillId="39" borderId="133">
      <alignment horizontal="center" wrapText="1"/>
    </xf>
    <xf numFmtId="0" fontId="71" fillId="39" borderId="134">
      <alignment horizontal="center" wrapText="1"/>
    </xf>
    <xf numFmtId="0" fontId="71" fillId="39" borderId="34">
      <alignment horizontal="center" wrapText="1"/>
    </xf>
    <xf numFmtId="0" fontId="10" fillId="0" borderId="135"/>
    <xf numFmtId="0" fontId="55" fillId="39" borderId="136">
      <alignment horizontal="center" wrapText="1"/>
    </xf>
    <xf numFmtId="0" fontId="10" fillId="0" borderId="137"/>
    <xf numFmtId="0" fontId="55" fillId="39" borderId="131">
      <alignment horizontal="center" wrapText="1"/>
    </xf>
    <xf numFmtId="0" fontId="55" fillId="39" borderId="88">
      <alignment horizontal="center" wrapText="1"/>
    </xf>
    <xf numFmtId="0" fontId="43" fillId="0" borderId="83">
      <alignment horizontal="center"/>
    </xf>
    <xf numFmtId="0" fontId="66" fillId="0" borderId="0">
      <alignment horizontal="center"/>
    </xf>
    <xf numFmtId="0" fontId="58" fillId="0" borderId="0">
      <alignment horizontal="center"/>
    </xf>
    <xf numFmtId="0" fontId="55" fillId="0" borderId="0">
      <alignment horizontal="left" vertical="center"/>
    </xf>
    <xf numFmtId="0" fontId="80" fillId="0" borderId="0">
      <alignment horizontal="center"/>
    </xf>
    <xf numFmtId="0" fontId="53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81" fillId="0" borderId="50">
      <alignment horizontal="center" vertical="top"/>
    </xf>
    <xf numFmtId="0" fontId="43" fillId="0" borderId="85">
      <alignment horizontal="center"/>
    </xf>
    <xf numFmtId="0" fontId="43" fillId="0" borderId="0"/>
    <xf numFmtId="0" fontId="55" fillId="0" borderId="0"/>
    <xf numFmtId="0" fontId="55" fillId="39" borderId="0"/>
    <xf numFmtId="0" fontId="55" fillId="39" borderId="34">
      <alignment horizontal="center" vertical="top"/>
    </xf>
    <xf numFmtId="0" fontId="55" fillId="39" borderId="128">
      <alignment horizontal="center"/>
    </xf>
    <xf numFmtId="0" fontId="55" fillId="39" borderId="128">
      <alignment horizontal="center" wrapText="1"/>
    </xf>
    <xf numFmtId="0" fontId="55" fillId="39" borderId="138">
      <alignment horizontal="center" wrapText="1"/>
    </xf>
    <xf numFmtId="0" fontId="55" fillId="39" borderId="139">
      <alignment horizontal="center" wrapText="1"/>
    </xf>
    <xf numFmtId="0" fontId="55" fillId="39" borderId="140">
      <alignment horizontal="center" wrapText="1"/>
    </xf>
    <xf numFmtId="0" fontId="52" fillId="18" borderId="26"/>
    <xf numFmtId="0" fontId="52" fillId="35" borderId="26"/>
    <xf numFmtId="0" fontId="55" fillId="0" borderId="0">
      <alignment horizontal="center" vertical="center"/>
    </xf>
    <xf numFmtId="0" fontId="82" fillId="0" borderId="0">
      <alignment horizontal="center"/>
    </xf>
    <xf numFmtId="0" fontId="20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1" fillId="0" borderId="0">
      <alignment horizontal="center" vertical="top"/>
    </xf>
    <xf numFmtId="0" fontId="55" fillId="39" borderId="141">
      <alignment horizontal="center" wrapText="1"/>
    </xf>
    <xf numFmtId="0" fontId="55" fillId="39" borderId="137">
      <alignment horizontal="center" wrapText="1"/>
    </xf>
    <xf numFmtId="0" fontId="43" fillId="39" borderId="0"/>
    <xf numFmtId="0" fontId="55" fillId="0" borderId="34">
      <alignment horizontal="center" vertical="top" wrapText="1"/>
    </xf>
    <xf numFmtId="0" fontId="56" fillId="0" borderId="34">
      <alignment horizontal="center" vertical="top" wrapText="1"/>
    </xf>
    <xf numFmtId="0" fontId="43" fillId="0" borderId="34">
      <alignment horizontal="center" vertical="top"/>
    </xf>
    <xf numFmtId="0" fontId="55" fillId="0" borderId="34">
      <alignment horizontal="right" shrinkToFit="1"/>
    </xf>
    <xf numFmtId="0" fontId="55" fillId="0" borderId="117">
      <alignment horizontal="right" shrinkToFit="1"/>
    </xf>
    <xf numFmtId="0" fontId="55" fillId="0" borderId="59">
      <alignment horizontal="right" shrinkToFit="1"/>
    </xf>
    <xf numFmtId="0" fontId="55" fillId="0" borderId="34">
      <alignment horizontal="right" shrinkToFit="1"/>
    </xf>
    <xf numFmtId="0" fontId="52" fillId="0" borderId="105">
      <alignment horizontal="center" vertical="center" wrapText="1"/>
    </xf>
    <xf numFmtId="0" fontId="53" fillId="0" borderId="105">
      <alignment horizontal="center" vertical="center" wrapText="1"/>
    </xf>
    <xf numFmtId="0" fontId="43" fillId="38" borderId="44">
      <alignment horizontal="left"/>
    </xf>
    <xf numFmtId="0" fontId="72" fillId="40" borderId="142"/>
    <xf numFmtId="0" fontId="1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84" fillId="0" borderId="44">
      <alignment horizontal="left" vertical="center"/>
    </xf>
    <xf numFmtId="0" fontId="43" fillId="0" borderId="117">
      <alignment horizontal="center"/>
    </xf>
    <xf numFmtId="0" fontId="69" fillId="0" borderId="117">
      <alignment horizontal="center" wrapText="1"/>
    </xf>
    <xf numFmtId="0" fontId="43" fillId="39" borderId="34">
      <alignment horizontal="center"/>
    </xf>
    <xf numFmtId="0" fontId="43" fillId="0" borderId="34">
      <alignment horizontal="center"/>
    </xf>
    <xf numFmtId="0" fontId="43" fillId="0" borderId="59">
      <alignment horizontal="center"/>
    </xf>
    <xf numFmtId="0" fontId="43" fillId="39" borderId="117">
      <alignment horizontal="center"/>
    </xf>
    <xf numFmtId="0" fontId="43" fillId="39" borderId="59">
      <alignment horizontal="center"/>
    </xf>
    <xf numFmtId="0" fontId="69" fillId="39" borderId="117">
      <alignment horizontal="center" wrapText="1"/>
    </xf>
    <xf numFmtId="0" fontId="10" fillId="0" borderId="143"/>
    <xf numFmtId="0" fontId="55" fillId="0" borderId="141">
      <alignment horizontal="right" shrinkToFit="1"/>
    </xf>
    <xf numFmtId="0" fontId="52" fillId="0" borderId="105">
      <alignment horizontal="center" vertical="center"/>
    </xf>
    <xf numFmtId="0" fontId="53" fillId="0" borderId="105">
      <alignment horizontal="center" vertical="center"/>
    </xf>
    <xf numFmtId="0" fontId="55" fillId="0" borderId="76">
      <alignment horizontal="center" vertical="center" wrapText="1"/>
    </xf>
    <xf numFmtId="0" fontId="85" fillId="0" borderId="144">
      <alignment horizontal="center" vertical="center"/>
    </xf>
    <xf numFmtId="0" fontId="11" fillId="38" borderId="44"/>
    <xf numFmtId="0" fontId="19" fillId="41" borderId="44"/>
    <xf numFmtId="0" fontId="19" fillId="41" borderId="44"/>
    <xf numFmtId="0" fontId="19" fillId="41" borderId="44"/>
    <xf numFmtId="0" fontId="19" fillId="41" borderId="44"/>
    <xf numFmtId="0" fontId="73" fillId="41" borderId="45"/>
    <xf numFmtId="0" fontId="55" fillId="0" borderId="131">
      <alignment horizontal="right" shrinkToFit="1"/>
    </xf>
    <xf numFmtId="0" fontId="43" fillId="39" borderId="88">
      <alignment horizontal="center"/>
    </xf>
    <xf numFmtId="0" fontId="56" fillId="0" borderId="34">
      <alignment horizontal="center" vertical="top" wrapText="1"/>
    </xf>
    <xf numFmtId="0" fontId="43" fillId="0" borderId="34">
      <alignment horizontal="center"/>
    </xf>
    <xf numFmtId="0" fontId="10" fillId="0" borderId="145"/>
    <xf numFmtId="0" fontId="43" fillId="0" borderId="141">
      <alignment horizontal="center"/>
    </xf>
    <xf numFmtId="0" fontId="43" fillId="0" borderId="131">
      <alignment horizontal="center"/>
    </xf>
    <xf numFmtId="0" fontId="43" fillId="39" borderId="34">
      <alignment horizontal="center"/>
    </xf>
    <xf numFmtId="0" fontId="10" fillId="0" borderId="124"/>
    <xf numFmtId="0" fontId="59" fillId="0" borderId="0">
      <alignment horizontal="center" wrapText="1"/>
    </xf>
    <xf numFmtId="0" fontId="52" fillId="18" borderId="29"/>
    <xf numFmtId="0" fontId="53" fillId="0" borderId="146">
      <alignment horizontal="left" wrapText="1"/>
    </xf>
    <xf numFmtId="0" fontId="55" fillId="0" borderId="76">
      <alignment horizontal="center" vertical="center"/>
    </xf>
    <xf numFmtId="0" fontId="72" fillId="40" borderId="64"/>
    <xf numFmtId="49" fontId="53" fillId="0" borderId="35">
      <alignment horizontal="center" vertical="center" wrapText="1"/>
    </xf>
    <xf numFmtId="49" fontId="54" fillId="0" borderId="35">
      <alignment horizontal="center" vertical="center" wrapText="1"/>
    </xf>
    <xf numFmtId="49" fontId="54" fillId="0" borderId="35">
      <alignment horizontal="center" vertical="center" wrapText="1"/>
    </xf>
    <xf numFmtId="49" fontId="54" fillId="0" borderId="35">
      <alignment horizontal="center" vertical="center" wrapText="1"/>
    </xf>
    <xf numFmtId="49" fontId="54" fillId="0" borderId="35">
      <alignment horizontal="center" vertical="center" wrapText="1"/>
    </xf>
    <xf numFmtId="0" fontId="86" fillId="0" borderId="35">
      <alignment horizontal="center" vertical="center" wrapText="1"/>
    </xf>
    <xf numFmtId="0" fontId="43" fillId="0" borderId="26">
      <alignment horizontal="left" wrapText="1"/>
    </xf>
    <xf numFmtId="0" fontId="43" fillId="0" borderId="29">
      <alignment horizontal="left" wrapText="1"/>
    </xf>
    <xf numFmtId="0" fontId="43" fillId="0" borderId="88"/>
    <xf numFmtId="0" fontId="56" fillId="0" borderId="34">
      <alignment horizontal="center" vertical="top" wrapText="1"/>
    </xf>
    <xf numFmtId="0" fontId="43" fillId="39" borderId="117"/>
    <xf numFmtId="0" fontId="43" fillId="0" borderId="0">
      <alignment horizontal="center"/>
    </xf>
    <xf numFmtId="0" fontId="55" fillId="0" borderId="0">
      <alignment horizontal="right"/>
    </xf>
    <xf numFmtId="0" fontId="55" fillId="0" borderId="88">
      <alignment horizontal="right"/>
    </xf>
    <xf numFmtId="0" fontId="43" fillId="0" borderId="0">
      <alignment horizontal="center" wrapText="1"/>
    </xf>
    <xf numFmtId="0" fontId="43" fillId="0" borderId="88">
      <alignment horizontal="center"/>
    </xf>
    <xf numFmtId="0" fontId="52" fillId="0" borderId="146">
      <alignment horizontal="left" wrapText="1"/>
    </xf>
    <xf numFmtId="0" fontId="53" fillId="0" borderId="78">
      <alignment horizontal="left" wrapText="1" indent="1"/>
    </xf>
    <xf numFmtId="0" fontId="43" fillId="38" borderId="45">
      <alignment horizontal="left"/>
    </xf>
    <xf numFmtId="0" fontId="72" fillId="40" borderId="44"/>
    <xf numFmtId="49" fontId="53" fillId="0" borderId="35">
      <alignment horizontal="center" vertical="center" wrapText="1"/>
    </xf>
    <xf numFmtId="49" fontId="54" fillId="0" borderId="35">
      <alignment horizontal="center" vertical="center" wrapText="1"/>
    </xf>
    <xf numFmtId="49" fontId="54" fillId="0" borderId="35">
      <alignment horizontal="center" vertical="center" wrapText="1"/>
    </xf>
    <xf numFmtId="49" fontId="54" fillId="0" borderId="35">
      <alignment horizontal="center" vertical="center" wrapText="1"/>
    </xf>
    <xf numFmtId="49" fontId="54" fillId="0" borderId="35">
      <alignment horizontal="center" vertical="center" wrapText="1"/>
    </xf>
    <xf numFmtId="0" fontId="73" fillId="37" borderId="45"/>
    <xf numFmtId="0" fontId="69" fillId="39" borderId="34">
      <alignment horizontal="center" wrapText="1"/>
    </xf>
    <xf numFmtId="0" fontId="69" fillId="39" borderId="88">
      <alignment horizontal="center" wrapText="1"/>
    </xf>
    <xf numFmtId="0" fontId="59" fillId="0" borderId="129">
      <alignment horizontal="center" wrapText="1"/>
    </xf>
    <xf numFmtId="0" fontId="55" fillId="0" borderId="14">
      <alignment horizontal="right"/>
    </xf>
    <xf numFmtId="0" fontId="55" fillId="0" borderId="147">
      <alignment horizontal="right"/>
    </xf>
    <xf numFmtId="0" fontId="43" fillId="0" borderId="26"/>
    <xf numFmtId="0" fontId="55" fillId="0" borderId="112">
      <alignment horizontal="center"/>
    </xf>
    <xf numFmtId="0" fontId="43" fillId="0" borderId="24">
      <alignment horizontal="center" wrapText="1"/>
    </xf>
    <xf numFmtId="0" fontId="55" fillId="0" borderId="28">
      <alignment horizontal="center"/>
    </xf>
    <xf numFmtId="0" fontId="55" fillId="0" borderId="148">
      <alignment horizontal="center"/>
    </xf>
    <xf numFmtId="0" fontId="52" fillId="0" borderId="78">
      <alignment horizontal="left" wrapText="1" indent="1"/>
    </xf>
    <xf numFmtId="0" fontId="53" fillId="0" borderId="108">
      <alignment horizontal="left" wrapText="1" indent="1"/>
    </xf>
    <xf numFmtId="0" fontId="71" fillId="36" borderId="149">
      <alignment horizontal="center" vertical="center"/>
    </xf>
    <xf numFmtId="1" fontId="87" fillId="0" borderId="35">
      <alignment horizontal="left" vertical="top"/>
    </xf>
    <xf numFmtId="0" fontId="11" fillId="38" borderId="45"/>
    <xf numFmtId="0" fontId="19" fillId="41" borderId="45"/>
    <xf numFmtId="0" fontId="19" fillId="41" borderId="45"/>
    <xf numFmtId="0" fontId="19" fillId="41" borderId="45"/>
    <xf numFmtId="0" fontId="19" fillId="41" borderId="45"/>
    <xf numFmtId="49" fontId="78" fillId="0" borderId="35">
      <alignment horizontal="center" vertical="center" wrapText="1"/>
    </xf>
    <xf numFmtId="0" fontId="55" fillId="0" borderId="28">
      <alignment horizontal="center"/>
    </xf>
    <xf numFmtId="0" fontId="43" fillId="0" borderId="28">
      <alignment horizontal="center"/>
    </xf>
    <xf numFmtId="0" fontId="43" fillId="0" borderId="31">
      <alignment horizontal="center"/>
    </xf>
    <xf numFmtId="0" fontId="43" fillId="0" borderId="7">
      <alignment horizontal="center"/>
    </xf>
    <xf numFmtId="0" fontId="55" fillId="0" borderId="129">
      <alignment vertical="center"/>
    </xf>
    <xf numFmtId="0" fontId="13" fillId="0" borderId="0"/>
    <xf numFmtId="0" fontId="43" fillId="0" borderId="150">
      <alignment horizontal="center"/>
    </xf>
    <xf numFmtId="0" fontId="55" fillId="0" borderId="151">
      <alignment vertical="center"/>
    </xf>
    <xf numFmtId="0" fontId="43" fillId="0" borderId="152"/>
    <xf numFmtId="0" fontId="43" fillId="0" borderId="10"/>
    <xf numFmtId="0" fontId="52" fillId="0" borderId="108">
      <alignment horizontal="left" wrapText="1" indent="1"/>
    </xf>
    <xf numFmtId="0" fontId="52" fillId="35" borderId="153"/>
    <xf numFmtId="49" fontId="71" fillId="0" borderId="154">
      <alignment horizontal="left" vertical="center" wrapText="1"/>
    </xf>
    <xf numFmtId="0" fontId="72" fillId="40" borderId="50"/>
    <xf numFmtId="0" fontId="53" fillId="0" borderId="155">
      <alignment horizontal="left" wrapText="1"/>
    </xf>
    <xf numFmtId="0" fontId="54" fillId="0" borderId="155">
      <alignment horizontal="left" wrapText="1"/>
    </xf>
    <xf numFmtId="0" fontId="54" fillId="0" borderId="155">
      <alignment horizontal="left" wrapText="1"/>
    </xf>
    <xf numFmtId="0" fontId="54" fillId="0" borderId="155">
      <alignment horizontal="left" wrapText="1"/>
    </xf>
    <xf numFmtId="0" fontId="54" fillId="0" borderId="155">
      <alignment horizontal="left" wrapText="1"/>
    </xf>
    <xf numFmtId="49" fontId="86" fillId="0" borderId="35">
      <alignment horizontal="center" vertical="center" wrapText="1"/>
    </xf>
    <xf numFmtId="0" fontId="43" fillId="0" borderId="156"/>
    <xf numFmtId="0" fontId="10" fillId="0" borderId="152"/>
    <xf numFmtId="0" fontId="52" fillId="18" borderId="153"/>
    <xf numFmtId="49" fontId="53" fillId="0" borderId="0"/>
    <xf numFmtId="0" fontId="55" fillId="0" borderId="157">
      <alignment horizontal="left" vertical="center" wrapText="1"/>
    </xf>
    <xf numFmtId="0" fontId="44" fillId="0" borderId="46"/>
    <xf numFmtId="0" fontId="53" fillId="0" borderId="65">
      <alignment horizontal="left" wrapText="1" indent="1"/>
    </xf>
    <xf numFmtId="0" fontId="54" fillId="0" borderId="65">
      <alignment horizontal="left" wrapText="1" indent="1"/>
    </xf>
    <xf numFmtId="0" fontId="54" fillId="0" borderId="65">
      <alignment horizontal="left" wrapText="1" indent="1"/>
    </xf>
    <xf numFmtId="0" fontId="54" fillId="0" borderId="65">
      <alignment horizontal="left" wrapText="1" indent="1"/>
    </xf>
    <xf numFmtId="0" fontId="54" fillId="0" borderId="65">
      <alignment horizontal="left" wrapText="1" indent="1"/>
    </xf>
    <xf numFmtId="49" fontId="73" fillId="0" borderId="50">
      <alignment vertical="top" wrapText="1"/>
    </xf>
    <xf numFmtId="0" fontId="52" fillId="0" borderId="0"/>
    <xf numFmtId="0" fontId="60" fillId="0" borderId="0"/>
    <xf numFmtId="0" fontId="55" fillId="0" borderId="158">
      <alignment horizontal="left" vertical="center" wrapText="1"/>
    </xf>
    <xf numFmtId="1" fontId="44" fillId="42" borderId="159">
      <alignment horizontal="left" vertical="top" wrapText="1"/>
    </xf>
    <xf numFmtId="0" fontId="53" fillId="0" borderId="84">
      <alignment horizontal="left" wrapText="1" indent="2"/>
    </xf>
    <xf numFmtId="0" fontId="54" fillId="0" borderId="84">
      <alignment horizontal="left" wrapText="1" indent="2"/>
    </xf>
    <xf numFmtId="0" fontId="54" fillId="0" borderId="84">
      <alignment horizontal="left" wrapText="1" indent="2"/>
    </xf>
    <xf numFmtId="0" fontId="54" fillId="0" borderId="84">
      <alignment horizontal="left" wrapText="1" indent="2"/>
    </xf>
    <xf numFmtId="0" fontId="54" fillId="0" borderId="84">
      <alignment horizontal="left" wrapText="1" indent="2"/>
    </xf>
    <xf numFmtId="49" fontId="73" fillId="0" borderId="0">
      <alignment vertical="top" wrapText="1"/>
    </xf>
    <xf numFmtId="0" fontId="10" fillId="0" borderId="0"/>
    <xf numFmtId="0" fontId="88" fillId="0" borderId="0">
      <alignment horizontal="center" wrapText="1"/>
    </xf>
    <xf numFmtId="0" fontId="55" fillId="0" borderId="154">
      <alignment horizontal="left" vertical="center" wrapText="1"/>
    </xf>
    <xf numFmtId="1" fontId="44" fillId="0" borderId="45">
      <alignment horizontal="left" vertical="top" wrapText="1"/>
    </xf>
    <xf numFmtId="0" fontId="11" fillId="38" borderId="160"/>
    <xf numFmtId="0" fontId="19" fillId="41" borderId="160"/>
    <xf numFmtId="0" fontId="19" fillId="41" borderId="160"/>
    <xf numFmtId="0" fontId="19" fillId="41" borderId="160"/>
    <xf numFmtId="0" fontId="19" fillId="41" borderId="160"/>
    <xf numFmtId="49" fontId="89" fillId="0" borderId="0">
      <alignment horizontal="left"/>
    </xf>
    <xf numFmtId="0" fontId="66" fillId="0" borderId="0">
      <alignment horizontal="center" wrapText="1"/>
    </xf>
    <xf numFmtId="0" fontId="53" fillId="0" borderId="0">
      <alignment horizontal="center" vertical="top"/>
    </xf>
    <xf numFmtId="0" fontId="71" fillId="0" borderId="154">
      <alignment horizontal="left" vertical="center" wrapText="1"/>
    </xf>
    <xf numFmtId="1" fontId="44" fillId="0" borderId="50">
      <alignment horizontal="left" vertical="top" wrapText="1"/>
    </xf>
    <xf numFmtId="0" fontId="88" fillId="0" borderId="0">
      <alignment horizontal="center" wrapText="1"/>
    </xf>
    <xf numFmtId="0" fontId="90" fillId="0" borderId="0">
      <alignment horizontal="center" wrapText="1"/>
    </xf>
    <xf numFmtId="0" fontId="90" fillId="0" borderId="0">
      <alignment horizontal="center" wrapText="1"/>
    </xf>
    <xf numFmtId="0" fontId="90" fillId="0" borderId="0">
      <alignment horizontal="center" wrapText="1"/>
    </xf>
    <xf numFmtId="0" fontId="90" fillId="0" borderId="0">
      <alignment horizontal="center" wrapText="1"/>
    </xf>
    <xf numFmtId="49" fontId="89" fillId="0" borderId="0"/>
    <xf numFmtId="0" fontId="52" fillId="0" borderId="0">
      <alignment horizontal="center" vertical="top"/>
    </xf>
    <xf numFmtId="0" fontId="53" fillId="0" borderId="26">
      <alignment wrapText="1"/>
    </xf>
    <xf numFmtId="49" fontId="55" fillId="0" borderId="154">
      <alignment horizontal="left" vertical="center" wrapText="1"/>
    </xf>
    <xf numFmtId="1" fontId="44" fillId="0" borderId="0">
      <alignment horizontal="left" vertical="top" wrapText="1"/>
    </xf>
    <xf numFmtId="0" fontId="91" fillId="0" borderId="0">
      <alignment horizontal="center" vertical="top"/>
    </xf>
    <xf numFmtId="0" fontId="92" fillId="0" borderId="0">
      <alignment horizontal="center" vertical="top"/>
    </xf>
    <xf numFmtId="0" fontId="92" fillId="0" borderId="0">
      <alignment horizontal="center" vertical="top"/>
    </xf>
    <xf numFmtId="0" fontId="92" fillId="0" borderId="0">
      <alignment horizontal="center" vertical="top"/>
    </xf>
    <xf numFmtId="0" fontId="92" fillId="0" borderId="0">
      <alignment horizontal="center" vertical="top"/>
    </xf>
    <xf numFmtId="0" fontId="89" fillId="0" borderId="0"/>
    <xf numFmtId="0" fontId="52" fillId="0" borderId="0">
      <alignment horizontal="left"/>
    </xf>
    <xf numFmtId="0" fontId="53" fillId="0" borderId="29">
      <alignment wrapText="1"/>
    </xf>
    <xf numFmtId="49" fontId="55" fillId="0" borderId="154">
      <alignment horizontal="left" vertical="center" wrapText="1" indent="1"/>
    </xf>
    <xf numFmtId="0" fontId="93" fillId="0" borderId="0"/>
    <xf numFmtId="0" fontId="53" fillId="0" borderId="44">
      <alignment wrapText="1"/>
    </xf>
    <xf numFmtId="0" fontId="54" fillId="0" borderId="44">
      <alignment wrapText="1"/>
    </xf>
    <xf numFmtId="0" fontId="54" fillId="0" borderId="44">
      <alignment wrapText="1"/>
    </xf>
    <xf numFmtId="0" fontId="54" fillId="0" borderId="44">
      <alignment wrapText="1"/>
    </xf>
    <xf numFmtId="0" fontId="54" fillId="0" borderId="44">
      <alignment wrapText="1"/>
    </xf>
    <xf numFmtId="49" fontId="45" fillId="0" borderId="0"/>
    <xf numFmtId="0" fontId="52" fillId="0" borderId="34">
      <alignment horizontal="center" vertical="center" wrapText="1"/>
    </xf>
    <xf numFmtId="0" fontId="53" fillId="0" borderId="88"/>
    <xf numFmtId="49" fontId="94" fillId="0" borderId="154">
      <alignment horizontal="left" vertical="center" wrapText="1" indent="1"/>
    </xf>
    <xf numFmtId="0" fontId="95" fillId="0" borderId="0"/>
    <xf numFmtId="0" fontId="53" fillId="0" borderId="45">
      <alignment wrapText="1"/>
    </xf>
    <xf numFmtId="0" fontId="54" fillId="0" borderId="45">
      <alignment wrapText="1"/>
    </xf>
    <xf numFmtId="0" fontId="54" fillId="0" borderId="45">
      <alignment wrapText="1"/>
    </xf>
    <xf numFmtId="0" fontId="54" fillId="0" borderId="45">
      <alignment wrapText="1"/>
    </xf>
    <xf numFmtId="0" fontId="54" fillId="0" borderId="45">
      <alignment wrapText="1"/>
    </xf>
    <xf numFmtId="0" fontId="83" fillId="0" borderId="0"/>
    <xf numFmtId="0" fontId="52" fillId="0" borderId="112">
      <alignment horizontal="center" vertical="center"/>
    </xf>
    <xf numFmtId="0" fontId="53" fillId="0" borderId="34">
      <alignment horizontal="center" vertical="center" wrapText="1"/>
    </xf>
    <xf numFmtId="0" fontId="55" fillId="0" borderId="154">
      <alignment horizontal="left" vertical="center" wrapText="1" indent="2"/>
    </xf>
    <xf numFmtId="0" fontId="53" fillId="0" borderId="34">
      <alignment horizontal="center" vertical="center" wrapText="1"/>
    </xf>
    <xf numFmtId="0" fontId="53" fillId="0" borderId="50">
      <alignment horizontal="left"/>
    </xf>
    <xf numFmtId="0" fontId="87" fillId="0" borderId="0"/>
    <xf numFmtId="0" fontId="54" fillId="0" borderId="50">
      <alignment horizontal="left"/>
    </xf>
    <xf numFmtId="0" fontId="54" fillId="0" borderId="50">
      <alignment horizontal="left"/>
    </xf>
    <xf numFmtId="0" fontId="54" fillId="0" borderId="50">
      <alignment horizontal="left"/>
    </xf>
    <xf numFmtId="0" fontId="73" fillId="41" borderId="44"/>
    <xf numFmtId="4" fontId="96" fillId="0" borderId="35">
      <alignment horizontal="center" vertical="top"/>
    </xf>
    <xf numFmtId="0" fontId="53" fillId="0" borderId="112">
      <alignment horizontal="center" vertical="center"/>
    </xf>
    <xf numFmtId="49" fontId="55" fillId="0" borderId="154">
      <alignment horizontal="left" vertical="center" wrapText="1" indent="2"/>
    </xf>
    <xf numFmtId="0" fontId="85" fillId="0" borderId="161">
      <alignment horizontal="center" vertical="center" wrapText="1"/>
    </xf>
    <xf numFmtId="0" fontId="11" fillId="38" borderId="162"/>
    <xf numFmtId="0" fontId="19" fillId="41" borderId="162"/>
    <xf numFmtId="0" fontId="19" fillId="41" borderId="162"/>
    <xf numFmtId="0" fontId="19" fillId="41" borderId="162"/>
    <xf numFmtId="0" fontId="19" fillId="41" borderId="162"/>
    <xf numFmtId="49" fontId="78" fillId="0" borderId="35">
      <alignment horizontal="center" vertical="top" wrapText="1"/>
    </xf>
    <xf numFmtId="0" fontId="52" fillId="0" borderId="113">
      <alignment horizontal="center" wrapText="1" shrinkToFit="1"/>
    </xf>
    <xf numFmtId="49" fontId="53" fillId="0" borderId="113">
      <alignment horizontal="center" wrapText="1"/>
    </xf>
    <xf numFmtId="49" fontId="71" fillId="0" borderId="154">
      <alignment vertical="center" wrapText="1"/>
    </xf>
    <xf numFmtId="1" fontId="87" fillId="0" borderId="35">
      <alignment horizontal="left" vertical="top" wrapText="1"/>
    </xf>
    <xf numFmtId="49" fontId="53" fillId="0" borderId="100">
      <alignment horizontal="center" wrapText="1"/>
    </xf>
    <xf numFmtId="49" fontId="54" fillId="0" borderId="100">
      <alignment horizontal="center" wrapText="1"/>
    </xf>
    <xf numFmtId="49" fontId="54" fillId="0" borderId="100">
      <alignment horizontal="center" wrapText="1"/>
    </xf>
    <xf numFmtId="49" fontId="54" fillId="0" borderId="100">
      <alignment horizontal="center" wrapText="1"/>
    </xf>
    <xf numFmtId="49" fontId="54" fillId="0" borderId="100">
      <alignment horizontal="center" wrapText="1"/>
    </xf>
    <xf numFmtId="49" fontId="97" fillId="0" borderId="35">
      <alignment horizontal="left" vertical="top" wrapText="1"/>
    </xf>
    <xf numFmtId="0" fontId="52" fillId="0" borderId="49">
      <alignment horizontal="center" wrapText="1" shrinkToFit="1"/>
    </xf>
    <xf numFmtId="49" fontId="53" fillId="0" borderId="49">
      <alignment horizontal="center" wrapText="1"/>
    </xf>
    <xf numFmtId="0" fontId="58" fillId="0" borderId="154">
      <alignment wrapText="1"/>
    </xf>
    <xf numFmtId="49" fontId="53" fillId="0" borderId="49">
      <alignment horizontal="center" wrapText="1"/>
    </xf>
    <xf numFmtId="49" fontId="53" fillId="0" borderId="104">
      <alignment horizontal="center" wrapText="1"/>
    </xf>
    <xf numFmtId="0" fontId="72" fillId="0" borderId="0">
      <alignment shrinkToFit="1"/>
    </xf>
    <xf numFmtId="49" fontId="54" fillId="0" borderId="104">
      <alignment horizontal="center" wrapText="1"/>
    </xf>
    <xf numFmtId="49" fontId="54" fillId="0" borderId="104">
      <alignment horizontal="center" wrapText="1"/>
    </xf>
    <xf numFmtId="49" fontId="54" fillId="0" borderId="104">
      <alignment horizontal="center" wrapText="1"/>
    </xf>
    <xf numFmtId="49" fontId="86" fillId="0" borderId="35">
      <alignment horizontal="center" vertical="top" wrapText="1"/>
    </xf>
    <xf numFmtId="0" fontId="52" fillId="0" borderId="114">
      <alignment horizontal="center" shrinkToFit="1"/>
    </xf>
    <xf numFmtId="49" fontId="53" fillId="0" borderId="163">
      <alignment horizontal="center" shrinkToFit="1"/>
    </xf>
    <xf numFmtId="49" fontId="71" fillId="0" borderId="154">
      <alignment horizontal="left" vertical="center" wrapText="1" indent="1"/>
    </xf>
    <xf numFmtId="0" fontId="72" fillId="0" borderId="50">
      <alignment vertical="top"/>
    </xf>
    <xf numFmtId="49" fontId="53" fillId="0" borderId="102">
      <alignment horizontal="center"/>
    </xf>
    <xf numFmtId="49" fontId="54" fillId="0" borderId="102">
      <alignment horizontal="center"/>
    </xf>
    <xf numFmtId="49" fontId="54" fillId="0" borderId="102">
      <alignment horizontal="center"/>
    </xf>
    <xf numFmtId="49" fontId="54" fillId="0" borderId="102">
      <alignment horizontal="center"/>
    </xf>
    <xf numFmtId="49" fontId="54" fillId="0" borderId="102">
      <alignment horizontal="center"/>
    </xf>
    <xf numFmtId="49" fontId="61" fillId="0" borderId="35">
      <alignment horizontal="left" vertical="top" wrapText="1"/>
    </xf>
    <xf numFmtId="0" fontId="52" fillId="18" borderId="88"/>
    <xf numFmtId="0" fontId="52" fillId="35" borderId="50"/>
    <xf numFmtId="49" fontId="55" fillId="0" borderId="154">
      <alignment horizontal="left" vertical="center" wrapText="1" indent="3"/>
    </xf>
    <xf numFmtId="0" fontId="72" fillId="0" borderId="0">
      <alignment vertical="top"/>
    </xf>
    <xf numFmtId="0" fontId="11" fillId="38" borderId="50"/>
    <xf numFmtId="0" fontId="19" fillId="41" borderId="50"/>
    <xf numFmtId="0" fontId="19" fillId="41" borderId="50"/>
    <xf numFmtId="0" fontId="19" fillId="41" borderId="50"/>
    <xf numFmtId="0" fontId="19" fillId="41" borderId="50"/>
    <xf numFmtId="49" fontId="61" fillId="0" borderId="50">
      <alignment horizontal="center" vertical="top" wrapText="1"/>
    </xf>
    <xf numFmtId="0" fontId="66" fillId="0" borderId="0">
      <alignment horizontal="center" wrapText="1"/>
    </xf>
    <xf numFmtId="0" fontId="52" fillId="35" borderId="142"/>
    <xf numFmtId="0" fontId="55" fillId="0" borderId="154">
      <alignment horizontal="left" vertical="center" wrapText="1" indent="1"/>
    </xf>
    <xf numFmtId="0" fontId="72" fillId="0" borderId="45"/>
    <xf numFmtId="0" fontId="11" fillId="38" borderId="142"/>
    <xf numFmtId="0" fontId="19" fillId="41" borderId="142"/>
    <xf numFmtId="0" fontId="19" fillId="41" borderId="142"/>
    <xf numFmtId="0" fontId="19" fillId="41" borderId="142"/>
    <xf numFmtId="0" fontId="19" fillId="41" borderId="142"/>
    <xf numFmtId="49" fontId="61" fillId="0" borderId="0">
      <alignment horizontal="center" vertical="top" wrapText="1"/>
    </xf>
    <xf numFmtId="0" fontId="52" fillId="0" borderId="0">
      <alignment horizontal="center"/>
    </xf>
    <xf numFmtId="49" fontId="53" fillId="0" borderId="64"/>
    <xf numFmtId="49" fontId="98" fillId="0" borderId="154">
      <alignment horizontal="left" vertical="center" wrapText="1"/>
    </xf>
    <xf numFmtId="0" fontId="72" fillId="0" borderId="45">
      <alignment vertical="top"/>
    </xf>
    <xf numFmtId="0" fontId="53" fillId="0" borderId="64"/>
    <xf numFmtId="0" fontId="54" fillId="0" borderId="64"/>
    <xf numFmtId="0" fontId="54" fillId="0" borderId="64"/>
    <xf numFmtId="0" fontId="54" fillId="0" borderId="64"/>
    <xf numFmtId="0" fontId="54" fillId="0" borderId="64"/>
    <xf numFmtId="0" fontId="89" fillId="0" borderId="44"/>
    <xf numFmtId="0" fontId="52" fillId="0" borderId="34">
      <alignment horizontal="center" vertical="center"/>
    </xf>
    <xf numFmtId="0" fontId="53" fillId="0" borderId="0">
      <alignment horizontal="center"/>
    </xf>
    <xf numFmtId="49" fontId="55" fillId="0" borderId="154">
      <alignment vertical="center" wrapText="1"/>
    </xf>
    <xf numFmtId="0" fontId="72" fillId="0" borderId="82">
      <alignment shrinkToFit="1"/>
    </xf>
    <xf numFmtId="0" fontId="53" fillId="0" borderId="0">
      <alignment horizontal="left"/>
    </xf>
    <xf numFmtId="0" fontId="54" fillId="0" borderId="0">
      <alignment horizontal="left"/>
    </xf>
    <xf numFmtId="0" fontId="54" fillId="0" borderId="0">
      <alignment horizontal="left"/>
    </xf>
    <xf numFmtId="0" fontId="54" fillId="0" borderId="0">
      <alignment horizontal="left"/>
    </xf>
    <xf numFmtId="0" fontId="54" fillId="0" borderId="0">
      <alignment horizontal="left"/>
    </xf>
    <xf numFmtId="0" fontId="99" fillId="0" borderId="50">
      <alignment horizontal="center"/>
    </xf>
    <xf numFmtId="0" fontId="52" fillId="18" borderId="32"/>
    <xf numFmtId="0" fontId="53" fillId="0" borderId="88">
      <alignment horizontal="left"/>
    </xf>
    <xf numFmtId="49" fontId="94" fillId="0" borderId="154">
      <alignment horizontal="left" vertical="center" wrapText="1"/>
    </xf>
    <xf numFmtId="0" fontId="72" fillId="0" borderId="76"/>
    <xf numFmtId="49" fontId="53" fillId="0" borderId="50"/>
    <xf numFmtId="49" fontId="54" fillId="0" borderId="50"/>
    <xf numFmtId="49" fontId="54" fillId="0" borderId="50"/>
    <xf numFmtId="49" fontId="54" fillId="0" borderId="50"/>
    <xf numFmtId="49" fontId="54" fillId="0" borderId="50"/>
    <xf numFmtId="0" fontId="99" fillId="0" borderId="0">
      <alignment horizontal="center"/>
    </xf>
    <xf numFmtId="0" fontId="52" fillId="0" borderId="116">
      <alignment horizontal="center" shrinkToFit="1"/>
    </xf>
    <xf numFmtId="49" fontId="53" fillId="0" borderId="116">
      <alignment horizontal="center" shrinkToFit="1"/>
    </xf>
    <xf numFmtId="49" fontId="71" fillId="36" borderId="157">
      <alignment horizontal="center" vertical="center" wrapText="1"/>
    </xf>
    <xf numFmtId="0" fontId="72" fillId="0" borderId="76">
      <alignment vertical="top"/>
    </xf>
    <xf numFmtId="49" fontId="53" fillId="0" borderId="0"/>
    <xf numFmtId="49" fontId="54" fillId="0" borderId="0"/>
    <xf numFmtId="49" fontId="54" fillId="0" borderId="0"/>
    <xf numFmtId="49" fontId="54" fillId="0" borderId="0"/>
    <xf numFmtId="49" fontId="54" fillId="0" borderId="0"/>
    <xf numFmtId="2" fontId="78" fillId="0" borderId="35">
      <alignment horizontal="center" vertical="center" shrinkToFit="1"/>
    </xf>
    <xf numFmtId="0" fontId="52" fillId="0" borderId="117">
      <alignment horizontal="center" shrinkToFit="1"/>
    </xf>
    <xf numFmtId="49" fontId="53" fillId="0" borderId="117">
      <alignment horizontal="center" shrinkToFit="1"/>
    </xf>
    <xf numFmtId="49" fontId="74" fillId="36" borderId="164">
      <alignment horizontal="center" vertical="center" wrapText="1"/>
    </xf>
    <xf numFmtId="4" fontId="87" fillId="0" borderId="35">
      <alignment horizontal="center" vertical="top"/>
    </xf>
    <xf numFmtId="49" fontId="53" fillId="0" borderId="52">
      <alignment horizontal="center"/>
    </xf>
    <xf numFmtId="49" fontId="54" fillId="0" borderId="52">
      <alignment horizontal="center"/>
    </xf>
    <xf numFmtId="49" fontId="54" fillId="0" borderId="52">
      <alignment horizontal="center"/>
    </xf>
    <xf numFmtId="49" fontId="54" fillId="0" borderId="52">
      <alignment horizontal="center"/>
    </xf>
    <xf numFmtId="49" fontId="54" fillId="0" borderId="52">
      <alignment horizontal="center"/>
    </xf>
    <xf numFmtId="2" fontId="100" fillId="0" borderId="35">
      <alignment horizontal="center" vertical="center" shrinkToFit="1"/>
    </xf>
    <xf numFmtId="0" fontId="52" fillId="0" borderId="34">
      <alignment horizontal="center" shrinkToFit="1"/>
    </xf>
    <xf numFmtId="49" fontId="53" fillId="0" borderId="165">
      <alignment horizontal="center" shrinkToFit="1"/>
    </xf>
    <xf numFmtId="49" fontId="71" fillId="0" borderId="149">
      <alignment horizontal="left" vertical="center" wrapText="1"/>
    </xf>
    <xf numFmtId="0" fontId="72" fillId="40" borderId="45"/>
    <xf numFmtId="49" fontId="53" fillId="0" borderId="66">
      <alignment horizontal="center"/>
    </xf>
    <xf numFmtId="49" fontId="54" fillId="0" borderId="66">
      <alignment horizontal="center"/>
    </xf>
    <xf numFmtId="49" fontId="54" fillId="0" borderId="66">
      <alignment horizontal="center"/>
    </xf>
    <xf numFmtId="49" fontId="54" fillId="0" borderId="66">
      <alignment horizontal="center"/>
    </xf>
    <xf numFmtId="49" fontId="54" fillId="0" borderId="66">
      <alignment horizontal="center"/>
    </xf>
    <xf numFmtId="0" fontId="73" fillId="0" borderId="0">
      <alignment shrinkToFit="1"/>
    </xf>
    <xf numFmtId="0" fontId="52" fillId="0" borderId="34">
      <alignment horizontal="center" vertical="center" wrapText="1"/>
    </xf>
    <xf numFmtId="49" fontId="53" fillId="0" borderId="34">
      <alignment horizontal="center" vertical="center" wrapText="1"/>
    </xf>
    <xf numFmtId="49" fontId="55" fillId="36" borderId="160">
      <alignment horizontal="left" vertical="center" wrapText="1"/>
    </xf>
    <xf numFmtId="49" fontId="53" fillId="0" borderId="34">
      <alignment horizontal="center" vertical="center" wrapText="1"/>
    </xf>
    <xf numFmtId="49" fontId="53" fillId="0" borderId="35">
      <alignment horizontal="center"/>
    </xf>
    <xf numFmtId="4" fontId="44" fillId="43" borderId="35">
      <alignment horizontal="right" vertical="top" shrinkToFit="1"/>
    </xf>
    <xf numFmtId="49" fontId="54" fillId="0" borderId="35">
      <alignment horizontal="center"/>
    </xf>
    <xf numFmtId="49" fontId="54" fillId="0" borderId="35">
      <alignment horizontal="center"/>
    </xf>
    <xf numFmtId="49" fontId="54" fillId="0" borderId="35">
      <alignment horizontal="center"/>
    </xf>
    <xf numFmtId="49" fontId="101" fillId="0" borderId="50">
      <alignment horizontal="right" vertical="top" shrinkToFit="1"/>
    </xf>
    <xf numFmtId="0" fontId="52" fillId="0" borderId="34">
      <alignment horizontal="center" vertical="center" wrapText="1"/>
    </xf>
    <xf numFmtId="49" fontId="53" fillId="0" borderId="34">
      <alignment horizontal="center" vertical="center" wrapText="1"/>
    </xf>
    <xf numFmtId="0" fontId="11" fillId="0" borderId="0">
      <alignment vertical="center"/>
    </xf>
    <xf numFmtId="49" fontId="53" fillId="0" borderId="34">
      <alignment horizontal="center" vertical="center" wrapText="1"/>
    </xf>
    <xf numFmtId="49" fontId="53" fillId="0" borderId="35">
      <alignment horizontal="center" vertical="center" wrapText="1"/>
    </xf>
    <xf numFmtId="4" fontId="44" fillId="42" borderId="35">
      <alignment horizontal="right" vertical="top" shrinkToFit="1"/>
    </xf>
    <xf numFmtId="49" fontId="54" fillId="0" borderId="35">
      <alignment horizontal="center" vertical="center" wrapText="1"/>
    </xf>
    <xf numFmtId="49" fontId="54" fillId="0" borderId="35">
      <alignment horizontal="center" vertical="center" wrapText="1"/>
    </xf>
    <xf numFmtId="49" fontId="54" fillId="0" borderId="35">
      <alignment horizontal="center" vertical="center" wrapText="1"/>
    </xf>
    <xf numFmtId="49" fontId="101" fillId="0" borderId="0">
      <alignment horizontal="right" vertical="top" shrinkToFit="1"/>
    </xf>
    <xf numFmtId="0" fontId="52" fillId="18" borderId="25"/>
    <xf numFmtId="4" fontId="53" fillId="0" borderId="116">
      <alignment horizontal="right"/>
    </xf>
    <xf numFmtId="0" fontId="11" fillId="0" borderId="50">
      <alignment vertical="center"/>
    </xf>
    <xf numFmtId="4" fontId="44" fillId="44" borderId="35">
      <alignment horizontal="right" vertical="top" shrinkToFit="1"/>
    </xf>
    <xf numFmtId="49" fontId="53" fillId="0" borderId="91">
      <alignment horizontal="center" vertical="center" wrapText="1"/>
    </xf>
    <xf numFmtId="49" fontId="54" fillId="0" borderId="91">
      <alignment horizontal="center" vertical="center" wrapText="1"/>
    </xf>
    <xf numFmtId="49" fontId="54" fillId="0" borderId="91">
      <alignment horizontal="center" vertical="center" wrapText="1"/>
    </xf>
    <xf numFmtId="49" fontId="54" fillId="0" borderId="91">
      <alignment horizontal="center" vertical="center" wrapText="1"/>
    </xf>
    <xf numFmtId="49" fontId="54" fillId="0" borderId="91">
      <alignment horizontal="center" vertical="center" wrapText="1"/>
    </xf>
    <xf numFmtId="0" fontId="73" fillId="0" borderId="50">
      <alignment vertical="top" wrapText="1"/>
    </xf>
    <xf numFmtId="0" fontId="52" fillId="0" borderId="34">
      <alignment horizontal="right" shrinkToFit="1"/>
    </xf>
    <xf numFmtId="49" fontId="53" fillId="0" borderId="117">
      <alignment horizontal="center"/>
    </xf>
    <xf numFmtId="0" fontId="20" fillId="0" borderId="0"/>
    <xf numFmtId="0" fontId="82" fillId="0" borderId="0">
      <alignment horizontal="center"/>
    </xf>
    <xf numFmtId="0" fontId="11" fillId="38" borderId="103"/>
    <xf numFmtId="0" fontId="19" fillId="41" borderId="103"/>
    <xf numFmtId="0" fontId="19" fillId="41" borderId="103"/>
    <xf numFmtId="0" fontId="19" fillId="41" borderId="103"/>
    <xf numFmtId="0" fontId="19" fillId="41" borderId="103"/>
    <xf numFmtId="0" fontId="73" fillId="0" borderId="0">
      <alignment vertical="top" wrapText="1"/>
    </xf>
    <xf numFmtId="0" fontId="52" fillId="0" borderId="117">
      <alignment horizontal="center"/>
    </xf>
    <xf numFmtId="4" fontId="53" fillId="0" borderId="34">
      <alignment horizontal="right"/>
    </xf>
    <xf numFmtId="4" fontId="53" fillId="0" borderId="35">
      <alignment horizontal="right"/>
    </xf>
    <xf numFmtId="4" fontId="53" fillId="0" borderId="34">
      <alignment horizontal="right"/>
    </xf>
    <xf numFmtId="0" fontId="55" fillId="0" borderId="0"/>
    <xf numFmtId="0" fontId="102" fillId="40" borderId="142"/>
    <xf numFmtId="4" fontId="53" fillId="0" borderId="35">
      <alignment horizontal="right"/>
    </xf>
    <xf numFmtId="4" fontId="54" fillId="0" borderId="35">
      <alignment horizontal="right"/>
    </xf>
    <xf numFmtId="4" fontId="54" fillId="0" borderId="35">
      <alignment horizontal="right"/>
    </xf>
    <xf numFmtId="4" fontId="54" fillId="0" borderId="35">
      <alignment horizontal="right"/>
    </xf>
    <xf numFmtId="4" fontId="54" fillId="0" borderId="35">
      <alignment horizontal="right"/>
    </xf>
    <xf numFmtId="0" fontId="103" fillId="0" borderId="0">
      <alignment horizontal="right"/>
    </xf>
    <xf numFmtId="0" fontId="52" fillId="18" borderId="16"/>
    <xf numFmtId="0" fontId="52" fillId="35" borderId="88"/>
    <xf numFmtId="0" fontId="55" fillId="0" borderId="0">
      <alignment vertical="center"/>
    </xf>
    <xf numFmtId="165" fontId="87" fillId="0" borderId="35">
      <alignment horizontal="center" vertical="top" wrapText="1"/>
    </xf>
    <xf numFmtId="0" fontId="53" fillId="36" borderId="64"/>
    <xf numFmtId="0" fontId="54" fillId="37" borderId="64"/>
    <xf numFmtId="0" fontId="54" fillId="37" borderId="64"/>
    <xf numFmtId="0" fontId="54" fillId="37" borderId="64"/>
    <xf numFmtId="0" fontId="54" fillId="37" borderId="64"/>
    <xf numFmtId="0" fontId="99" fillId="0" borderId="0">
      <alignment horizontal="right"/>
    </xf>
    <xf numFmtId="0" fontId="52" fillId="33" borderId="7"/>
    <xf numFmtId="0" fontId="52" fillId="35" borderId="16"/>
    <xf numFmtId="0" fontId="43" fillId="0" borderId="0">
      <alignment vertical="center"/>
    </xf>
    <xf numFmtId="4" fontId="87" fillId="0" borderId="35">
      <alignment horizontal="right" vertical="top" shrinkToFit="1"/>
    </xf>
    <xf numFmtId="0" fontId="88" fillId="0" borderId="0">
      <alignment horizontal="center" wrapText="1"/>
    </xf>
    <xf numFmtId="0" fontId="90" fillId="0" borderId="0">
      <alignment horizontal="center" wrapText="1"/>
    </xf>
    <xf numFmtId="0" fontId="90" fillId="0" borderId="0">
      <alignment horizontal="center" wrapText="1"/>
    </xf>
    <xf numFmtId="0" fontId="90" fillId="0" borderId="0">
      <alignment horizontal="center" wrapText="1"/>
    </xf>
    <xf numFmtId="0" fontId="90" fillId="0" borderId="0">
      <alignment horizontal="center" wrapText="1"/>
    </xf>
    <xf numFmtId="49" fontId="104" fillId="0" borderId="44">
      <alignment horizontal="center" vertical="top" wrapText="1"/>
    </xf>
    <xf numFmtId="0" fontId="52" fillId="0" borderId="26">
      <alignment wrapText="1"/>
    </xf>
    <xf numFmtId="0" fontId="53" fillId="36" borderId="7"/>
    <xf numFmtId="4" fontId="53" fillId="0" borderId="35">
      <alignment horizontal="right"/>
    </xf>
    <xf numFmtId="4" fontId="44" fillId="0" borderId="50">
      <alignment horizontal="right" vertical="top" shrinkToFit="1"/>
    </xf>
    <xf numFmtId="0" fontId="43" fillId="36" borderId="0">
      <alignment vertical="center"/>
    </xf>
    <xf numFmtId="0" fontId="105" fillId="0" borderId="82"/>
    <xf numFmtId="0" fontId="105" fillId="0" borderId="82"/>
    <xf numFmtId="0" fontId="105" fillId="0" borderId="82"/>
    <xf numFmtId="0" fontId="105" fillId="0" borderId="82"/>
    <xf numFmtId="0" fontId="105" fillId="0" borderId="82"/>
    <xf numFmtId="0" fontId="99" fillId="0" borderId="50">
      <alignment horizontal="right"/>
    </xf>
    <xf numFmtId="0" fontId="52" fillId="0" borderId="29">
      <alignment wrapText="1"/>
    </xf>
    <xf numFmtId="49" fontId="53" fillId="0" borderId="88"/>
    <xf numFmtId="0" fontId="11" fillId="0" borderId="44">
      <alignment horizontal="left" vertical="center"/>
    </xf>
    <xf numFmtId="4" fontId="44" fillId="0" borderId="0">
      <alignment horizontal="right" vertical="top" shrinkToFit="1"/>
    </xf>
    <xf numFmtId="49" fontId="52" fillId="0" borderId="90">
      <alignment horizontal="right"/>
    </xf>
    <xf numFmtId="49" fontId="106" fillId="0" borderId="90">
      <alignment horizontal="right"/>
    </xf>
    <xf numFmtId="49" fontId="106" fillId="0" borderId="90">
      <alignment horizontal="right"/>
    </xf>
    <xf numFmtId="49" fontId="106" fillId="0" borderId="90">
      <alignment horizontal="right"/>
    </xf>
    <xf numFmtId="49" fontId="106" fillId="0" borderId="90">
      <alignment horizontal="right"/>
    </xf>
    <xf numFmtId="0" fontId="99" fillId="0" borderId="0">
      <alignment horizontal="left"/>
    </xf>
    <xf numFmtId="0" fontId="52" fillId="0" borderId="88"/>
    <xf numFmtId="0" fontId="53" fillId="0" borderId="34">
      <alignment horizontal="center" vertical="center" wrapText="1"/>
    </xf>
    <xf numFmtId="0" fontId="11" fillId="0" borderId="35">
      <alignment horizontal="left" vertical="center" wrapText="1"/>
    </xf>
    <xf numFmtId="0" fontId="53" fillId="0" borderId="34">
      <alignment horizontal="center" vertical="center" wrapText="1"/>
    </xf>
    <xf numFmtId="0" fontId="53" fillId="0" borderId="90">
      <alignment horizontal="right"/>
    </xf>
    <xf numFmtId="166" fontId="93" fillId="0" borderId="35">
      <alignment horizontal="right" vertical="top" shrinkToFit="1"/>
    </xf>
    <xf numFmtId="0" fontId="54" fillId="0" borderId="90">
      <alignment horizontal="right"/>
    </xf>
    <xf numFmtId="0" fontId="54" fillId="0" borderId="90">
      <alignment horizontal="right"/>
    </xf>
    <xf numFmtId="0" fontId="54" fillId="0" borderId="90">
      <alignment horizontal="right"/>
    </xf>
    <xf numFmtId="0" fontId="99" fillId="0" borderId="50">
      <alignment horizontal="left"/>
    </xf>
    <xf numFmtId="0" fontId="52" fillId="0" borderId="34">
      <alignment horizontal="center" vertical="center" wrapText="1"/>
    </xf>
    <xf numFmtId="49" fontId="53" fillId="0" borderId="68">
      <alignment horizontal="center" vertical="center"/>
    </xf>
    <xf numFmtId="0" fontId="11" fillId="0" borderId="50">
      <alignment horizontal="left" vertical="center"/>
    </xf>
    <xf numFmtId="49" fontId="53" fillId="0" borderId="68">
      <alignment horizontal="center" vertical="center"/>
    </xf>
    <xf numFmtId="0" fontId="49" fillId="0" borderId="44"/>
    <xf numFmtId="166" fontId="107" fillId="43" borderId="35">
      <alignment horizontal="right" vertical="top" shrinkToFit="1"/>
    </xf>
    <xf numFmtId="0" fontId="105" fillId="0" borderId="44"/>
    <xf numFmtId="0" fontId="105" fillId="0" borderId="44"/>
    <xf numFmtId="0" fontId="105" fillId="0" borderId="44"/>
    <xf numFmtId="0" fontId="96" fillId="0" borderId="0"/>
    <xf numFmtId="0" fontId="52" fillId="0" borderId="70">
      <alignment horizontal="center" vertical="center"/>
    </xf>
    <xf numFmtId="0" fontId="53" fillId="0" borderId="26"/>
    <xf numFmtId="0" fontId="55" fillId="0" borderId="0">
      <alignment horizontal="center" vertical="center"/>
    </xf>
    <xf numFmtId="166" fontId="107" fillId="42" borderId="35">
      <alignment horizontal="right" vertical="top" shrinkToFit="1"/>
    </xf>
    <xf numFmtId="0" fontId="53" fillId="0" borderId="91">
      <alignment horizontal="center"/>
    </xf>
    <xf numFmtId="0" fontId="54" fillId="0" borderId="91">
      <alignment horizontal="center"/>
    </xf>
    <xf numFmtId="0" fontId="54" fillId="0" borderId="91">
      <alignment horizontal="center"/>
    </xf>
    <xf numFmtId="0" fontId="54" fillId="0" borderId="91">
      <alignment horizontal="center"/>
    </xf>
    <xf numFmtId="0" fontId="54" fillId="0" borderId="91">
      <alignment horizontal="center"/>
    </xf>
    <xf numFmtId="0" fontId="73" fillId="0" borderId="50"/>
    <xf numFmtId="0" fontId="52" fillId="0" borderId="0">
      <alignment horizontal="right"/>
    </xf>
    <xf numFmtId="49" fontId="53" fillId="0" borderId="29"/>
    <xf numFmtId="49" fontId="71" fillId="0" borderId="0">
      <alignment horizontal="center" vertical="center" wrapText="1"/>
    </xf>
    <xf numFmtId="166" fontId="107" fillId="44" borderId="35">
      <alignment horizontal="right" vertical="top" shrinkToFit="1"/>
    </xf>
    <xf numFmtId="49" fontId="11" fillId="0" borderId="92">
      <alignment horizontal="center"/>
    </xf>
    <xf numFmtId="49" fontId="19" fillId="0" borderId="92">
      <alignment horizontal="center"/>
    </xf>
    <xf numFmtId="49" fontId="19" fillId="0" borderId="92">
      <alignment horizontal="center"/>
    </xf>
    <xf numFmtId="49" fontId="19" fillId="0" borderId="92">
      <alignment horizontal="center"/>
    </xf>
    <xf numFmtId="49" fontId="19" fillId="0" borderId="92">
      <alignment horizontal="center"/>
    </xf>
    <xf numFmtId="49" fontId="96" fillId="0" borderId="0">
      <alignment horizontal="left"/>
    </xf>
    <xf numFmtId="0" fontId="52" fillId="0" borderId="0">
      <alignment horizontal="right"/>
    </xf>
    <xf numFmtId="49" fontId="53" fillId="0" borderId="0">
      <alignment horizontal="right"/>
    </xf>
    <xf numFmtId="0" fontId="55" fillId="0" borderId="35">
      <alignment horizontal="center" vertical="center" wrapText="1"/>
    </xf>
    <xf numFmtId="167" fontId="54" fillId="0" borderId="94">
      <alignment horizontal="center"/>
    </xf>
    <xf numFmtId="14" fontId="53" fillId="0" borderId="94">
      <alignment horizontal="center"/>
    </xf>
    <xf numFmtId="167" fontId="54" fillId="0" borderId="94">
      <alignment horizontal="center"/>
    </xf>
    <xf numFmtId="167" fontId="54" fillId="0" borderId="94">
      <alignment horizontal="center"/>
    </xf>
    <xf numFmtId="167" fontId="54" fillId="0" borderId="94">
      <alignment horizontal="center"/>
    </xf>
    <xf numFmtId="167" fontId="54" fillId="0" borderId="94">
      <alignment horizontal="center"/>
    </xf>
    <xf numFmtId="0" fontId="101" fillId="37" borderId="45">
      <alignment horizontal="center" vertical="top" wrapText="1"/>
    </xf>
    <xf numFmtId="0" fontId="52" fillId="0" borderId="166"/>
    <xf numFmtId="0" fontId="53" fillId="0" borderId="0">
      <alignment horizontal="right"/>
    </xf>
    <xf numFmtId="0" fontId="55" fillId="0" borderId="35">
      <alignment horizontal="center" vertical="center"/>
    </xf>
    <xf numFmtId="0" fontId="54" fillId="0" borderId="167">
      <alignment horizontal="center"/>
    </xf>
    <xf numFmtId="0" fontId="53" fillId="0" borderId="167">
      <alignment horizontal="center"/>
    </xf>
    <xf numFmtId="0" fontId="54" fillId="0" borderId="167">
      <alignment horizontal="center"/>
    </xf>
    <xf numFmtId="0" fontId="54" fillId="0" borderId="167">
      <alignment horizontal="center"/>
    </xf>
    <xf numFmtId="0" fontId="54" fillId="0" borderId="167">
      <alignment horizontal="center"/>
    </xf>
    <xf numFmtId="0" fontId="54" fillId="0" borderId="167">
      <alignment horizontal="center"/>
    </xf>
    <xf numFmtId="0" fontId="101" fillId="37" borderId="45">
      <alignment horizontal="center" vertical="center" wrapText="1"/>
    </xf>
    <xf numFmtId="0" fontId="52" fillId="0" borderId="168"/>
    <xf numFmtId="0" fontId="66" fillId="0" borderId="129"/>
    <xf numFmtId="49" fontId="71" fillId="0" borderId="35">
      <alignment horizontal="center" vertical="center" wrapText="1"/>
    </xf>
    <xf numFmtId="49" fontId="54" fillId="0" borderId="169">
      <alignment horizontal="center"/>
    </xf>
    <xf numFmtId="49" fontId="53" fillId="0" borderId="169">
      <alignment horizontal="center"/>
    </xf>
    <xf numFmtId="49" fontId="54" fillId="0" borderId="169">
      <alignment horizontal="center"/>
    </xf>
    <xf numFmtId="49" fontId="54" fillId="0" borderId="169">
      <alignment horizontal="center"/>
    </xf>
    <xf numFmtId="49" fontId="54" fillId="0" borderId="169">
      <alignment horizontal="center"/>
    </xf>
    <xf numFmtId="49" fontId="54" fillId="0" borderId="169">
      <alignment horizontal="center"/>
    </xf>
    <xf numFmtId="0" fontId="86" fillId="0" borderId="35">
      <alignment horizontal="center" vertical="center" wrapText="1"/>
    </xf>
    <xf numFmtId="0" fontId="52" fillId="0" borderId="153">
      <alignment horizontal="right"/>
    </xf>
    <xf numFmtId="49" fontId="53" fillId="0" borderId="14">
      <alignment horizontal="right"/>
    </xf>
    <xf numFmtId="49" fontId="55" fillId="0" borderId="66">
      <alignment horizontal="center" vertical="center"/>
    </xf>
    <xf numFmtId="49" fontId="54" fillId="0" borderId="94">
      <alignment horizontal="center"/>
    </xf>
    <xf numFmtId="49" fontId="53" fillId="0" borderId="94">
      <alignment horizontal="center"/>
    </xf>
    <xf numFmtId="49" fontId="54" fillId="0" borderId="94">
      <alignment horizontal="center"/>
    </xf>
    <xf numFmtId="49" fontId="54" fillId="0" borderId="94">
      <alignment horizontal="center"/>
    </xf>
    <xf numFmtId="49" fontId="54" fillId="0" borderId="94">
      <alignment horizontal="center"/>
    </xf>
    <xf numFmtId="49" fontId="54" fillId="0" borderId="94">
      <alignment horizontal="center"/>
    </xf>
    <xf numFmtId="0" fontId="101" fillId="37" borderId="76">
      <alignment horizontal="center" vertical="center" wrapText="1"/>
    </xf>
    <xf numFmtId="0" fontId="66" fillId="0" borderId="129"/>
    <xf numFmtId="0" fontId="53" fillId="0" borderId="14">
      <alignment horizontal="right"/>
    </xf>
    <xf numFmtId="49" fontId="55" fillId="0" borderId="51">
      <alignment horizontal="center" vertical="center"/>
    </xf>
    <xf numFmtId="0" fontId="54" fillId="0" borderId="94">
      <alignment horizontal="center"/>
    </xf>
    <xf numFmtId="0" fontId="53" fillId="0" borderId="94">
      <alignment horizontal="center"/>
    </xf>
    <xf numFmtId="0" fontId="54" fillId="0" borderId="94">
      <alignment horizontal="center"/>
    </xf>
    <xf numFmtId="0" fontId="54" fillId="0" borderId="94">
      <alignment horizontal="center"/>
    </xf>
    <xf numFmtId="0" fontId="54" fillId="0" borderId="94">
      <alignment horizontal="center"/>
    </xf>
    <xf numFmtId="0" fontId="54" fillId="0" borderId="94">
      <alignment horizontal="center"/>
    </xf>
    <xf numFmtId="0" fontId="101" fillId="37" borderId="35">
      <alignment horizontal="center" vertical="top" wrapText="1"/>
    </xf>
    <xf numFmtId="0" fontId="52" fillId="0" borderId="14">
      <alignment horizontal="right"/>
    </xf>
    <xf numFmtId="0" fontId="66" fillId="0" borderId="26"/>
    <xf numFmtId="49" fontId="55" fillId="0" borderId="35">
      <alignment horizontal="center" vertical="center"/>
    </xf>
    <xf numFmtId="49" fontId="54" fillId="0" borderId="101">
      <alignment horizontal="center"/>
    </xf>
    <xf numFmtId="49" fontId="53" fillId="0" borderId="101">
      <alignment horizontal="center"/>
    </xf>
    <xf numFmtId="49" fontId="54" fillId="0" borderId="101">
      <alignment horizontal="center"/>
    </xf>
    <xf numFmtId="49" fontId="54" fillId="0" borderId="101">
      <alignment horizontal="center"/>
    </xf>
    <xf numFmtId="49" fontId="54" fillId="0" borderId="101">
      <alignment horizontal="center"/>
    </xf>
    <xf numFmtId="49" fontId="54" fillId="0" borderId="101">
      <alignment horizontal="center"/>
    </xf>
    <xf numFmtId="0" fontId="101" fillId="0" borderId="159">
      <alignment horizontal="center" vertical="top" wrapText="1"/>
    </xf>
    <xf numFmtId="0" fontId="52" fillId="0" borderId="14">
      <alignment horizontal="right"/>
    </xf>
    <xf numFmtId="0" fontId="52" fillId="0" borderId="112">
      <alignment horizontal="center"/>
    </xf>
    <xf numFmtId="0" fontId="43" fillId="0" borderId="66"/>
    <xf numFmtId="0" fontId="83" fillId="0" borderId="64"/>
    <xf numFmtId="0" fontId="20" fillId="0" borderId="64"/>
    <xf numFmtId="0" fontId="83" fillId="0" borderId="64"/>
    <xf numFmtId="0" fontId="83" fillId="0" borderId="64"/>
    <xf numFmtId="0" fontId="83" fillId="0" borderId="64"/>
    <xf numFmtId="0" fontId="83" fillId="0" borderId="64"/>
    <xf numFmtId="2" fontId="78" fillId="10" borderId="35">
      <alignment horizontal="center" vertical="center" shrinkToFit="1"/>
    </xf>
    <xf numFmtId="0" fontId="66" fillId="0" borderId="26"/>
    <xf numFmtId="49" fontId="53" fillId="0" borderId="24">
      <alignment horizontal="center"/>
    </xf>
    <xf numFmtId="49" fontId="71" fillId="0" borderId="35">
      <alignment horizontal="center" vertical="center"/>
    </xf>
    <xf numFmtId="0" fontId="105" fillId="0" borderId="0"/>
    <xf numFmtId="0" fontId="49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2" fontId="100" fillId="10" borderId="35">
      <alignment horizontal="center" vertical="center" shrinkToFit="1"/>
    </xf>
    <xf numFmtId="0" fontId="52" fillId="0" borderId="112">
      <alignment horizontal="center"/>
    </xf>
    <xf numFmtId="14" fontId="53" fillId="0" borderId="28">
      <alignment horizontal="center"/>
    </xf>
    <xf numFmtId="49" fontId="71" fillId="0" borderId="66">
      <alignment horizontal="center" vertical="center" wrapText="1"/>
    </xf>
    <xf numFmtId="0" fontId="19" fillId="0" borderId="46"/>
    <xf numFmtId="0" fontId="11" fillId="0" borderId="46"/>
    <xf numFmtId="0" fontId="19" fillId="0" borderId="46"/>
    <xf numFmtId="0" fontId="19" fillId="0" borderId="46"/>
    <xf numFmtId="0" fontId="19" fillId="0" borderId="46"/>
    <xf numFmtId="0" fontId="19" fillId="0" borderId="46"/>
    <xf numFmtId="0" fontId="52" fillId="0" borderId="24">
      <alignment horizontal="center"/>
    </xf>
    <xf numFmtId="0" fontId="53" fillId="0" borderId="170">
      <alignment horizontal="center"/>
    </xf>
    <xf numFmtId="49" fontId="55" fillId="0" borderId="51">
      <alignment horizontal="center" vertical="center" wrapText="1"/>
    </xf>
    <xf numFmtId="0" fontId="19" fillId="0" borderId="106"/>
    <xf numFmtId="0" fontId="11" fillId="0" borderId="106"/>
    <xf numFmtId="0" fontId="19" fillId="0" borderId="106"/>
    <xf numFmtId="0" fontId="19" fillId="0" borderId="106"/>
    <xf numFmtId="0" fontId="19" fillId="0" borderId="106"/>
    <xf numFmtId="0" fontId="19" fillId="0" borderId="106"/>
    <xf numFmtId="0" fontId="52" fillId="0" borderId="28">
      <alignment horizontal="center"/>
    </xf>
    <xf numFmtId="49" fontId="53" fillId="0" borderId="21">
      <alignment horizontal="center"/>
    </xf>
    <xf numFmtId="49" fontId="55" fillId="0" borderId="35">
      <alignment horizontal="center" vertical="center" wrapText="1"/>
    </xf>
    <xf numFmtId="0" fontId="54" fillId="0" borderId="58">
      <alignment horizontal="left" wrapText="1"/>
    </xf>
    <xf numFmtId="0" fontId="53" fillId="0" borderId="58">
      <alignment horizontal="left" wrapText="1"/>
    </xf>
    <xf numFmtId="0" fontId="54" fillId="0" borderId="58">
      <alignment horizontal="left" wrapText="1"/>
    </xf>
    <xf numFmtId="0" fontId="54" fillId="0" borderId="58">
      <alignment horizontal="left" wrapText="1"/>
    </xf>
    <xf numFmtId="0" fontId="54" fillId="0" borderId="58">
      <alignment horizontal="left" wrapText="1"/>
    </xf>
    <xf numFmtId="49" fontId="54" fillId="0" borderId="0">
      <alignment horizontal="right"/>
    </xf>
    <xf numFmtId="0" fontId="52" fillId="0" borderId="170">
      <alignment horizontal="center"/>
    </xf>
    <xf numFmtId="49" fontId="53" fillId="0" borderId="28">
      <alignment horizontal="center"/>
    </xf>
    <xf numFmtId="49" fontId="71" fillId="0" borderId="66">
      <alignment horizontal="center" vertical="center"/>
    </xf>
    <xf numFmtId="49" fontId="54" fillId="0" borderId="118">
      <alignment horizontal="center"/>
    </xf>
    <xf numFmtId="49" fontId="53" fillId="0" borderId="118">
      <alignment horizontal="center"/>
    </xf>
    <xf numFmtId="49" fontId="54" fillId="0" borderId="118">
      <alignment horizontal="center"/>
    </xf>
    <xf numFmtId="49" fontId="54" fillId="0" borderId="118">
      <alignment horizontal="center"/>
    </xf>
    <xf numFmtId="49" fontId="54" fillId="0" borderId="118">
      <alignment horizontal="center"/>
    </xf>
    <xf numFmtId="0" fontId="54" fillId="0" borderId="0">
      <alignment horizontal="right"/>
    </xf>
    <xf numFmtId="0" fontId="52" fillId="0" borderId="21">
      <alignment horizontal="center"/>
    </xf>
    <xf numFmtId="0" fontId="53" fillId="0" borderId="28">
      <alignment horizontal="center"/>
    </xf>
    <xf numFmtId="0" fontId="55" fillId="0" borderId="66">
      <alignment horizontal="center" vertical="center"/>
    </xf>
    <xf numFmtId="0" fontId="90" fillId="0" borderId="0">
      <alignment horizontal="left" wrapText="1"/>
    </xf>
    <xf numFmtId="0" fontId="88" fillId="0" borderId="0">
      <alignment horizontal="left" wrapText="1"/>
    </xf>
    <xf numFmtId="0" fontId="90" fillId="0" borderId="0">
      <alignment horizontal="left" wrapText="1"/>
    </xf>
    <xf numFmtId="0" fontId="90" fillId="0" borderId="0">
      <alignment horizontal="left" wrapText="1"/>
    </xf>
    <xf numFmtId="0" fontId="90" fillId="0" borderId="0">
      <alignment horizontal="left" wrapText="1"/>
    </xf>
    <xf numFmtId="4" fontId="54" fillId="0" borderId="58">
      <alignment horizontal="right"/>
    </xf>
    <xf numFmtId="0" fontId="52" fillId="0" borderId="28">
      <alignment horizontal="center"/>
    </xf>
    <xf numFmtId="49" fontId="53" fillId="0" borderId="31">
      <alignment horizontal="center"/>
    </xf>
    <xf numFmtId="0" fontId="55" fillId="0" borderId="51">
      <alignment horizontal="center" vertical="center"/>
    </xf>
    <xf numFmtId="49" fontId="19" fillId="0" borderId="0"/>
    <xf numFmtId="49" fontId="11" fillId="0" borderId="0"/>
    <xf numFmtId="49" fontId="19" fillId="0" borderId="0"/>
    <xf numFmtId="49" fontId="19" fillId="0" borderId="0"/>
    <xf numFmtId="49" fontId="19" fillId="0" borderId="0"/>
    <xf numFmtId="49" fontId="54" fillId="0" borderId="118">
      <alignment horizontal="center"/>
    </xf>
    <xf numFmtId="0" fontId="52" fillId="0" borderId="28">
      <alignment horizontal="center"/>
    </xf>
    <xf numFmtId="49" fontId="53" fillId="0" borderId="7"/>
    <xf numFmtId="49" fontId="71" fillId="0" borderId="51">
      <alignment horizontal="left" vertical="center"/>
    </xf>
    <xf numFmtId="0" fontId="54" fillId="0" borderId="0">
      <alignment horizontal="right"/>
    </xf>
    <xf numFmtId="0" fontId="53" fillId="0" borderId="0">
      <alignment horizontal="right"/>
    </xf>
    <xf numFmtId="0" fontId="54" fillId="0" borderId="0">
      <alignment horizontal="right"/>
    </xf>
    <xf numFmtId="0" fontId="54" fillId="0" borderId="0">
      <alignment horizontal="right"/>
    </xf>
    <xf numFmtId="0" fontId="54" fillId="0" borderId="0">
      <alignment horizontal="right"/>
    </xf>
    <xf numFmtId="0" fontId="54" fillId="0" borderId="0">
      <alignment horizontal="left" wrapText="1"/>
    </xf>
    <xf numFmtId="0" fontId="52" fillId="0" borderId="31">
      <alignment horizontal="center"/>
    </xf>
    <xf numFmtId="49" fontId="53" fillId="0" borderId="68">
      <alignment horizontal="center" vertical="center" wrapText="1"/>
    </xf>
    <xf numFmtId="49" fontId="71" fillId="0" borderId="51">
      <alignment horizontal="center" vertical="center"/>
    </xf>
    <xf numFmtId="49" fontId="53" fillId="0" borderId="68">
      <alignment horizontal="center" vertical="center" wrapText="1"/>
    </xf>
    <xf numFmtId="49" fontId="53" fillId="0" borderId="0">
      <alignment horizontal="right"/>
    </xf>
    <xf numFmtId="49" fontId="54" fillId="0" borderId="0">
      <alignment horizontal="right"/>
    </xf>
    <xf numFmtId="49" fontId="54" fillId="0" borderId="0">
      <alignment horizontal="right"/>
    </xf>
    <xf numFmtId="49" fontId="54" fillId="0" borderId="0">
      <alignment horizontal="right"/>
    </xf>
    <xf numFmtId="0" fontId="54" fillId="0" borderId="44">
      <alignment horizontal="left"/>
    </xf>
    <xf numFmtId="0" fontId="52" fillId="0" borderId="7"/>
    <xf numFmtId="0" fontId="53" fillId="0" borderId="120">
      <alignment horizontal="center" vertical="center"/>
    </xf>
    <xf numFmtId="49" fontId="55" fillId="0" borderId="50">
      <alignment horizontal="center" vertical="center"/>
    </xf>
    <xf numFmtId="4" fontId="54" fillId="0" borderId="58">
      <alignment horizontal="right"/>
    </xf>
    <xf numFmtId="4" fontId="53" fillId="0" borderId="58">
      <alignment horizontal="right"/>
    </xf>
    <xf numFmtId="4" fontId="54" fillId="0" borderId="58">
      <alignment horizontal="right"/>
    </xf>
    <xf numFmtId="4" fontId="54" fillId="0" borderId="58">
      <alignment horizontal="right"/>
    </xf>
    <xf numFmtId="4" fontId="54" fillId="0" borderId="58">
      <alignment horizontal="right"/>
    </xf>
    <xf numFmtId="0" fontId="54" fillId="0" borderId="67">
      <alignment horizontal="left" wrapText="1"/>
    </xf>
    <xf numFmtId="0" fontId="52" fillId="0" borderId="68">
      <alignment horizontal="center" vertical="center" wrapText="1"/>
    </xf>
    <xf numFmtId="4" fontId="53" fillId="0" borderId="121">
      <alignment horizontal="right"/>
    </xf>
    <xf numFmtId="0" fontId="53" fillId="0" borderId="0">
      <alignment horizontal="center" vertical="center"/>
    </xf>
    <xf numFmtId="0" fontId="54" fillId="0" borderId="0">
      <alignment horizontal="left" wrapText="1"/>
    </xf>
    <xf numFmtId="0" fontId="53" fillId="0" borderId="0">
      <alignment horizontal="left" wrapText="1"/>
    </xf>
    <xf numFmtId="0" fontId="54" fillId="0" borderId="0">
      <alignment horizontal="left" wrapText="1"/>
    </xf>
    <xf numFmtId="0" fontId="54" fillId="0" borderId="0">
      <alignment horizontal="left" wrapText="1"/>
    </xf>
    <xf numFmtId="0" fontId="54" fillId="0" borderId="0">
      <alignment horizontal="left" wrapText="1"/>
    </xf>
    <xf numFmtId="0" fontId="54" fillId="0" borderId="45"/>
    <xf numFmtId="0" fontId="52" fillId="0" borderId="171">
      <alignment horizontal="center" vertical="center"/>
    </xf>
    <xf numFmtId="49" fontId="53" fillId="0" borderId="172">
      <alignment horizontal="center"/>
    </xf>
    <xf numFmtId="0" fontId="43" fillId="0" borderId="0"/>
    <xf numFmtId="0" fontId="54" fillId="0" borderId="44">
      <alignment horizontal="left"/>
    </xf>
    <xf numFmtId="0" fontId="53" fillId="0" borderId="44">
      <alignment horizontal="left"/>
    </xf>
    <xf numFmtId="0" fontId="54" fillId="0" borderId="44">
      <alignment horizontal="left"/>
    </xf>
    <xf numFmtId="0" fontId="54" fillId="0" borderId="44">
      <alignment horizontal="left"/>
    </xf>
    <xf numFmtId="0" fontId="54" fillId="0" borderId="44">
      <alignment horizontal="left"/>
    </xf>
    <xf numFmtId="0" fontId="57" fillId="0" borderId="173">
      <alignment horizontal="left" wrapText="1"/>
    </xf>
    <xf numFmtId="0" fontId="52" fillId="0" borderId="122">
      <alignment horizontal="right" shrinkToFit="1"/>
    </xf>
    <xf numFmtId="4" fontId="53" fillId="0" borderId="122">
      <alignment horizontal="right"/>
    </xf>
    <xf numFmtId="0" fontId="55" fillId="36" borderId="0"/>
    <xf numFmtId="0" fontId="54" fillId="0" borderId="67">
      <alignment horizontal="left" wrapText="1"/>
    </xf>
    <xf numFmtId="0" fontId="53" fillId="0" borderId="67">
      <alignment horizontal="left" wrapText="1"/>
    </xf>
    <xf numFmtId="0" fontId="54" fillId="0" borderId="67">
      <alignment horizontal="left" wrapText="1"/>
    </xf>
    <xf numFmtId="0" fontId="54" fillId="0" borderId="67">
      <alignment horizontal="left" wrapText="1"/>
    </xf>
    <xf numFmtId="0" fontId="54" fillId="0" borderId="67">
      <alignment horizontal="left" wrapText="1"/>
    </xf>
    <xf numFmtId="0" fontId="54" fillId="0" borderId="55">
      <alignment horizontal="left" wrapText="1" indent="2"/>
    </xf>
    <xf numFmtId="0" fontId="52" fillId="0" borderId="132">
      <alignment horizontal="center"/>
    </xf>
    <xf numFmtId="0" fontId="60" fillId="0" borderId="152"/>
    <xf numFmtId="0" fontId="59" fillId="0" borderId="0">
      <alignment horizontal="center" vertical="center" wrapText="1"/>
    </xf>
    <xf numFmtId="0" fontId="54" fillId="0" borderId="45"/>
    <xf numFmtId="0" fontId="53" fillId="0" borderId="45"/>
    <xf numFmtId="0" fontId="54" fillId="0" borderId="45"/>
    <xf numFmtId="0" fontId="54" fillId="0" borderId="45"/>
    <xf numFmtId="0" fontId="54" fillId="0" borderId="45"/>
    <xf numFmtId="49" fontId="54" fillId="0" borderId="0">
      <alignment horizontal="center" wrapText="1"/>
    </xf>
    <xf numFmtId="0" fontId="10" fillId="0" borderId="152"/>
    <xf numFmtId="0" fontId="53" fillId="0" borderId="10"/>
    <xf numFmtId="0" fontId="43" fillId="0" borderId="0">
      <alignment horizontal="center" vertical="center"/>
    </xf>
    <xf numFmtId="0" fontId="57" fillId="0" borderId="173">
      <alignment horizontal="left" wrapText="1"/>
    </xf>
    <xf numFmtId="0" fontId="58" fillId="0" borderId="173">
      <alignment horizontal="left" wrapText="1"/>
    </xf>
    <xf numFmtId="0" fontId="57" fillId="0" borderId="173">
      <alignment horizontal="left" wrapText="1"/>
    </xf>
    <xf numFmtId="0" fontId="57" fillId="0" borderId="173">
      <alignment horizontal="left" wrapText="1"/>
    </xf>
    <xf numFmtId="0" fontId="57" fillId="0" borderId="173">
      <alignment horizontal="left" wrapText="1"/>
    </xf>
    <xf numFmtId="49" fontId="54" fillId="0" borderId="102">
      <alignment horizontal="center" wrapText="1"/>
    </xf>
    <xf numFmtId="0" fontId="10" fillId="0" borderId="10"/>
    <xf numFmtId="0" fontId="53" fillId="0" borderId="106"/>
    <xf numFmtId="0" fontId="55" fillId="0" borderId="35">
      <alignment horizontal="center" vertical="center" wrapText="1"/>
    </xf>
    <xf numFmtId="0" fontId="54" fillId="0" borderId="55">
      <alignment horizontal="left" wrapText="1" indent="2"/>
    </xf>
    <xf numFmtId="0" fontId="53" fillId="0" borderId="55">
      <alignment horizontal="left" wrapText="1" indent="2"/>
    </xf>
    <xf numFmtId="0" fontId="54" fillId="0" borderId="55">
      <alignment horizontal="left" wrapText="1" indent="2"/>
    </xf>
    <xf numFmtId="0" fontId="54" fillId="0" borderId="55">
      <alignment horizontal="left" wrapText="1" indent="2"/>
    </xf>
    <xf numFmtId="0" fontId="54" fillId="0" borderId="55">
      <alignment horizontal="left" wrapText="1" indent="2"/>
    </xf>
    <xf numFmtId="0" fontId="54" fillId="0" borderId="174"/>
    <xf numFmtId="0" fontId="10" fillId="0" borderId="97"/>
    <xf numFmtId="0" fontId="53" fillId="0" borderId="0">
      <alignment horizontal="left" wrapText="1"/>
    </xf>
    <xf numFmtId="0" fontId="55" fillId="0" borderId="35">
      <alignment horizontal="center" vertical="center" wrapText="1"/>
    </xf>
    <xf numFmtId="49" fontId="54" fillId="0" borderId="0">
      <alignment horizontal="center" wrapText="1"/>
    </xf>
    <xf numFmtId="49" fontId="53" fillId="0" borderId="0">
      <alignment horizontal="center" wrapText="1"/>
    </xf>
    <xf numFmtId="49" fontId="54" fillId="0" borderId="0">
      <alignment horizontal="center" wrapText="1"/>
    </xf>
    <xf numFmtId="49" fontId="54" fillId="0" borderId="0">
      <alignment horizontal="center" wrapText="1"/>
    </xf>
    <xf numFmtId="49" fontId="54" fillId="0" borderId="0">
      <alignment horizontal="center" wrapText="1"/>
    </xf>
    <xf numFmtId="0" fontId="54" fillId="0" borderId="144">
      <alignment horizontal="center" wrapText="1"/>
    </xf>
    <xf numFmtId="0" fontId="52" fillId="0" borderId="0">
      <alignment horizontal="left" wrapText="1"/>
    </xf>
    <xf numFmtId="0" fontId="58" fillId="0" borderId="26">
      <alignment horizontal="center"/>
    </xf>
    <xf numFmtId="0" fontId="55" fillId="0" borderId="66">
      <alignment horizontal="center" vertical="center" wrapText="1"/>
    </xf>
    <xf numFmtId="49" fontId="54" fillId="0" borderId="102">
      <alignment horizontal="center" wrapText="1"/>
    </xf>
    <xf numFmtId="49" fontId="53" fillId="0" borderId="102">
      <alignment horizontal="center" wrapText="1"/>
    </xf>
    <xf numFmtId="49" fontId="54" fillId="0" borderId="102">
      <alignment horizontal="center" wrapText="1"/>
    </xf>
    <xf numFmtId="49" fontId="54" fillId="0" borderId="102">
      <alignment horizontal="center" wrapText="1"/>
    </xf>
    <xf numFmtId="49" fontId="54" fillId="0" borderId="102">
      <alignment horizontal="center" wrapText="1"/>
    </xf>
    <xf numFmtId="0" fontId="19" fillId="41" borderId="64"/>
    <xf numFmtId="0" fontId="52" fillId="0" borderId="77">
      <alignment horizontal="left" wrapText="1"/>
    </xf>
    <xf numFmtId="0" fontId="53" fillId="0" borderId="77">
      <alignment horizontal="left" wrapText="1"/>
    </xf>
    <xf numFmtId="0" fontId="55" fillId="0" borderId="51">
      <alignment horizontal="center" vertical="center" wrapText="1"/>
    </xf>
    <xf numFmtId="0" fontId="54" fillId="0" borderId="174"/>
    <xf numFmtId="0" fontId="53" fillId="0" borderId="174"/>
    <xf numFmtId="0" fontId="54" fillId="0" borderId="174"/>
    <xf numFmtId="0" fontId="54" fillId="0" borderId="174"/>
    <xf numFmtId="0" fontId="54" fillId="0" borderId="174"/>
    <xf numFmtId="49" fontId="54" fillId="0" borderId="69">
      <alignment horizontal="center"/>
    </xf>
    <xf numFmtId="0" fontId="52" fillId="0" borderId="78">
      <alignment horizontal="left" wrapText="1"/>
    </xf>
    <xf numFmtId="0" fontId="53" fillId="0" borderId="78">
      <alignment horizontal="left" wrapText="1"/>
    </xf>
    <xf numFmtId="49" fontId="55" fillId="0" borderId="66">
      <alignment horizontal="center" vertical="center" wrapText="1"/>
    </xf>
    <xf numFmtId="0" fontId="54" fillId="0" borderId="144">
      <alignment horizontal="center" wrapText="1"/>
    </xf>
    <xf numFmtId="0" fontId="53" fillId="0" borderId="144">
      <alignment horizontal="center" wrapText="1"/>
    </xf>
    <xf numFmtId="0" fontId="54" fillId="0" borderId="144">
      <alignment horizontal="center" wrapText="1"/>
    </xf>
    <xf numFmtId="0" fontId="54" fillId="0" borderId="144">
      <alignment horizontal="center" wrapText="1"/>
    </xf>
    <xf numFmtId="0" fontId="54" fillId="0" borderId="144">
      <alignment horizontal="center" wrapText="1"/>
    </xf>
    <xf numFmtId="49" fontId="54" fillId="0" borderId="0">
      <alignment horizontal="center"/>
    </xf>
    <xf numFmtId="0" fontId="52" fillId="18" borderId="175"/>
    <xf numFmtId="0" fontId="52" fillId="35" borderId="175"/>
    <xf numFmtId="49" fontId="71" fillId="0" borderId="51">
      <alignment horizontal="left" vertical="center" wrapText="1"/>
    </xf>
    <xf numFmtId="0" fontId="19" fillId="41" borderId="64"/>
    <xf numFmtId="0" fontId="11" fillId="38" borderId="64"/>
    <xf numFmtId="0" fontId="19" fillId="41" borderId="64"/>
    <xf numFmtId="0" fontId="19" fillId="41" borderId="64"/>
    <xf numFmtId="0" fontId="19" fillId="41" borderId="64"/>
    <xf numFmtId="49" fontId="54" fillId="0" borderId="51">
      <alignment horizontal="center" wrapText="1"/>
    </xf>
    <xf numFmtId="0" fontId="52" fillId="0" borderId="29">
      <alignment horizontal="left" wrapText="1"/>
    </xf>
    <xf numFmtId="0" fontId="53" fillId="0" borderId="29">
      <alignment horizontal="left" wrapText="1"/>
    </xf>
    <xf numFmtId="49" fontId="71" fillId="0" borderId="51">
      <alignment horizontal="center" vertical="center" wrapText="1"/>
    </xf>
    <xf numFmtId="49" fontId="54" fillId="0" borderId="69">
      <alignment horizontal="center"/>
    </xf>
    <xf numFmtId="49" fontId="53" fillId="0" borderId="69">
      <alignment horizontal="center"/>
    </xf>
    <xf numFmtId="49" fontId="54" fillId="0" borderId="69">
      <alignment horizontal="center"/>
    </xf>
    <xf numFmtId="49" fontId="54" fillId="0" borderId="69">
      <alignment horizontal="center"/>
    </xf>
    <xf numFmtId="49" fontId="54" fillId="0" borderId="69">
      <alignment horizontal="center"/>
    </xf>
    <xf numFmtId="49" fontId="54" fillId="0" borderId="161">
      <alignment horizontal="center" wrapText="1"/>
    </xf>
    <xf numFmtId="0" fontId="66" fillId="0" borderId="33">
      <alignment horizontal="left" wrapText="1"/>
    </xf>
    <xf numFmtId="0" fontId="58" fillId="0" borderId="33">
      <alignment horizontal="left" wrapText="1"/>
    </xf>
    <xf numFmtId="49" fontId="55" fillId="0" borderId="50">
      <alignment horizontal="center" vertical="center" wrapText="1"/>
    </xf>
    <xf numFmtId="49" fontId="54" fillId="0" borderId="0">
      <alignment horizontal="center"/>
    </xf>
    <xf numFmtId="49" fontId="53" fillId="0" borderId="0">
      <alignment horizontal="center"/>
    </xf>
    <xf numFmtId="49" fontId="54" fillId="0" borderId="0">
      <alignment horizontal="center"/>
    </xf>
    <xf numFmtId="49" fontId="54" fillId="0" borderId="0">
      <alignment horizontal="center"/>
    </xf>
    <xf numFmtId="49" fontId="54" fillId="0" borderId="0">
      <alignment horizontal="center"/>
    </xf>
    <xf numFmtId="49" fontId="54" fillId="0" borderId="51">
      <alignment horizontal="center"/>
    </xf>
    <xf numFmtId="0" fontId="52" fillId="0" borderId="59">
      <alignment horizontal="left" wrapText="1" indent="1"/>
    </xf>
    <xf numFmtId="0" fontId="53" fillId="0" borderId="176">
      <alignment horizontal="left" wrapText="1" indent="1"/>
    </xf>
    <xf numFmtId="0" fontId="55" fillId="0" borderId="0">
      <alignment horizontal="center" vertical="center"/>
    </xf>
    <xf numFmtId="49" fontId="54" fillId="0" borderId="51">
      <alignment horizontal="center" wrapText="1"/>
    </xf>
    <xf numFmtId="49" fontId="53" fillId="0" borderId="51">
      <alignment horizontal="center" wrapText="1"/>
    </xf>
    <xf numFmtId="49" fontId="54" fillId="0" borderId="51">
      <alignment horizontal="center" wrapText="1"/>
    </xf>
    <xf numFmtId="49" fontId="54" fillId="0" borderId="51">
      <alignment horizontal="center" wrapText="1"/>
    </xf>
    <xf numFmtId="49" fontId="54" fillId="0" borderId="51">
      <alignment horizontal="center" wrapText="1"/>
    </xf>
    <xf numFmtId="49" fontId="54" fillId="0" borderId="44"/>
    <xf numFmtId="0" fontId="52" fillId="0" borderId="0">
      <alignment horizontal="center" wrapText="1"/>
    </xf>
    <xf numFmtId="49" fontId="53" fillId="0" borderId="0">
      <alignment horizontal="center" wrapText="1"/>
    </xf>
    <xf numFmtId="0" fontId="55" fillId="36" borderId="0">
      <alignment horizontal="center" vertical="center"/>
    </xf>
    <xf numFmtId="49" fontId="54" fillId="0" borderId="161">
      <alignment horizontal="center" wrapText="1"/>
    </xf>
    <xf numFmtId="49" fontId="53" fillId="0" borderId="161">
      <alignment horizontal="center" wrapText="1"/>
    </xf>
    <xf numFmtId="49" fontId="54" fillId="0" borderId="161">
      <alignment horizontal="center" wrapText="1"/>
    </xf>
    <xf numFmtId="49" fontId="54" fillId="0" borderId="161">
      <alignment horizontal="center" wrapText="1"/>
    </xf>
    <xf numFmtId="49" fontId="54" fillId="0" borderId="161">
      <alignment horizontal="center" wrapText="1"/>
    </xf>
    <xf numFmtId="4" fontId="54" fillId="0" borderId="51">
      <alignment horizontal="right"/>
    </xf>
    <xf numFmtId="4" fontId="54" fillId="0" borderId="51">
      <alignment horizontal="right"/>
    </xf>
    <xf numFmtId="0" fontId="52" fillId="0" borderId="113">
      <alignment horizontal="center" shrinkToFit="1"/>
    </xf>
    <xf numFmtId="0" fontId="52" fillId="35" borderId="12"/>
    <xf numFmtId="49" fontId="55" fillId="0" borderId="66">
      <alignment horizontal="left" vertical="center"/>
    </xf>
    <xf numFmtId="49" fontId="54" fillId="0" borderId="51">
      <alignment horizontal="center"/>
    </xf>
    <xf numFmtId="49" fontId="53" fillId="0" borderId="51">
      <alignment horizontal="center"/>
    </xf>
    <xf numFmtId="49" fontId="54" fillId="0" borderId="51">
      <alignment horizontal="center"/>
    </xf>
    <xf numFmtId="49" fontId="54" fillId="0" borderId="51">
      <alignment horizontal="center"/>
    </xf>
    <xf numFmtId="49" fontId="54" fillId="0" borderId="51">
      <alignment horizontal="center"/>
    </xf>
    <xf numFmtId="4" fontId="54" fillId="0" borderId="52">
      <alignment horizontal="right"/>
    </xf>
    <xf numFmtId="0" fontId="52" fillId="0" borderId="49">
      <alignment horizontal="center" shrinkToFit="1"/>
    </xf>
    <xf numFmtId="49" fontId="53" fillId="0" borderId="113">
      <alignment horizontal="center" shrinkToFit="1"/>
    </xf>
    <xf numFmtId="0" fontId="43" fillId="0" borderId="44">
      <alignment horizontal="center"/>
    </xf>
    <xf numFmtId="49" fontId="54" fillId="0" borderId="44"/>
    <xf numFmtId="49" fontId="53" fillId="0" borderId="44"/>
    <xf numFmtId="49" fontId="54" fillId="0" borderId="44"/>
    <xf numFmtId="49" fontId="54" fillId="0" borderId="44"/>
    <xf numFmtId="49" fontId="54" fillId="0" borderId="44"/>
    <xf numFmtId="0" fontId="54" fillId="0" borderId="44"/>
    <xf numFmtId="0" fontId="15" fillId="4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46" borderId="0" applyNumberFormat="0" applyBorder="0" applyAlignment="0" applyProtection="0"/>
    <xf numFmtId="0" fontId="15" fillId="6" borderId="0" applyNumberFormat="0" applyBorder="0" applyAlignment="0" applyProtection="0"/>
    <xf numFmtId="0" fontId="15" fillId="47" borderId="0" applyNumberFormat="0" applyBorder="0" applyAlignment="0" applyProtection="0"/>
    <xf numFmtId="0" fontId="108" fillId="22" borderId="1" applyNumberFormat="0" applyAlignment="0" applyProtection="0"/>
    <xf numFmtId="0" fontId="109" fillId="48" borderId="2" applyNumberFormat="0" applyAlignment="0" applyProtection="0"/>
    <xf numFmtId="0" fontId="110" fillId="48" borderId="1" applyNumberFormat="0" applyAlignment="0" applyProtection="0"/>
    <xf numFmtId="0" fontId="29" fillId="0" borderId="177" applyNumberFormat="0" applyFill="0" applyAlignment="0" applyProtection="0"/>
    <xf numFmtId="0" fontId="31" fillId="0" borderId="178" applyNumberFormat="0" applyFill="0" applyAlignment="0" applyProtection="0"/>
    <xf numFmtId="0" fontId="33" fillId="0" borderId="179" applyNumberFormat="0" applyFill="0" applyAlignment="0" applyProtection="0"/>
    <xf numFmtId="0" fontId="33" fillId="0" borderId="0" applyNumberFormat="0" applyFill="0" applyBorder="0" applyAlignment="0" applyProtection="0"/>
    <xf numFmtId="0" fontId="111" fillId="0" borderId="180" applyNumberFormat="0" applyFill="0" applyAlignment="0" applyProtection="0"/>
    <xf numFmtId="0" fontId="112" fillId="3" borderId="3" applyNumberFormat="0" applyAlignment="0" applyProtection="0"/>
    <xf numFmtId="0" fontId="113" fillId="0" borderId="0" applyNumberFormat="0" applyFill="0" applyBorder="0" applyAlignment="0" applyProtection="0"/>
    <xf numFmtId="0" fontId="114" fillId="2" borderId="0" applyNumberFormat="0" applyBorder="0" applyAlignment="0" applyProtection="0"/>
    <xf numFmtId="0" fontId="1" fillId="0" borderId="0"/>
    <xf numFmtId="0" fontId="1" fillId="0" borderId="0"/>
    <xf numFmtId="0" fontId="115" fillId="0" borderId="0"/>
    <xf numFmtId="0" fontId="20" fillId="0" borderId="0"/>
    <xf numFmtId="0" fontId="11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18" fillId="49" borderId="0" applyNumberFormat="0" applyBorder="0" applyAlignment="0" applyProtection="0"/>
    <xf numFmtId="0" fontId="119" fillId="0" borderId="0" applyNumberFormat="0" applyFill="0" applyBorder="0" applyAlignment="0" applyProtection="0"/>
    <xf numFmtId="0" fontId="115" fillId="4" borderId="4" applyNumberFormat="0" applyFont="0" applyAlignment="0" applyProtection="0"/>
    <xf numFmtId="0" fontId="1" fillId="16" borderId="42" applyNumberFormat="0" applyFont="0" applyAlignment="0" applyProtection="0"/>
    <xf numFmtId="0" fontId="50" fillId="0" borderId="181" applyNumberFormat="0" applyFill="0" applyAlignment="0" applyProtection="0"/>
    <xf numFmtId="0" fontId="117" fillId="0" borderId="0"/>
    <xf numFmtId="0" fontId="120" fillId="0" borderId="0" applyNumberForma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5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15" fillId="0" borderId="0" applyFont="0" applyFill="0" applyBorder="0" applyAlignment="0" applyProtection="0"/>
    <xf numFmtId="0" fontId="121" fillId="21" borderId="0" applyNumberFormat="0" applyBorder="0" applyAlignment="0" applyProtection="0"/>
  </cellStyleXfs>
  <cellXfs count="142">
    <xf numFmtId="0" fontId="0" fillId="0" borderId="0" xfId="0"/>
    <xf numFmtId="0" fontId="2" fillId="0" borderId="0" xfId="0" applyFont="1" applyFill="1"/>
    <xf numFmtId="0" fontId="4" fillId="0" borderId="0" xfId="0" applyFont="1" applyFill="1" applyAlignment="1">
      <alignment horizontal="left"/>
    </xf>
    <xf numFmtId="0" fontId="4" fillId="0" borderId="0" xfId="0" applyFont="1" applyFill="1"/>
    <xf numFmtId="0" fontId="2" fillId="0" borderId="7" xfId="0" applyFont="1" applyFill="1" applyBorder="1" applyAlignment="1"/>
    <xf numFmtId="0" fontId="2" fillId="0" borderId="8" xfId="0" applyFont="1" applyFill="1" applyBorder="1" applyAlignment="1"/>
    <xf numFmtId="0" fontId="5" fillId="0" borderId="0" xfId="0" applyFont="1" applyFill="1"/>
    <xf numFmtId="0" fontId="2" fillId="0" borderId="12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5" fillId="0" borderId="0" xfId="0" applyFont="1" applyFill="1" applyAlignment="1">
      <alignment vertical="center"/>
    </xf>
    <xf numFmtId="0" fontId="5" fillId="0" borderId="11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 wrapText="1"/>
    </xf>
    <xf numFmtId="0" fontId="4" fillId="8" borderId="19" xfId="0" applyFont="1" applyFill="1" applyBorder="1" applyAlignment="1">
      <alignment horizontal="center" vertical="center" wrapText="1"/>
    </xf>
    <xf numFmtId="0" fontId="4" fillId="8" borderId="11" xfId="0" applyFont="1" applyFill="1" applyBorder="1" applyAlignment="1">
      <alignment horizontal="center" vertical="center" wrapText="1"/>
    </xf>
    <xf numFmtId="0" fontId="4" fillId="8" borderId="19" xfId="0" applyFont="1" applyFill="1" applyBorder="1" applyAlignment="1">
      <alignment horizontal="center"/>
    </xf>
    <xf numFmtId="0" fontId="4" fillId="8" borderId="12" xfId="0" applyFont="1" applyFill="1" applyBorder="1" applyAlignment="1">
      <alignment horizontal="center"/>
    </xf>
    <xf numFmtId="0" fontId="6" fillId="0" borderId="0" xfId="0" applyFont="1" applyFill="1"/>
    <xf numFmtId="0" fontId="2" fillId="0" borderId="20" xfId="0" applyFont="1" applyFill="1" applyBorder="1"/>
    <xf numFmtId="164" fontId="4" fillId="0" borderId="20" xfId="1" applyNumberFormat="1" applyFont="1" applyFill="1" applyBorder="1" applyAlignment="1"/>
    <xf numFmtId="164" fontId="4" fillId="0" borderId="25" xfId="1" applyNumberFormat="1" applyFont="1" applyFill="1" applyBorder="1" applyAlignment="1"/>
    <xf numFmtId="164" fontId="4" fillId="0" borderId="24" xfId="1" applyNumberFormat="1" applyFont="1" applyFill="1" applyBorder="1" applyAlignment="1"/>
    <xf numFmtId="164" fontId="4" fillId="0" borderId="22" xfId="1" applyNumberFormat="1" applyFont="1" applyFill="1" applyBorder="1" applyAlignment="1"/>
    <xf numFmtId="164" fontId="4" fillId="0" borderId="21" xfId="1" applyNumberFormat="1" applyFont="1" applyFill="1" applyBorder="1" applyAlignment="1"/>
    <xf numFmtId="0" fontId="2" fillId="0" borderId="27" xfId="0" applyFont="1" applyFill="1" applyBorder="1"/>
    <xf numFmtId="164" fontId="4" fillId="0" borderId="29" xfId="1" applyNumberFormat="1" applyFont="1" applyFill="1" applyBorder="1" applyAlignment="1"/>
    <xf numFmtId="164" fontId="4" fillId="0" borderId="28" xfId="1" applyNumberFormat="1" applyFont="1" applyFill="1" applyBorder="1" applyAlignment="1"/>
    <xf numFmtId="164" fontId="4" fillId="0" borderId="20" xfId="1" applyNumberFormat="1" applyFont="1" applyBorder="1" applyAlignment="1"/>
    <xf numFmtId="0" fontId="2" fillId="0" borderId="30" xfId="0" applyFont="1" applyFill="1" applyBorder="1"/>
    <xf numFmtId="164" fontId="4" fillId="0" borderId="10" xfId="1" applyNumberFormat="1" applyFont="1" applyBorder="1" applyAlignment="1"/>
    <xf numFmtId="164" fontId="4" fillId="0" borderId="32" xfId="1" applyNumberFormat="1" applyFont="1" applyFill="1" applyBorder="1" applyAlignment="1"/>
    <xf numFmtId="164" fontId="4" fillId="0" borderId="31" xfId="1" applyNumberFormat="1" applyFont="1" applyFill="1" applyBorder="1" applyAlignment="1"/>
    <xf numFmtId="0" fontId="2" fillId="0" borderId="5" xfId="0" applyFont="1" applyFill="1" applyBorder="1"/>
    <xf numFmtId="164" fontId="4" fillId="0" borderId="19" xfId="1" applyNumberFormat="1" applyFont="1" applyFill="1" applyBorder="1" applyAlignment="1">
      <alignment horizontal="center"/>
    </xf>
    <xf numFmtId="164" fontId="4" fillId="8" borderId="12" xfId="1" applyNumberFormat="1" applyFont="1" applyFill="1" applyBorder="1" applyAlignment="1">
      <alignment horizontal="center"/>
    </xf>
    <xf numFmtId="164" fontId="4" fillId="8" borderId="19" xfId="1" applyNumberFormat="1" applyFont="1" applyFill="1" applyBorder="1" applyAlignment="1">
      <alignment horizontal="center"/>
    </xf>
    <xf numFmtId="164" fontId="4" fillId="0" borderId="19" xfId="1" applyNumberFormat="1" applyFont="1" applyBorder="1" applyAlignment="1"/>
    <xf numFmtId="164" fontId="4" fillId="0" borderId="15" xfId="1" applyNumberFormat="1" applyFont="1" applyFill="1" applyBorder="1" applyAlignment="1">
      <alignment horizontal="center"/>
    </xf>
    <xf numFmtId="164" fontId="4" fillId="0" borderId="18" xfId="1" applyNumberFormat="1" applyFont="1" applyFill="1" applyBorder="1" applyAlignment="1">
      <alignment horizontal="center"/>
    </xf>
    <xf numFmtId="164" fontId="4" fillId="0" borderId="17" xfId="1" applyNumberFormat="1" applyFont="1" applyBorder="1" applyAlignment="1"/>
    <xf numFmtId="164" fontId="4" fillId="0" borderId="17" xfId="1" applyNumberFormat="1" applyFont="1" applyFill="1" applyBorder="1" applyAlignment="1">
      <alignment horizontal="center"/>
    </xf>
    <xf numFmtId="164" fontId="4" fillId="0" borderId="18" xfId="1" applyNumberFormat="1" applyFont="1" applyBorder="1" applyAlignment="1"/>
    <xf numFmtId="164" fontId="4" fillId="0" borderId="12" xfId="1" applyNumberFormat="1" applyFont="1" applyFill="1" applyBorder="1" applyAlignment="1">
      <alignment horizontal="center"/>
    </xf>
    <xf numFmtId="164" fontId="4" fillId="0" borderId="11" xfId="1" applyNumberFormat="1" applyFont="1" applyFill="1" applyBorder="1" applyAlignment="1">
      <alignment horizontal="center"/>
    </xf>
    <xf numFmtId="0" fontId="4" fillId="0" borderId="5" xfId="0" applyFont="1" applyFill="1" applyBorder="1"/>
    <xf numFmtId="164" fontId="4" fillId="0" borderId="9" xfId="1" applyNumberFormat="1" applyFont="1" applyBorder="1" applyAlignment="1"/>
    <xf numFmtId="164" fontId="4" fillId="0" borderId="9" xfId="1" applyNumberFormat="1" applyFont="1" applyFill="1" applyBorder="1" applyAlignment="1">
      <alignment horizontal="center"/>
    </xf>
    <xf numFmtId="164" fontId="4" fillId="0" borderId="8" xfId="0" applyNumberFormat="1" applyFont="1" applyFill="1" applyBorder="1"/>
    <xf numFmtId="164" fontId="4" fillId="0" borderId="0" xfId="1" applyNumberFormat="1" applyFont="1" applyFill="1" applyBorder="1" applyAlignment="1">
      <alignment horizontal="center"/>
    </xf>
    <xf numFmtId="164" fontId="4" fillId="0" borderId="5" xfId="0" applyNumberFormat="1" applyFont="1" applyFill="1" applyBorder="1"/>
    <xf numFmtId="164" fontId="4" fillId="0" borderId="10" xfId="1" applyNumberFormat="1" applyFont="1" applyFill="1" applyBorder="1" applyAlignment="1">
      <alignment horizontal="center"/>
    </xf>
    <xf numFmtId="0" fontId="4" fillId="0" borderId="28" xfId="0" applyFont="1" applyFill="1" applyBorder="1"/>
    <xf numFmtId="164" fontId="4" fillId="0" borderId="28" xfId="1" applyNumberFormat="1" applyFont="1" applyBorder="1" applyAlignment="1"/>
    <xf numFmtId="164" fontId="4" fillId="0" borderId="33" xfId="1" applyNumberFormat="1" applyFont="1" applyFill="1" applyBorder="1" applyAlignment="1"/>
    <xf numFmtId="0" fontId="2" fillId="0" borderId="18" xfId="0" applyFont="1" applyFill="1" applyBorder="1"/>
    <xf numFmtId="164" fontId="4" fillId="0" borderId="21" xfId="1" applyNumberFormat="1" applyFont="1" applyBorder="1" applyAlignment="1"/>
    <xf numFmtId="0" fontId="2" fillId="0" borderId="9" xfId="0" applyFont="1" applyFill="1" applyBorder="1"/>
    <xf numFmtId="164" fontId="4" fillId="0" borderId="11" xfId="0" applyNumberFormat="1" applyFont="1" applyFill="1" applyBorder="1"/>
    <xf numFmtId="164" fontId="4" fillId="8" borderId="11" xfId="0" applyNumberFormat="1" applyFont="1" applyFill="1" applyBorder="1"/>
    <xf numFmtId="164" fontId="4" fillId="0" borderId="19" xfId="0" applyNumberFormat="1" applyFont="1" applyFill="1" applyBorder="1"/>
    <xf numFmtId="164" fontId="4" fillId="8" borderId="19" xfId="0" applyNumberFormat="1" applyFont="1" applyFill="1" applyBorder="1"/>
    <xf numFmtId="164" fontId="4" fillId="0" borderId="12" xfId="0" applyNumberFormat="1" applyFont="1" applyFill="1" applyBorder="1"/>
    <xf numFmtId="164" fontId="4" fillId="0" borderId="13" xfId="1" applyNumberFormat="1" applyFont="1" applyBorder="1" applyAlignment="1"/>
    <xf numFmtId="164" fontId="6" fillId="0" borderId="10" xfId="0" applyNumberFormat="1" applyFont="1" applyFill="1" applyBorder="1"/>
    <xf numFmtId="164" fontId="6" fillId="8" borderId="10" xfId="0" applyNumberFormat="1" applyFont="1" applyFill="1" applyBorder="1"/>
    <xf numFmtId="164" fontId="6" fillId="0" borderId="9" xfId="0" applyNumberFormat="1" applyFont="1" applyFill="1" applyBorder="1"/>
    <xf numFmtId="164" fontId="6" fillId="8" borderId="5" xfId="0" applyNumberFormat="1" applyFont="1" applyFill="1" applyBorder="1"/>
    <xf numFmtId="164" fontId="6" fillId="0" borderId="0" xfId="0" applyNumberFormat="1" applyFont="1" applyFill="1" applyBorder="1"/>
    <xf numFmtId="164" fontId="4" fillId="0" borderId="8" xfId="1" applyNumberFormat="1" applyFont="1" applyFill="1" applyBorder="1" applyAlignment="1">
      <alignment horizontal="center"/>
    </xf>
    <xf numFmtId="164" fontId="4" fillId="0" borderId="5" xfId="1" applyNumberFormat="1" applyFont="1" applyFill="1" applyBorder="1" applyAlignment="1">
      <alignment horizontal="center"/>
    </xf>
    <xf numFmtId="164" fontId="6" fillId="8" borderId="18" xfId="0" applyNumberFormat="1" applyFont="1" applyFill="1" applyBorder="1"/>
    <xf numFmtId="0" fontId="2" fillId="0" borderId="18" xfId="0" applyFont="1" applyFill="1" applyBorder="1" applyAlignment="1">
      <alignment horizontal="center"/>
    </xf>
    <xf numFmtId="0" fontId="7" fillId="0" borderId="0" xfId="0" applyFont="1"/>
    <xf numFmtId="164" fontId="4" fillId="0" borderId="0" xfId="0" applyNumberFormat="1" applyFont="1" applyFill="1"/>
    <xf numFmtId="164" fontId="6" fillId="0" borderId="0" xfId="0" applyNumberFormat="1" applyFont="1" applyFill="1"/>
    <xf numFmtId="0" fontId="6" fillId="0" borderId="34" xfId="0" applyFont="1" applyFill="1" applyBorder="1" applyAlignment="1">
      <alignment vertical="center"/>
    </xf>
    <xf numFmtId="164" fontId="4" fillId="0" borderId="34" xfId="1" applyNumberFormat="1" applyFont="1" applyBorder="1" applyAlignment="1">
      <alignment vertical="center"/>
    </xf>
    <xf numFmtId="0" fontId="122" fillId="0" borderId="0" xfId="0" applyFont="1" applyFill="1"/>
    <xf numFmtId="164" fontId="4" fillId="0" borderId="20" xfId="1" applyNumberFormat="1" applyFont="1" applyFill="1" applyBorder="1" applyAlignment="1">
      <alignment horizontal="center"/>
    </xf>
    <xf numFmtId="164" fontId="4" fillId="9" borderId="21" xfId="1" applyNumberFormat="1" applyFont="1" applyFill="1" applyBorder="1" applyAlignment="1">
      <alignment horizontal="center"/>
    </xf>
    <xf numFmtId="164" fontId="4" fillId="9" borderId="22" xfId="1" applyNumberFormat="1" applyFont="1" applyFill="1" applyBorder="1" applyAlignment="1">
      <alignment horizontal="center"/>
    </xf>
    <xf numFmtId="164" fontId="4" fillId="0" borderId="21" xfId="1" applyNumberFormat="1" applyFont="1" applyFill="1" applyBorder="1" applyAlignment="1">
      <alignment horizontal="center"/>
    </xf>
    <xf numFmtId="164" fontId="4" fillId="0" borderId="23" xfId="1" applyNumberFormat="1" applyFont="1" applyFill="1" applyBorder="1" applyAlignment="1">
      <alignment horizontal="center"/>
    </xf>
    <xf numFmtId="164" fontId="4" fillId="0" borderId="24" xfId="1" applyNumberFormat="1" applyFont="1" applyFill="1" applyBorder="1" applyAlignment="1">
      <alignment horizontal="center"/>
    </xf>
    <xf numFmtId="164" fontId="4" fillId="0" borderId="25" xfId="1" applyNumberFormat="1" applyFont="1" applyFill="1" applyBorder="1" applyAlignment="1">
      <alignment horizontal="center"/>
    </xf>
    <xf numFmtId="164" fontId="4" fillId="0" borderId="26" xfId="1" applyNumberFormat="1" applyFont="1" applyFill="1" applyBorder="1" applyAlignment="1">
      <alignment horizontal="center"/>
    </xf>
    <xf numFmtId="164" fontId="4" fillId="0" borderId="22" xfId="1" applyNumberFormat="1" applyFont="1" applyFill="1" applyBorder="1" applyAlignment="1">
      <alignment horizontal="center"/>
    </xf>
    <xf numFmtId="164" fontId="4" fillId="0" borderId="27" xfId="1" applyNumberFormat="1" applyFont="1" applyFill="1" applyBorder="1" applyAlignment="1">
      <alignment horizontal="center"/>
    </xf>
    <xf numFmtId="164" fontId="4" fillId="0" borderId="28" xfId="1" applyNumberFormat="1" applyFont="1" applyFill="1" applyBorder="1" applyAlignment="1">
      <alignment horizontal="center"/>
    </xf>
    <xf numFmtId="164" fontId="4" fillId="0" borderId="29" xfId="1" applyNumberFormat="1" applyFont="1" applyFill="1" applyBorder="1" applyAlignment="1">
      <alignment horizontal="center"/>
    </xf>
    <xf numFmtId="164" fontId="4" fillId="8" borderId="22" xfId="1" applyNumberFormat="1" applyFont="1" applyFill="1" applyBorder="1" applyAlignment="1">
      <alignment horizontal="center"/>
    </xf>
    <xf numFmtId="164" fontId="4" fillId="0" borderId="30" xfId="1" applyNumberFormat="1" applyFont="1" applyFill="1" applyBorder="1" applyAlignment="1">
      <alignment horizontal="center"/>
    </xf>
    <xf numFmtId="164" fontId="4" fillId="0" borderId="31" xfId="1" applyNumberFormat="1" applyFont="1" applyFill="1" applyBorder="1" applyAlignment="1">
      <alignment horizontal="center"/>
    </xf>
    <xf numFmtId="164" fontId="4" fillId="0" borderId="32" xfId="1" applyNumberFormat="1" applyFont="1" applyFill="1" applyBorder="1" applyAlignment="1">
      <alignment horizontal="center"/>
    </xf>
    <xf numFmtId="164" fontId="4" fillId="8" borderId="9" xfId="1" applyNumberFormat="1" applyFont="1" applyFill="1" applyBorder="1" applyAlignment="1">
      <alignment horizontal="center"/>
    </xf>
    <xf numFmtId="164" fontId="4" fillId="8" borderId="0" xfId="1" applyNumberFormat="1" applyFont="1" applyFill="1" applyBorder="1" applyAlignment="1">
      <alignment horizontal="center"/>
    </xf>
    <xf numFmtId="164" fontId="4" fillId="9" borderId="28" xfId="1" applyNumberFormat="1" applyFont="1" applyFill="1" applyBorder="1" applyAlignment="1">
      <alignment horizontal="center"/>
    </xf>
    <xf numFmtId="164" fontId="4" fillId="9" borderId="33" xfId="1" applyNumberFormat="1" applyFont="1" applyFill="1" applyBorder="1" applyAlignment="1">
      <alignment horizontal="center"/>
    </xf>
    <xf numFmtId="164" fontId="4" fillId="8" borderId="33" xfId="1" applyNumberFormat="1" applyFont="1" applyFill="1" applyBorder="1" applyAlignment="1">
      <alignment horizontal="center"/>
    </xf>
    <xf numFmtId="164" fontId="4" fillId="0" borderId="33" xfId="1" applyNumberFormat="1" applyFont="1" applyFill="1" applyBorder="1" applyAlignment="1">
      <alignment horizontal="center"/>
    </xf>
    <xf numFmtId="164" fontId="4" fillId="9" borderId="9" xfId="1" applyNumberFormat="1" applyFont="1" applyFill="1" applyBorder="1" applyAlignment="1">
      <alignment horizontal="center"/>
    </xf>
    <xf numFmtId="164" fontId="4" fillId="9" borderId="14" xfId="1" applyNumberFormat="1" applyFont="1" applyFill="1" applyBorder="1" applyAlignment="1">
      <alignment horizontal="center"/>
    </xf>
    <xf numFmtId="164" fontId="4" fillId="0" borderId="34" xfId="0" applyNumberFormat="1" applyFont="1" applyFill="1" applyBorder="1" applyAlignment="1">
      <alignment vertical="center"/>
    </xf>
    <xf numFmtId="164" fontId="122" fillId="0" borderId="0" xfId="0" applyNumberFormat="1" applyFont="1" applyFill="1"/>
    <xf numFmtId="0" fontId="7" fillId="0" borderId="0" xfId="0" applyFont="1" applyFill="1"/>
    <xf numFmtId="3" fontId="4" fillId="8" borderId="11" xfId="0" applyNumberFormat="1" applyFont="1" applyFill="1" applyBorder="1" applyAlignment="1">
      <alignment horizontal="center" vertical="center"/>
    </xf>
    <xf numFmtId="3" fontId="4" fillId="8" borderId="12" xfId="0" quotePrefix="1" applyNumberFormat="1" applyFont="1" applyFill="1" applyBorder="1" applyAlignment="1">
      <alignment horizontal="center" vertical="center"/>
    </xf>
    <xf numFmtId="3" fontId="4" fillId="8" borderId="13" xfId="0" quotePrefix="1" applyNumberFormat="1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left" vertical="center" wrapText="1"/>
    </xf>
    <xf numFmtId="3" fontId="4" fillId="8" borderId="6" xfId="0" applyNumberFormat="1" applyFont="1" applyFill="1" applyBorder="1" applyAlignment="1">
      <alignment horizontal="center" vertical="center"/>
    </xf>
    <xf numFmtId="3" fontId="4" fillId="8" borderId="7" xfId="0" quotePrefix="1" applyNumberFormat="1" applyFont="1" applyFill="1" applyBorder="1" applyAlignment="1">
      <alignment horizontal="center" vertical="center"/>
    </xf>
    <xf numFmtId="3" fontId="4" fillId="8" borderId="8" xfId="0" quotePrefix="1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2" fontId="2" fillId="0" borderId="15" xfId="0" applyNumberFormat="1" applyFont="1" applyFill="1" applyBorder="1" applyAlignment="1">
      <alignment horizontal="center" vertical="center" wrapText="1"/>
    </xf>
    <xf numFmtId="2" fontId="2" fillId="0" borderId="16" xfId="0" applyNumberFormat="1" applyFont="1" applyFill="1" applyBorder="1" applyAlignment="1">
      <alignment horizontal="center" vertical="center" wrapText="1"/>
    </xf>
    <xf numFmtId="2" fontId="2" fillId="0" borderId="17" xfId="0" applyNumberFormat="1" applyFont="1" applyFill="1" applyBorder="1" applyAlignment="1">
      <alignment horizontal="center" vertical="center" wrapText="1"/>
    </xf>
    <xf numFmtId="2" fontId="2" fillId="0" borderId="11" xfId="0" applyNumberFormat="1" applyFont="1" applyFill="1" applyBorder="1" applyAlignment="1">
      <alignment horizontal="center" vertical="center" wrapText="1"/>
    </xf>
    <xf numFmtId="2" fontId="2" fillId="0" borderId="12" xfId="0" applyNumberFormat="1" applyFont="1" applyFill="1" applyBorder="1" applyAlignment="1">
      <alignment horizontal="center" vertical="center" wrapText="1"/>
    </xf>
    <xf numFmtId="2" fontId="2" fillId="0" borderId="13" xfId="0" applyNumberFormat="1" applyFont="1" applyFill="1" applyBorder="1" applyAlignment="1">
      <alignment horizontal="center" vertical="center" wrapText="1"/>
    </xf>
    <xf numFmtId="2" fontId="2" fillId="0" borderId="10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center" vertical="center" wrapText="1"/>
    </xf>
    <xf numFmtId="2" fontId="2" fillId="0" borderId="14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</cellXfs>
  <cellStyles count="1877">
    <cellStyle name="(Табликс1):0:0" xfId="2"/>
    <cellStyle name="(Табликс1):2:2" xfId="3"/>
    <cellStyle name="20% - Accent1" xfId="4"/>
    <cellStyle name="20% - Accent1 2" xfId="5"/>
    <cellStyle name="20% - Accent2" xfId="6"/>
    <cellStyle name="20% - Accent2 2" xfId="7"/>
    <cellStyle name="20% - Accent3" xfId="8"/>
    <cellStyle name="20% - Accent3 2" xfId="9"/>
    <cellStyle name="20% - Accent4" xfId="10"/>
    <cellStyle name="20% - Accent4 2" xfId="11"/>
    <cellStyle name="20% - Accent5" xfId="12"/>
    <cellStyle name="20% - Accent5 2" xfId="13"/>
    <cellStyle name="20% - Accent6" xfId="14"/>
    <cellStyle name="20% - Accent6 2" xfId="15"/>
    <cellStyle name="20% - Акцент1 2" xfId="16"/>
    <cellStyle name="20% - Акцент2 2" xfId="17"/>
    <cellStyle name="20% - Акцент3 2" xfId="18"/>
    <cellStyle name="20% - Акцент4 2" xfId="19"/>
    <cellStyle name="20% - Акцент5 2" xfId="20"/>
    <cellStyle name="20% - Акцент6 2" xfId="21"/>
    <cellStyle name="40% - Accent1" xfId="22"/>
    <cellStyle name="40% - Accent1 2" xfId="23"/>
    <cellStyle name="40% - Accent2" xfId="24"/>
    <cellStyle name="40% - Accent2 2" xfId="25"/>
    <cellStyle name="40% - Accent3" xfId="26"/>
    <cellStyle name="40% - Accent3 2" xfId="27"/>
    <cellStyle name="40% - Accent4" xfId="28"/>
    <cellStyle name="40% - Accent4 2" xfId="29"/>
    <cellStyle name="40% - Accent5" xfId="30"/>
    <cellStyle name="40% - Accent5 2" xfId="31"/>
    <cellStyle name="40% - Accent6" xfId="32"/>
    <cellStyle name="40% - Accent6 2" xfId="33"/>
    <cellStyle name="40% - Акцент1 2" xfId="34"/>
    <cellStyle name="40% - Акцент2 2" xfId="35"/>
    <cellStyle name="40% - Акцент3 2" xfId="36"/>
    <cellStyle name="40% - Акцент4 2" xfId="37"/>
    <cellStyle name="40% - Акцент5 2" xfId="38"/>
    <cellStyle name="40% - Акцент6 2" xfId="39"/>
    <cellStyle name="60% - Accent1" xfId="40"/>
    <cellStyle name="60% - Accent1 2" xfId="41"/>
    <cellStyle name="60% - Accent2" xfId="42"/>
    <cellStyle name="60% - Accent2 2" xfId="43"/>
    <cellStyle name="60% - Accent3" xfId="44"/>
    <cellStyle name="60% - Accent3 2" xfId="45"/>
    <cellStyle name="60% - Accent4" xfId="46"/>
    <cellStyle name="60% - Accent4 2" xfId="47"/>
    <cellStyle name="60% - Accent5" xfId="48"/>
    <cellStyle name="60% - Accent5 2" xfId="49"/>
    <cellStyle name="60% - Accent6" xfId="50"/>
    <cellStyle name="60% - Accent6 2" xfId="51"/>
    <cellStyle name="60% - Акцент1 2" xfId="52"/>
    <cellStyle name="60% - Акцент2 2" xfId="53"/>
    <cellStyle name="60% - Акцент3 2" xfId="54"/>
    <cellStyle name="60% - Акцент4 2" xfId="55"/>
    <cellStyle name="60% - Акцент5 2" xfId="56"/>
    <cellStyle name="60% - Акцент6 2" xfId="57"/>
    <cellStyle name="Accent1" xfId="58"/>
    <cellStyle name="Accent1 2" xfId="59"/>
    <cellStyle name="Accent2" xfId="60"/>
    <cellStyle name="Accent2 2" xfId="61"/>
    <cellStyle name="Accent3" xfId="62"/>
    <cellStyle name="Accent3 2" xfId="63"/>
    <cellStyle name="Accent4" xfId="64"/>
    <cellStyle name="Accent4 2" xfId="65"/>
    <cellStyle name="Accent5" xfId="66"/>
    <cellStyle name="Accent5 2" xfId="67"/>
    <cellStyle name="Accent6" xfId="68"/>
    <cellStyle name="Accent6 2" xfId="69"/>
    <cellStyle name="Bad" xfId="70"/>
    <cellStyle name="Bad 2" xfId="71"/>
    <cellStyle name="br" xfId="72"/>
    <cellStyle name="br 2" xfId="73"/>
    <cellStyle name="br 3" xfId="74"/>
    <cellStyle name="br 3 2" xfId="75"/>
    <cellStyle name="br 4" xfId="76"/>
    <cellStyle name="Calculation" xfId="77"/>
    <cellStyle name="Calculation 2" xfId="78"/>
    <cellStyle name="Check Cell" xfId="79"/>
    <cellStyle name="Check Cell 2" xfId="80"/>
    <cellStyle name="col" xfId="81"/>
    <cellStyle name="col 2" xfId="82"/>
    <cellStyle name="col 3" xfId="83"/>
    <cellStyle name="col 3 2" xfId="84"/>
    <cellStyle name="col 4" xfId="85"/>
    <cellStyle name="Explanatory Text" xfId="86"/>
    <cellStyle name="Explanatory Text 2" xfId="87"/>
    <cellStyle name="Good" xfId="88"/>
    <cellStyle name="Good 2" xfId="89"/>
    <cellStyle name="Heading 1" xfId="90"/>
    <cellStyle name="Heading 1 2" xfId="91"/>
    <cellStyle name="Heading 2" xfId="92"/>
    <cellStyle name="Heading 2 2" xfId="93"/>
    <cellStyle name="Heading 3" xfId="94"/>
    <cellStyle name="Heading 3 2" xfId="95"/>
    <cellStyle name="Heading 4" xfId="96"/>
    <cellStyle name="Heading 4 2" xfId="97"/>
    <cellStyle name="Input" xfId="98"/>
    <cellStyle name="Input 2" xfId="99"/>
    <cellStyle name="Linked Cell" xfId="100"/>
    <cellStyle name="Linked Cell 2" xfId="101"/>
    <cellStyle name="Neutral" xfId="102"/>
    <cellStyle name="Neutral 2" xfId="103"/>
    <cellStyle name="Normal_TMP_1" xfId="104"/>
    <cellStyle name="Note" xfId="105"/>
    <cellStyle name="Note 2" xfId="106"/>
    <cellStyle name="Output" xfId="107"/>
    <cellStyle name="Output 2" xfId="108"/>
    <cellStyle name="st139" xfId="109"/>
    <cellStyle name="st140" xfId="110"/>
    <cellStyle name="st141" xfId="111"/>
    <cellStyle name="st50" xfId="112"/>
    <cellStyle name="st58" xfId="113"/>
    <cellStyle name="style0" xfId="114"/>
    <cellStyle name="style0 2" xfId="115"/>
    <cellStyle name="style0 3" xfId="116"/>
    <cellStyle name="style0 4" xfId="117"/>
    <cellStyle name="style0 4 2" xfId="118"/>
    <cellStyle name="style0 5" xfId="119"/>
    <cellStyle name="style0 6" xfId="120"/>
    <cellStyle name="td" xfId="121"/>
    <cellStyle name="td 2" xfId="122"/>
    <cellStyle name="td 3" xfId="123"/>
    <cellStyle name="td 4" xfId="124"/>
    <cellStyle name="td 4 2" xfId="125"/>
    <cellStyle name="td 5" xfId="126"/>
    <cellStyle name="td 6" xfId="127"/>
    <cellStyle name="Title" xfId="128"/>
    <cellStyle name="Total" xfId="129"/>
    <cellStyle name="Total 2" xfId="130"/>
    <cellStyle name="tr" xfId="131"/>
    <cellStyle name="tr 2" xfId="132"/>
    <cellStyle name="tr 3" xfId="133"/>
    <cellStyle name="tr 3 2" xfId="134"/>
    <cellStyle name="tr 4" xfId="135"/>
    <cellStyle name="Warning Text" xfId="136"/>
    <cellStyle name="Warning Text 2" xfId="137"/>
    <cellStyle name="xl100" xfId="138"/>
    <cellStyle name="xl100 2" xfId="139"/>
    <cellStyle name="xl100 2 2" xfId="140"/>
    <cellStyle name="xl100 3" xfId="141"/>
    <cellStyle name="xl100 3 2" xfId="142"/>
    <cellStyle name="xl100 4" xfId="143"/>
    <cellStyle name="xl100 5" xfId="144"/>
    <cellStyle name="xl100 6" xfId="145"/>
    <cellStyle name="xl100 7" xfId="146"/>
    <cellStyle name="xl101" xfId="147"/>
    <cellStyle name="xl101 2" xfId="148"/>
    <cellStyle name="xl101 2 2" xfId="149"/>
    <cellStyle name="xl101 3" xfId="150"/>
    <cellStyle name="xl101 3 2" xfId="151"/>
    <cellStyle name="xl101 4" xfId="152"/>
    <cellStyle name="xl101 5" xfId="153"/>
    <cellStyle name="xl101 6" xfId="154"/>
    <cellStyle name="xl101 7" xfId="155"/>
    <cellStyle name="xl101 8" xfId="156"/>
    <cellStyle name="xl101 9" xfId="157"/>
    <cellStyle name="xl102" xfId="158"/>
    <cellStyle name="xl102 2" xfId="159"/>
    <cellStyle name="xl102 2 2" xfId="160"/>
    <cellStyle name="xl102 3" xfId="161"/>
    <cellStyle name="xl102 3 2" xfId="162"/>
    <cellStyle name="xl102 4" xfId="163"/>
    <cellStyle name="xl102 5" xfId="164"/>
    <cellStyle name="xl102 6" xfId="165"/>
    <cellStyle name="xl102 7" xfId="166"/>
    <cellStyle name="xl103" xfId="167"/>
    <cellStyle name="xl103 2" xfId="168"/>
    <cellStyle name="xl103 2 2" xfId="169"/>
    <cellStyle name="xl103 3" xfId="170"/>
    <cellStyle name="xl103 3 2" xfId="171"/>
    <cellStyle name="xl103 4" xfId="172"/>
    <cellStyle name="xl103 5" xfId="173"/>
    <cellStyle name="xl103 6" xfId="174"/>
    <cellStyle name="xl103 7" xfId="175"/>
    <cellStyle name="xl104" xfId="176"/>
    <cellStyle name="xl104 2" xfId="177"/>
    <cellStyle name="xl104 2 2" xfId="178"/>
    <cellStyle name="xl104 3" xfId="179"/>
    <cellStyle name="xl104 3 2" xfId="180"/>
    <cellStyle name="xl104 4" xfId="181"/>
    <cellStyle name="xl104 5" xfId="182"/>
    <cellStyle name="xl104 6" xfId="183"/>
    <cellStyle name="xl104 7" xfId="184"/>
    <cellStyle name="xl105" xfId="185"/>
    <cellStyle name="xl105 2" xfId="186"/>
    <cellStyle name="xl105 2 2" xfId="187"/>
    <cellStyle name="xl105 3" xfId="188"/>
    <cellStyle name="xl105 3 2" xfId="189"/>
    <cellStyle name="xl105 4" xfId="190"/>
    <cellStyle name="xl105 5" xfId="191"/>
    <cellStyle name="xl105 6" xfId="192"/>
    <cellStyle name="xl105 7" xfId="193"/>
    <cellStyle name="xl106" xfId="194"/>
    <cellStyle name="xl106 2" xfId="195"/>
    <cellStyle name="xl106 2 2" xfId="196"/>
    <cellStyle name="xl106 3" xfId="197"/>
    <cellStyle name="xl106 3 2" xfId="198"/>
    <cellStyle name="xl106 4" xfId="199"/>
    <cellStyle name="xl106 5" xfId="200"/>
    <cellStyle name="xl106 6" xfId="201"/>
    <cellStyle name="xl106 7" xfId="202"/>
    <cellStyle name="xl107" xfId="203"/>
    <cellStyle name="xl107 2" xfId="204"/>
    <cellStyle name="xl107 2 2" xfId="205"/>
    <cellStyle name="xl107 3" xfId="206"/>
    <cellStyle name="xl107 3 2" xfId="207"/>
    <cellStyle name="xl107 4" xfId="208"/>
    <cellStyle name="xl107 5" xfId="209"/>
    <cellStyle name="xl107 6" xfId="210"/>
    <cellStyle name="xl107 7" xfId="211"/>
    <cellStyle name="xl108" xfId="212"/>
    <cellStyle name="xl108 2" xfId="213"/>
    <cellStyle name="xl108 2 2" xfId="214"/>
    <cellStyle name="xl108 3" xfId="215"/>
    <cellStyle name="xl108 3 2" xfId="216"/>
    <cellStyle name="xl108 4" xfId="217"/>
    <cellStyle name="xl108 5" xfId="218"/>
    <cellStyle name="xl108 6" xfId="219"/>
    <cellStyle name="xl108 7" xfId="220"/>
    <cellStyle name="xl109" xfId="221"/>
    <cellStyle name="xl109 2" xfId="222"/>
    <cellStyle name="xl109 2 2" xfId="223"/>
    <cellStyle name="xl109 3" xfId="224"/>
    <cellStyle name="xl109 3 2" xfId="225"/>
    <cellStyle name="xl109 4" xfId="226"/>
    <cellStyle name="xl109 5" xfId="227"/>
    <cellStyle name="xl109 6" xfId="228"/>
    <cellStyle name="xl109 7" xfId="229"/>
    <cellStyle name="xl110" xfId="230"/>
    <cellStyle name="xl110 2" xfId="231"/>
    <cellStyle name="xl110 2 2" xfId="232"/>
    <cellStyle name="xl110 3" xfId="233"/>
    <cellStyle name="xl110 3 2" xfId="234"/>
    <cellStyle name="xl110 4" xfId="235"/>
    <cellStyle name="xl110 5" xfId="236"/>
    <cellStyle name="xl110 6" xfId="237"/>
    <cellStyle name="xl110 7" xfId="238"/>
    <cellStyle name="xl111" xfId="239"/>
    <cellStyle name="xl111 2" xfId="240"/>
    <cellStyle name="xl111 2 2" xfId="241"/>
    <cellStyle name="xl111 3" xfId="242"/>
    <cellStyle name="xl111 3 2" xfId="243"/>
    <cellStyle name="xl111 4" xfId="244"/>
    <cellStyle name="xl111 5" xfId="245"/>
    <cellStyle name="xl111 6" xfId="246"/>
    <cellStyle name="xl111 7" xfId="247"/>
    <cellStyle name="xl112" xfId="248"/>
    <cellStyle name="xl112 2" xfId="249"/>
    <cellStyle name="xl112 2 2" xfId="250"/>
    <cellStyle name="xl112 3" xfId="251"/>
    <cellStyle name="xl112 3 2" xfId="252"/>
    <cellStyle name="xl112 4" xfId="253"/>
    <cellStyle name="xl112 5" xfId="254"/>
    <cellStyle name="xl112 6" xfId="255"/>
    <cellStyle name="xl112 7" xfId="256"/>
    <cellStyle name="xl113" xfId="257"/>
    <cellStyle name="xl113 2" xfId="258"/>
    <cellStyle name="xl113 2 2" xfId="259"/>
    <cellStyle name="xl113 3" xfId="260"/>
    <cellStyle name="xl113 3 2" xfId="261"/>
    <cellStyle name="xl113 4" xfId="262"/>
    <cellStyle name="xl113 5" xfId="263"/>
    <cellStyle name="xl113 6" xfId="264"/>
    <cellStyle name="xl113 7" xfId="265"/>
    <cellStyle name="xl114" xfId="266"/>
    <cellStyle name="xl114 2" xfId="267"/>
    <cellStyle name="xl114 2 2" xfId="268"/>
    <cellStyle name="xl114 3" xfId="269"/>
    <cellStyle name="xl114 3 2" xfId="270"/>
    <cellStyle name="xl114 4" xfId="271"/>
    <cellStyle name="xl114 5" xfId="272"/>
    <cellStyle name="xl114 6" xfId="273"/>
    <cellStyle name="xl114 7" xfId="274"/>
    <cellStyle name="xl115" xfId="275"/>
    <cellStyle name="xl115 2" xfId="276"/>
    <cellStyle name="xl115 2 2" xfId="277"/>
    <cellStyle name="xl115 3" xfId="278"/>
    <cellStyle name="xl115 3 2" xfId="279"/>
    <cellStyle name="xl115 4" xfId="280"/>
    <cellStyle name="xl115 5" xfId="281"/>
    <cellStyle name="xl115 6" xfId="282"/>
    <cellStyle name="xl115 7" xfId="283"/>
    <cellStyle name="xl116" xfId="284"/>
    <cellStyle name="xl116 2" xfId="285"/>
    <cellStyle name="xl116 2 2" xfId="286"/>
    <cellStyle name="xl116 3" xfId="287"/>
    <cellStyle name="xl116 3 2" xfId="288"/>
    <cellStyle name="xl116 4" xfId="289"/>
    <cellStyle name="xl116 5" xfId="290"/>
    <cellStyle name="xl116 6" xfId="291"/>
    <cellStyle name="xl116 7" xfId="292"/>
    <cellStyle name="xl117" xfId="293"/>
    <cellStyle name="xl117 2" xfId="294"/>
    <cellStyle name="xl117 2 2" xfId="295"/>
    <cellStyle name="xl117 3" xfId="296"/>
    <cellStyle name="xl117 3 2" xfId="297"/>
    <cellStyle name="xl117 4" xfId="298"/>
    <cellStyle name="xl117 5" xfId="299"/>
    <cellStyle name="xl117 6" xfId="300"/>
    <cellStyle name="xl117 7" xfId="301"/>
    <cellStyle name="xl118" xfId="302"/>
    <cellStyle name="xl118 2" xfId="303"/>
    <cellStyle name="xl118 2 2" xfId="304"/>
    <cellStyle name="xl118 3" xfId="305"/>
    <cellStyle name="xl118 3 2" xfId="306"/>
    <cellStyle name="xl118 4" xfId="307"/>
    <cellStyle name="xl118 5" xfId="308"/>
    <cellStyle name="xl118 6" xfId="309"/>
    <cellStyle name="xl118 7" xfId="310"/>
    <cellStyle name="xl119" xfId="311"/>
    <cellStyle name="xl119 2" xfId="312"/>
    <cellStyle name="xl119 2 2" xfId="313"/>
    <cellStyle name="xl119 3" xfId="314"/>
    <cellStyle name="xl119 3 2" xfId="315"/>
    <cellStyle name="xl119 4" xfId="316"/>
    <cellStyle name="xl119 5" xfId="317"/>
    <cellStyle name="xl119 6" xfId="318"/>
    <cellStyle name="xl119 7" xfId="319"/>
    <cellStyle name="xl120" xfId="320"/>
    <cellStyle name="xl120 2" xfId="321"/>
    <cellStyle name="xl120 2 2" xfId="322"/>
    <cellStyle name="xl120 3" xfId="323"/>
    <cellStyle name="xl120 3 2" xfId="324"/>
    <cellStyle name="xl120 4" xfId="325"/>
    <cellStyle name="xl120 5" xfId="326"/>
    <cellStyle name="xl120 6" xfId="327"/>
    <cellStyle name="xl120 7" xfId="328"/>
    <cellStyle name="xl121" xfId="329"/>
    <cellStyle name="xl121 2" xfId="330"/>
    <cellStyle name="xl121 2 2" xfId="331"/>
    <cellStyle name="xl121 3" xfId="332"/>
    <cellStyle name="xl121 3 2" xfId="333"/>
    <cellStyle name="xl121 4" xfId="334"/>
    <cellStyle name="xl121 5" xfId="335"/>
    <cellStyle name="xl121 6" xfId="336"/>
    <cellStyle name="xl121 7" xfId="337"/>
    <cellStyle name="xl122" xfId="338"/>
    <cellStyle name="xl122 2" xfId="339"/>
    <cellStyle name="xl122 2 2" xfId="340"/>
    <cellStyle name="xl122 3" xfId="341"/>
    <cellStyle name="xl122 3 2" xfId="342"/>
    <cellStyle name="xl122 4" xfId="343"/>
    <cellStyle name="xl122 5" xfId="344"/>
    <cellStyle name="xl122 6" xfId="345"/>
    <cellStyle name="xl122 7" xfId="346"/>
    <cellStyle name="xl123" xfId="347"/>
    <cellStyle name="xl123 2" xfId="348"/>
    <cellStyle name="xl123 2 2" xfId="349"/>
    <cellStyle name="xl123 3" xfId="350"/>
    <cellStyle name="xl123 3 2" xfId="351"/>
    <cellStyle name="xl123 4" xfId="352"/>
    <cellStyle name="xl123 5" xfId="353"/>
    <cellStyle name="xl123 6" xfId="354"/>
    <cellStyle name="xl123 7" xfId="355"/>
    <cellStyle name="xl124" xfId="356"/>
    <cellStyle name="xl124 2" xfId="357"/>
    <cellStyle name="xl124 2 2" xfId="358"/>
    <cellStyle name="xl124 3" xfId="359"/>
    <cellStyle name="xl124 3 2" xfId="360"/>
    <cellStyle name="xl124 4" xfId="361"/>
    <cellStyle name="xl124 5" xfId="362"/>
    <cellStyle name="xl124 6" xfId="363"/>
    <cellStyle name="xl124 7" xfId="364"/>
    <cellStyle name="xl125" xfId="365"/>
    <cellStyle name="xl125 2" xfId="366"/>
    <cellStyle name="xl125 2 2" xfId="367"/>
    <cellStyle name="xl125 3" xfId="368"/>
    <cellStyle name="xl125 3 2" xfId="369"/>
    <cellStyle name="xl125 4" xfId="370"/>
    <cellStyle name="xl125 4 2" xfId="371"/>
    <cellStyle name="xl125 5" xfId="372"/>
    <cellStyle name="xl125 6" xfId="373"/>
    <cellStyle name="xl125 7" xfId="374"/>
    <cellStyle name="xl126" xfId="375"/>
    <cellStyle name="xl126 2" xfId="376"/>
    <cellStyle name="xl126 2 2" xfId="377"/>
    <cellStyle name="xl126 3" xfId="378"/>
    <cellStyle name="xl126 3 2" xfId="379"/>
    <cellStyle name="xl126 4" xfId="380"/>
    <cellStyle name="xl126 5" xfId="381"/>
    <cellStyle name="xl126 6" xfId="382"/>
    <cellStyle name="xl126 7" xfId="383"/>
    <cellStyle name="xl127" xfId="384"/>
    <cellStyle name="xl127 2" xfId="385"/>
    <cellStyle name="xl127 2 2" xfId="386"/>
    <cellStyle name="xl127 3" xfId="387"/>
    <cellStyle name="xl127 3 2" xfId="388"/>
    <cellStyle name="xl127 4" xfId="389"/>
    <cellStyle name="xl127 5" xfId="390"/>
    <cellStyle name="xl127 6" xfId="391"/>
    <cellStyle name="xl127 7" xfId="392"/>
    <cellStyle name="xl128" xfId="393"/>
    <cellStyle name="xl128 2" xfId="394"/>
    <cellStyle name="xl128 2 2" xfId="395"/>
    <cellStyle name="xl128 3" xfId="396"/>
    <cellStyle name="xl128 3 2" xfId="397"/>
    <cellStyle name="xl128 4" xfId="398"/>
    <cellStyle name="xl128 5" xfId="399"/>
    <cellStyle name="xl128 6" xfId="400"/>
    <cellStyle name="xl128 7" xfId="401"/>
    <cellStyle name="xl129" xfId="402"/>
    <cellStyle name="xl129 2" xfId="403"/>
    <cellStyle name="xl129 2 2" xfId="404"/>
    <cellStyle name="xl129 3" xfId="405"/>
    <cellStyle name="xl129 3 2" xfId="406"/>
    <cellStyle name="xl129 4" xfId="407"/>
    <cellStyle name="xl129 5" xfId="408"/>
    <cellStyle name="xl129 6" xfId="409"/>
    <cellStyle name="xl129 7" xfId="410"/>
    <cellStyle name="xl130" xfId="411"/>
    <cellStyle name="xl130 2" xfId="412"/>
    <cellStyle name="xl130 2 2" xfId="413"/>
    <cellStyle name="xl130 3" xfId="414"/>
    <cellStyle name="xl130 3 2" xfId="415"/>
    <cellStyle name="xl130 4" xfId="416"/>
    <cellStyle name="xl130 5" xfId="417"/>
    <cellStyle name="xl130 6" xfId="418"/>
    <cellStyle name="xl130 7" xfId="419"/>
    <cellStyle name="xl131" xfId="420"/>
    <cellStyle name="xl131 2" xfId="421"/>
    <cellStyle name="xl131 2 2" xfId="422"/>
    <cellStyle name="xl131 3" xfId="423"/>
    <cellStyle name="xl131 3 2" xfId="424"/>
    <cellStyle name="xl131 4" xfId="425"/>
    <cellStyle name="xl131 5" xfId="426"/>
    <cellStyle name="xl131 6" xfId="427"/>
    <cellStyle name="xl131 7" xfId="428"/>
    <cellStyle name="xl132" xfId="429"/>
    <cellStyle name="xl132 2" xfId="430"/>
    <cellStyle name="xl132 2 2" xfId="431"/>
    <cellStyle name="xl132 3" xfId="432"/>
    <cellStyle name="xl132 3 2" xfId="433"/>
    <cellStyle name="xl132 4" xfId="434"/>
    <cellStyle name="xl132 5" xfId="435"/>
    <cellStyle name="xl132 6" xfId="436"/>
    <cellStyle name="xl132 7" xfId="437"/>
    <cellStyle name="xl133" xfId="438"/>
    <cellStyle name="xl133 2" xfId="439"/>
    <cellStyle name="xl133 2 2" xfId="440"/>
    <cellStyle name="xl133 3" xfId="441"/>
    <cellStyle name="xl133 3 2" xfId="442"/>
    <cellStyle name="xl133 4" xfId="443"/>
    <cellStyle name="xl133 5" xfId="444"/>
    <cellStyle name="xl133 6" xfId="445"/>
    <cellStyle name="xl133 7" xfId="446"/>
    <cellStyle name="xl134" xfId="447"/>
    <cellStyle name="xl134 2" xfId="448"/>
    <cellStyle name="xl134 2 2" xfId="449"/>
    <cellStyle name="xl134 3" xfId="450"/>
    <cellStyle name="xl134 3 2" xfId="451"/>
    <cellStyle name="xl134 4" xfId="452"/>
    <cellStyle name="xl134 5" xfId="453"/>
    <cellStyle name="xl134 5 2" xfId="454"/>
    <cellStyle name="xl134 6" xfId="455"/>
    <cellStyle name="xl134 7" xfId="456"/>
    <cellStyle name="xl135" xfId="457"/>
    <cellStyle name="xl135 2" xfId="458"/>
    <cellStyle name="xl135 2 2" xfId="459"/>
    <cellStyle name="xl135 3" xfId="460"/>
    <cellStyle name="xl135 3 2" xfId="461"/>
    <cellStyle name="xl135 4" xfId="462"/>
    <cellStyle name="xl135 5" xfId="463"/>
    <cellStyle name="xl135 6" xfId="464"/>
    <cellStyle name="xl135 7" xfId="465"/>
    <cellStyle name="xl136" xfId="466"/>
    <cellStyle name="xl136 2" xfId="467"/>
    <cellStyle name="xl136 2 2" xfId="468"/>
    <cellStyle name="xl136 3" xfId="469"/>
    <cellStyle name="xl136 3 2" xfId="470"/>
    <cellStyle name="xl136 4" xfId="471"/>
    <cellStyle name="xl136 5" xfId="472"/>
    <cellStyle name="xl136 6" xfId="473"/>
    <cellStyle name="xl136 7" xfId="474"/>
    <cellStyle name="xl137" xfId="475"/>
    <cellStyle name="xl137 2" xfId="476"/>
    <cellStyle name="xl137 2 2" xfId="477"/>
    <cellStyle name="xl137 3" xfId="478"/>
    <cellStyle name="xl137 3 2" xfId="479"/>
    <cellStyle name="xl137 4" xfId="480"/>
    <cellStyle name="xl137 5" xfId="481"/>
    <cellStyle name="xl137 6" xfId="482"/>
    <cellStyle name="xl137 7" xfId="483"/>
    <cellStyle name="xl138" xfId="484"/>
    <cellStyle name="xl138 2" xfId="485"/>
    <cellStyle name="xl138 2 2" xfId="486"/>
    <cellStyle name="xl138 3" xfId="487"/>
    <cellStyle name="xl138 3 2" xfId="488"/>
    <cellStyle name="xl138 4" xfId="489"/>
    <cellStyle name="xl138 5" xfId="490"/>
    <cellStyle name="xl138 6" xfId="491"/>
    <cellStyle name="xl138 7" xfId="492"/>
    <cellStyle name="xl139" xfId="493"/>
    <cellStyle name="xl139 2" xfId="494"/>
    <cellStyle name="xl139 2 2" xfId="495"/>
    <cellStyle name="xl139 3" xfId="496"/>
    <cellStyle name="xl139 3 2" xfId="497"/>
    <cellStyle name="xl139 4" xfId="498"/>
    <cellStyle name="xl139 5" xfId="499"/>
    <cellStyle name="xl139 6" xfId="500"/>
    <cellStyle name="xl139 7" xfId="501"/>
    <cellStyle name="xl140" xfId="502"/>
    <cellStyle name="xl140 2" xfId="503"/>
    <cellStyle name="xl140 2 2" xfId="504"/>
    <cellStyle name="xl140 3" xfId="505"/>
    <cellStyle name="xl140 3 2" xfId="506"/>
    <cellStyle name="xl140 4" xfId="507"/>
    <cellStyle name="xl140 5" xfId="508"/>
    <cellStyle name="xl140 6" xfId="509"/>
    <cellStyle name="xl140 7" xfId="510"/>
    <cellStyle name="xl141" xfId="511"/>
    <cellStyle name="xl141 2" xfId="512"/>
    <cellStyle name="xl141 2 2" xfId="513"/>
    <cellStyle name="xl141 3" xfId="514"/>
    <cellStyle name="xl141 3 2" xfId="515"/>
    <cellStyle name="xl141 4" xfId="516"/>
    <cellStyle name="xl141 5" xfId="517"/>
    <cellStyle name="xl141 6" xfId="518"/>
    <cellStyle name="xl141 7" xfId="519"/>
    <cellStyle name="xl142" xfId="520"/>
    <cellStyle name="xl142 2" xfId="521"/>
    <cellStyle name="xl142 2 2" xfId="522"/>
    <cellStyle name="xl142 3" xfId="523"/>
    <cellStyle name="xl142 3 2" xfId="524"/>
    <cellStyle name="xl142 4" xfId="525"/>
    <cellStyle name="xl142 5" xfId="526"/>
    <cellStyle name="xl142 6" xfId="527"/>
    <cellStyle name="xl142 7" xfId="528"/>
    <cellStyle name="xl143" xfId="529"/>
    <cellStyle name="xl143 2" xfId="530"/>
    <cellStyle name="xl143 2 2" xfId="531"/>
    <cellStyle name="xl143 3" xfId="532"/>
    <cellStyle name="xl143 3 2" xfId="533"/>
    <cellStyle name="xl143 4" xfId="534"/>
    <cellStyle name="xl143 5" xfId="535"/>
    <cellStyle name="xl143 6" xfId="536"/>
    <cellStyle name="xl143 7" xfId="537"/>
    <cellStyle name="xl144" xfId="538"/>
    <cellStyle name="xl144 2" xfId="539"/>
    <cellStyle name="xl144 2 2" xfId="540"/>
    <cellStyle name="xl144 3" xfId="541"/>
    <cellStyle name="xl144 3 2" xfId="542"/>
    <cellStyle name="xl144 4" xfId="543"/>
    <cellStyle name="xl144 5" xfId="544"/>
    <cellStyle name="xl144 6" xfId="545"/>
    <cellStyle name="xl144 7" xfId="546"/>
    <cellStyle name="xl145" xfId="547"/>
    <cellStyle name="xl145 2" xfId="548"/>
    <cellStyle name="xl145 2 2" xfId="549"/>
    <cellStyle name="xl145 3" xfId="550"/>
    <cellStyle name="xl145 3 2" xfId="551"/>
    <cellStyle name="xl145 4" xfId="552"/>
    <cellStyle name="xl145 5" xfId="553"/>
    <cellStyle name="xl145 6" xfId="554"/>
    <cellStyle name="xl145 7" xfId="555"/>
    <cellStyle name="xl146" xfId="556"/>
    <cellStyle name="xl146 2" xfId="557"/>
    <cellStyle name="xl146 2 2" xfId="558"/>
    <cellStyle name="xl146 3" xfId="559"/>
    <cellStyle name="xl146 3 2" xfId="560"/>
    <cellStyle name="xl146 4" xfId="561"/>
    <cellStyle name="xl146 5" xfId="562"/>
    <cellStyle name="xl146 6" xfId="563"/>
    <cellStyle name="xl146 7" xfId="564"/>
    <cellStyle name="xl147" xfId="565"/>
    <cellStyle name="xl147 2" xfId="566"/>
    <cellStyle name="xl147 2 2" xfId="567"/>
    <cellStyle name="xl147 3" xfId="568"/>
    <cellStyle name="xl147 3 2" xfId="569"/>
    <cellStyle name="xl147 4" xfId="570"/>
    <cellStyle name="xl147 5" xfId="571"/>
    <cellStyle name="xl147 6" xfId="572"/>
    <cellStyle name="xl147 7" xfId="573"/>
    <cellStyle name="xl148" xfId="574"/>
    <cellStyle name="xl148 2" xfId="575"/>
    <cellStyle name="xl148 2 2" xfId="576"/>
    <cellStyle name="xl148 3" xfId="577"/>
    <cellStyle name="xl148 3 2" xfId="578"/>
    <cellStyle name="xl148 4" xfId="579"/>
    <cellStyle name="xl148 5" xfId="580"/>
    <cellStyle name="xl148 6" xfId="581"/>
    <cellStyle name="xl148 7" xfId="582"/>
    <cellStyle name="xl149" xfId="583"/>
    <cellStyle name="xl149 2" xfId="584"/>
    <cellStyle name="xl149 2 2" xfId="585"/>
    <cellStyle name="xl149 3" xfId="586"/>
    <cellStyle name="xl149 3 2" xfId="587"/>
    <cellStyle name="xl149 4" xfId="588"/>
    <cellStyle name="xl149 5" xfId="589"/>
    <cellStyle name="xl149 6" xfId="590"/>
    <cellStyle name="xl149 7" xfId="591"/>
    <cellStyle name="xl150" xfId="592"/>
    <cellStyle name="xl150 2" xfId="593"/>
    <cellStyle name="xl150 2 2" xfId="594"/>
    <cellStyle name="xl150 3" xfId="595"/>
    <cellStyle name="xl150 3 2" xfId="596"/>
    <cellStyle name="xl150 4" xfId="597"/>
    <cellStyle name="xl150 5" xfId="598"/>
    <cellStyle name="xl150 6" xfId="599"/>
    <cellStyle name="xl150 7" xfId="600"/>
    <cellStyle name="xl151" xfId="601"/>
    <cellStyle name="xl151 2" xfId="602"/>
    <cellStyle name="xl151 2 2" xfId="603"/>
    <cellStyle name="xl151 3" xfId="604"/>
    <cellStyle name="xl151 3 2" xfId="605"/>
    <cellStyle name="xl151 4" xfId="606"/>
    <cellStyle name="xl151 5" xfId="607"/>
    <cellStyle name="xl151 6" xfId="608"/>
    <cellStyle name="xl151 7" xfId="609"/>
    <cellStyle name="xl152" xfId="610"/>
    <cellStyle name="xl152 2" xfId="611"/>
    <cellStyle name="xl152 2 2" xfId="612"/>
    <cellStyle name="xl152 3" xfId="613"/>
    <cellStyle name="xl152 3 2" xfId="614"/>
    <cellStyle name="xl152 4" xfId="615"/>
    <cellStyle name="xl152 5" xfId="616"/>
    <cellStyle name="xl152 6" xfId="617"/>
    <cellStyle name="xl152 7" xfId="618"/>
    <cellStyle name="xl153" xfId="619"/>
    <cellStyle name="xl153 2" xfId="620"/>
    <cellStyle name="xl153 2 2" xfId="621"/>
    <cellStyle name="xl153 3" xfId="622"/>
    <cellStyle name="xl153 3 2" xfId="623"/>
    <cellStyle name="xl153 4" xfId="624"/>
    <cellStyle name="xl153 5" xfId="625"/>
    <cellStyle name="xl153 6" xfId="626"/>
    <cellStyle name="xl153 7" xfId="627"/>
    <cellStyle name="xl154" xfId="628"/>
    <cellStyle name="xl154 2" xfId="629"/>
    <cellStyle name="xl154 2 2" xfId="630"/>
    <cellStyle name="xl154 3" xfId="631"/>
    <cellStyle name="xl154 3 2" xfId="632"/>
    <cellStyle name="xl154 4" xfId="633"/>
    <cellStyle name="xl154 5" xfId="634"/>
    <cellStyle name="xl154 6" xfId="635"/>
    <cellStyle name="xl154 7" xfId="636"/>
    <cellStyle name="xl155" xfId="637"/>
    <cellStyle name="xl155 2" xfId="638"/>
    <cellStyle name="xl155 2 2" xfId="639"/>
    <cellStyle name="xl155 3" xfId="640"/>
    <cellStyle name="xl155 4" xfId="641"/>
    <cellStyle name="xl155 5" xfId="642"/>
    <cellStyle name="xl155 6" xfId="643"/>
    <cellStyle name="xl156" xfId="644"/>
    <cellStyle name="xl156 2" xfId="645"/>
    <cellStyle name="xl156 2 2" xfId="646"/>
    <cellStyle name="xl156 3" xfId="647"/>
    <cellStyle name="xl156 4" xfId="648"/>
    <cellStyle name="xl156 5" xfId="649"/>
    <cellStyle name="xl156 6" xfId="650"/>
    <cellStyle name="xl157" xfId="651"/>
    <cellStyle name="xl157 2" xfId="652"/>
    <cellStyle name="xl157 2 2" xfId="653"/>
    <cellStyle name="xl157 3" xfId="654"/>
    <cellStyle name="xl157 4" xfId="655"/>
    <cellStyle name="xl157 5" xfId="656"/>
    <cellStyle name="xl157 6" xfId="657"/>
    <cellStyle name="xl158" xfId="658"/>
    <cellStyle name="xl158 2" xfId="659"/>
    <cellStyle name="xl158 2 2" xfId="660"/>
    <cellStyle name="xl158 3" xfId="661"/>
    <cellStyle name="xl158 4" xfId="662"/>
    <cellStyle name="xl158 5" xfId="663"/>
    <cellStyle name="xl158 6" xfId="664"/>
    <cellStyle name="xl159" xfId="665"/>
    <cellStyle name="xl159 2" xfId="666"/>
    <cellStyle name="xl159 2 2" xfId="667"/>
    <cellStyle name="xl159 3" xfId="668"/>
    <cellStyle name="xl159 3 2" xfId="669"/>
    <cellStyle name="xl159 4" xfId="670"/>
    <cellStyle name="xl159 5" xfId="671"/>
    <cellStyle name="xl159 6" xfId="672"/>
    <cellStyle name="xl160" xfId="673"/>
    <cellStyle name="xl160 2" xfId="674"/>
    <cellStyle name="xl160 2 2" xfId="675"/>
    <cellStyle name="xl160 3" xfId="676"/>
    <cellStyle name="xl160 3 2" xfId="677"/>
    <cellStyle name="xl160 4" xfId="678"/>
    <cellStyle name="xl160 5" xfId="679"/>
    <cellStyle name="xl160 6" xfId="680"/>
    <cellStyle name="xl161" xfId="681"/>
    <cellStyle name="xl161 2" xfId="682"/>
    <cellStyle name="xl161 2 2" xfId="683"/>
    <cellStyle name="xl161 3" xfId="684"/>
    <cellStyle name="xl161 4" xfId="685"/>
    <cellStyle name="xl161 5" xfId="686"/>
    <cellStyle name="xl161 6" xfId="687"/>
    <cellStyle name="xl162" xfId="688"/>
    <cellStyle name="xl162 2" xfId="689"/>
    <cellStyle name="xl162 2 2" xfId="690"/>
    <cellStyle name="xl162 3" xfId="691"/>
    <cellStyle name="xl162 4" xfId="692"/>
    <cellStyle name="xl162 5" xfId="693"/>
    <cellStyle name="xl162 6" xfId="694"/>
    <cellStyle name="xl163" xfId="695"/>
    <cellStyle name="xl163 2" xfId="696"/>
    <cellStyle name="xl163 2 2" xfId="697"/>
    <cellStyle name="xl163 3" xfId="698"/>
    <cellStyle name="xl163 4" xfId="699"/>
    <cellStyle name="xl163 5" xfId="700"/>
    <cellStyle name="xl163 6" xfId="701"/>
    <cellStyle name="xl164" xfId="702"/>
    <cellStyle name="xl164 2" xfId="703"/>
    <cellStyle name="xl164 2 2" xfId="704"/>
    <cellStyle name="xl164 3" xfId="705"/>
    <cellStyle name="xl164 4" xfId="706"/>
    <cellStyle name="xl164 5" xfId="707"/>
    <cellStyle name="xl164 6" xfId="708"/>
    <cellStyle name="xl165" xfId="709"/>
    <cellStyle name="xl165 2" xfId="710"/>
    <cellStyle name="xl165 2 2" xfId="711"/>
    <cellStyle name="xl165 3" xfId="712"/>
    <cellStyle name="xl165 4" xfId="713"/>
    <cellStyle name="xl165 5" xfId="714"/>
    <cellStyle name="xl165 6" xfId="715"/>
    <cellStyle name="xl166" xfId="716"/>
    <cellStyle name="xl166 2" xfId="717"/>
    <cellStyle name="xl166 2 2" xfId="718"/>
    <cellStyle name="xl166 3" xfId="719"/>
    <cellStyle name="xl166 4" xfId="720"/>
    <cellStyle name="xl166 5" xfId="721"/>
    <cellStyle name="xl166 6" xfId="722"/>
    <cellStyle name="xl167" xfId="723"/>
    <cellStyle name="xl167 2" xfId="724"/>
    <cellStyle name="xl167 2 2" xfId="725"/>
    <cellStyle name="xl167 3" xfId="726"/>
    <cellStyle name="xl167 4" xfId="727"/>
    <cellStyle name="xl167 5" xfId="728"/>
    <cellStyle name="xl167 6" xfId="729"/>
    <cellStyle name="xl168" xfId="730"/>
    <cellStyle name="xl168 2" xfId="731"/>
    <cellStyle name="xl168 2 2" xfId="732"/>
    <cellStyle name="xl168 3" xfId="733"/>
    <cellStyle name="xl168 4" xfId="734"/>
    <cellStyle name="xl168 5" xfId="735"/>
    <cellStyle name="xl168 6" xfId="736"/>
    <cellStyle name="xl169" xfId="737"/>
    <cellStyle name="xl169 2" xfId="738"/>
    <cellStyle name="xl169 2 2" xfId="739"/>
    <cellStyle name="xl169 3" xfId="740"/>
    <cellStyle name="xl169 4" xfId="741"/>
    <cellStyle name="xl169 5" xfId="742"/>
    <cellStyle name="xl169 6" xfId="743"/>
    <cellStyle name="xl170" xfId="744"/>
    <cellStyle name="xl170 2" xfId="745"/>
    <cellStyle name="xl170 2 2" xfId="746"/>
    <cellStyle name="xl170 3" xfId="747"/>
    <cellStyle name="xl170 4" xfId="748"/>
    <cellStyle name="xl170 5" xfId="749"/>
    <cellStyle name="xl170 6" xfId="750"/>
    <cellStyle name="xl171" xfId="751"/>
    <cellStyle name="xl171 2" xfId="752"/>
    <cellStyle name="xl171 2 2" xfId="753"/>
    <cellStyle name="xl171 3" xfId="754"/>
    <cellStyle name="xl171 4" xfId="755"/>
    <cellStyle name="xl171 5" xfId="756"/>
    <cellStyle name="xl171 6" xfId="757"/>
    <cellStyle name="xl172" xfId="758"/>
    <cellStyle name="xl172 2" xfId="759"/>
    <cellStyle name="xl172 2 2" xfId="760"/>
    <cellStyle name="xl172 3" xfId="761"/>
    <cellStyle name="xl172 4" xfId="762"/>
    <cellStyle name="xl172 5" xfId="763"/>
    <cellStyle name="xl172 6" xfId="764"/>
    <cellStyle name="xl173" xfId="765"/>
    <cellStyle name="xl173 2" xfId="766"/>
    <cellStyle name="xl173 2 2" xfId="767"/>
    <cellStyle name="xl173 3" xfId="768"/>
    <cellStyle name="xl173 4" xfId="769"/>
    <cellStyle name="xl173 5" xfId="770"/>
    <cellStyle name="xl173 6" xfId="771"/>
    <cellStyle name="xl174" xfId="772"/>
    <cellStyle name="xl174 2" xfId="773"/>
    <cellStyle name="xl174 2 2" xfId="774"/>
    <cellStyle name="xl174 3" xfId="775"/>
    <cellStyle name="xl174 3 2" xfId="776"/>
    <cellStyle name="xl174 4" xfId="777"/>
    <cellStyle name="xl174 5" xfId="778"/>
    <cellStyle name="xl174 6" xfId="779"/>
    <cellStyle name="xl175" xfId="780"/>
    <cellStyle name="xl175 2" xfId="781"/>
    <cellStyle name="xl175 2 2" xfId="782"/>
    <cellStyle name="xl175 3" xfId="783"/>
    <cellStyle name="xl175 4" xfId="784"/>
    <cellStyle name="xl175 5" xfId="785"/>
    <cellStyle name="xl175 6" xfId="786"/>
    <cellStyle name="xl176" xfId="787"/>
    <cellStyle name="xl176 2" xfId="788"/>
    <cellStyle name="xl176 2 2" xfId="789"/>
    <cellStyle name="xl176 3" xfId="790"/>
    <cellStyle name="xl176 4" xfId="791"/>
    <cellStyle name="xl176 5" xfId="792"/>
    <cellStyle name="xl176 6" xfId="793"/>
    <cellStyle name="xl177" xfId="794"/>
    <cellStyle name="xl177 2" xfId="795"/>
    <cellStyle name="xl177 2 2" xfId="796"/>
    <cellStyle name="xl177 3" xfId="797"/>
    <cellStyle name="xl177 4" xfId="798"/>
    <cellStyle name="xl177 5" xfId="799"/>
    <cellStyle name="xl177 6" xfId="800"/>
    <cellStyle name="xl178" xfId="801"/>
    <cellStyle name="xl178 2" xfId="802"/>
    <cellStyle name="xl178 2 2" xfId="803"/>
    <cellStyle name="xl178 3" xfId="804"/>
    <cellStyle name="xl178 4" xfId="805"/>
    <cellStyle name="xl178 5" xfId="806"/>
    <cellStyle name="xl178 6" xfId="807"/>
    <cellStyle name="xl179" xfId="808"/>
    <cellStyle name="xl179 2" xfId="809"/>
    <cellStyle name="xl179 2 2" xfId="810"/>
    <cellStyle name="xl179 3" xfId="811"/>
    <cellStyle name="xl179 4" xfId="812"/>
    <cellStyle name="xl179 5" xfId="813"/>
    <cellStyle name="xl179 6" xfId="814"/>
    <cellStyle name="xl180" xfId="815"/>
    <cellStyle name="xl180 2" xfId="816"/>
    <cellStyle name="xl180 2 2" xfId="817"/>
    <cellStyle name="xl180 3" xfId="818"/>
    <cellStyle name="xl180 4" xfId="819"/>
    <cellStyle name="xl180 5" xfId="820"/>
    <cellStyle name="xl180 6" xfId="821"/>
    <cellStyle name="xl181" xfId="822"/>
    <cellStyle name="xl181 2" xfId="823"/>
    <cellStyle name="xl181 2 2" xfId="824"/>
    <cellStyle name="xl181 3" xfId="825"/>
    <cellStyle name="xl181 4" xfId="826"/>
    <cellStyle name="xl181 5" xfId="827"/>
    <cellStyle name="xl181 6" xfId="828"/>
    <cellStyle name="xl182" xfId="829"/>
    <cellStyle name="xl182 2" xfId="830"/>
    <cellStyle name="xl182 2 2" xfId="831"/>
    <cellStyle name="xl182 3" xfId="832"/>
    <cellStyle name="xl182 3 2" xfId="833"/>
    <cellStyle name="xl182 4" xfId="834"/>
    <cellStyle name="xl182 5" xfId="835"/>
    <cellStyle name="xl182 6" xfId="836"/>
    <cellStyle name="xl183" xfId="837"/>
    <cellStyle name="xl183 2" xfId="838"/>
    <cellStyle name="xl183 2 2" xfId="839"/>
    <cellStyle name="xl183 3" xfId="840"/>
    <cellStyle name="xl183 4" xfId="841"/>
    <cellStyle name="xl183 5" xfId="842"/>
    <cellStyle name="xl183 6" xfId="843"/>
    <cellStyle name="xl184" xfId="844"/>
    <cellStyle name="xl184 2" xfId="845"/>
    <cellStyle name="xl184 2 2" xfId="846"/>
    <cellStyle name="xl184 3" xfId="847"/>
    <cellStyle name="xl184 3 2" xfId="848"/>
    <cellStyle name="xl184 4" xfId="849"/>
    <cellStyle name="xl184 5" xfId="850"/>
    <cellStyle name="xl184 6" xfId="851"/>
    <cellStyle name="xl185" xfId="852"/>
    <cellStyle name="xl185 2" xfId="853"/>
    <cellStyle name="xl185 2 2" xfId="854"/>
    <cellStyle name="xl185 3" xfId="855"/>
    <cellStyle name="xl185 4" xfId="856"/>
    <cellStyle name="xl185 5" xfId="857"/>
    <cellStyle name="xl185 6" xfId="858"/>
    <cellStyle name="xl186" xfId="859"/>
    <cellStyle name="xl186 2" xfId="860"/>
    <cellStyle name="xl186 2 2" xfId="861"/>
    <cellStyle name="xl186 3" xfId="862"/>
    <cellStyle name="xl186 4" xfId="863"/>
    <cellStyle name="xl186 5" xfId="864"/>
    <cellStyle name="xl186 6" xfId="865"/>
    <cellStyle name="xl187" xfId="866"/>
    <cellStyle name="xl187 2" xfId="867"/>
    <cellStyle name="xl187 2 2" xfId="868"/>
    <cellStyle name="xl187 3" xfId="869"/>
    <cellStyle name="xl187 4" xfId="870"/>
    <cellStyle name="xl187 5" xfId="871"/>
    <cellStyle name="xl187 6" xfId="872"/>
    <cellStyle name="xl188" xfId="873"/>
    <cellStyle name="xl188 2" xfId="874"/>
    <cellStyle name="xl188 2 2" xfId="875"/>
    <cellStyle name="xl188 3" xfId="876"/>
    <cellStyle name="xl188 4" xfId="877"/>
    <cellStyle name="xl188 5" xfId="878"/>
    <cellStyle name="xl189" xfId="879"/>
    <cellStyle name="xl189 2" xfId="880"/>
    <cellStyle name="xl189 2 2" xfId="881"/>
    <cellStyle name="xl189 3" xfId="882"/>
    <cellStyle name="xl189 3 2" xfId="883"/>
    <cellStyle name="xl189 4" xfId="884"/>
    <cellStyle name="xl189 5" xfId="885"/>
    <cellStyle name="xl190" xfId="886"/>
    <cellStyle name="xl190 2" xfId="887"/>
    <cellStyle name="xl190 2 2" xfId="888"/>
    <cellStyle name="xl190 3" xfId="889"/>
    <cellStyle name="xl190 4" xfId="890"/>
    <cellStyle name="xl190 5" xfId="891"/>
    <cellStyle name="xl191" xfId="892"/>
    <cellStyle name="xl191 2" xfId="893"/>
    <cellStyle name="xl191 2 2" xfId="894"/>
    <cellStyle name="xl191 3" xfId="895"/>
    <cellStyle name="xl191 4" xfId="896"/>
    <cellStyle name="xl191 5" xfId="897"/>
    <cellStyle name="xl192" xfId="898"/>
    <cellStyle name="xl192 2" xfId="899"/>
    <cellStyle name="xl192 2 2" xfId="900"/>
    <cellStyle name="xl192 3" xfId="901"/>
    <cellStyle name="xl192 3 2" xfId="902"/>
    <cellStyle name="xl192 4" xfId="903"/>
    <cellStyle name="xl192 5" xfId="904"/>
    <cellStyle name="xl193" xfId="905"/>
    <cellStyle name="xl193 2" xfId="906"/>
    <cellStyle name="xl193 2 2" xfId="907"/>
    <cellStyle name="xl193 3" xfId="908"/>
    <cellStyle name="xl193 4" xfId="909"/>
    <cellStyle name="xl193 5" xfId="910"/>
    <cellStyle name="xl194" xfId="911"/>
    <cellStyle name="xl194 2" xfId="912"/>
    <cellStyle name="xl194 2 2" xfId="913"/>
    <cellStyle name="xl194 3" xfId="914"/>
    <cellStyle name="xl194 4" xfId="915"/>
    <cellStyle name="xl194 5" xfId="916"/>
    <cellStyle name="xl195" xfId="917"/>
    <cellStyle name="xl195 2" xfId="918"/>
    <cellStyle name="xl195 2 2" xfId="919"/>
    <cellStyle name="xl195 3" xfId="920"/>
    <cellStyle name="xl195 4" xfId="921"/>
    <cellStyle name="xl195 5" xfId="922"/>
    <cellStyle name="xl196" xfId="923"/>
    <cellStyle name="xl196 2" xfId="924"/>
    <cellStyle name="xl196 2 2" xfId="925"/>
    <cellStyle name="xl196 3" xfId="926"/>
    <cellStyle name="xl196 4" xfId="927"/>
    <cellStyle name="xl196 5" xfId="928"/>
    <cellStyle name="xl197" xfId="929"/>
    <cellStyle name="xl197 2" xfId="930"/>
    <cellStyle name="xl197 2 2" xfId="931"/>
    <cellStyle name="xl197 3" xfId="932"/>
    <cellStyle name="xl197 4" xfId="933"/>
    <cellStyle name="xl197 5" xfId="934"/>
    <cellStyle name="xl198" xfId="935"/>
    <cellStyle name="xl198 2" xfId="936"/>
    <cellStyle name="xl198 2 2" xfId="937"/>
    <cellStyle name="xl198 3" xfId="938"/>
    <cellStyle name="xl198 4" xfId="939"/>
    <cellStyle name="xl198 5" xfId="940"/>
    <cellStyle name="xl199" xfId="941"/>
    <cellStyle name="xl199 2" xfId="942"/>
    <cellStyle name="xl200" xfId="943"/>
    <cellStyle name="xl200 2" xfId="944"/>
    <cellStyle name="xl201" xfId="945"/>
    <cellStyle name="xl201 2" xfId="946"/>
    <cellStyle name="xl202" xfId="947"/>
    <cellStyle name="xl203" xfId="948"/>
    <cellStyle name="xl204" xfId="949"/>
    <cellStyle name="xl205" xfId="950"/>
    <cellStyle name="xl206" xfId="951"/>
    <cellStyle name="xl207" xfId="952"/>
    <cellStyle name="xl208" xfId="953"/>
    <cellStyle name="xl209" xfId="954"/>
    <cellStyle name="xl21" xfId="955"/>
    <cellStyle name="xl21 2" xfId="956"/>
    <cellStyle name="xl21 2 2" xfId="957"/>
    <cellStyle name="xl21 3" xfId="958"/>
    <cellStyle name="xl21 3 2" xfId="959"/>
    <cellStyle name="xl21 4" xfId="960"/>
    <cellStyle name="xl21 5" xfId="961"/>
    <cellStyle name="xl21 6" xfId="962"/>
    <cellStyle name="xl21 7" xfId="963"/>
    <cellStyle name="xl21 8" xfId="964"/>
    <cellStyle name="xl210" xfId="965"/>
    <cellStyle name="xl211" xfId="966"/>
    <cellStyle name="xl212" xfId="967"/>
    <cellStyle name="xl213" xfId="968"/>
    <cellStyle name="xl214" xfId="969"/>
    <cellStyle name="xl215" xfId="970"/>
    <cellStyle name="xl216" xfId="971"/>
    <cellStyle name="xl217" xfId="972"/>
    <cellStyle name="xl218" xfId="973"/>
    <cellStyle name="xl219" xfId="974"/>
    <cellStyle name="xl22" xfId="975"/>
    <cellStyle name="xl22 2" xfId="976"/>
    <cellStyle name="xl22 2 2" xfId="977"/>
    <cellStyle name="xl22 3" xfId="978"/>
    <cellStyle name="xl22 4" xfId="979"/>
    <cellStyle name="xl22 5" xfId="980"/>
    <cellStyle name="xl22 6" xfId="981"/>
    <cellStyle name="xl22 7" xfId="982"/>
    <cellStyle name="xl22 8" xfId="983"/>
    <cellStyle name="xl220" xfId="984"/>
    <cellStyle name="xl221" xfId="985"/>
    <cellStyle name="xl222" xfId="986"/>
    <cellStyle name="xl223" xfId="987"/>
    <cellStyle name="xl224" xfId="988"/>
    <cellStyle name="xl225" xfId="989"/>
    <cellStyle name="xl226" xfId="990"/>
    <cellStyle name="xl227" xfId="991"/>
    <cellStyle name="xl228" xfId="992"/>
    <cellStyle name="xl229" xfId="993"/>
    <cellStyle name="xl23" xfId="994"/>
    <cellStyle name="xl23 2" xfId="995"/>
    <cellStyle name="xl23 2 2" xfId="996"/>
    <cellStyle name="xl23 3" xfId="997"/>
    <cellStyle name="xl23 3 2" xfId="998"/>
    <cellStyle name="xl23 4" xfId="999"/>
    <cellStyle name="xl23 5" xfId="1000"/>
    <cellStyle name="xl23 6" xfId="1001"/>
    <cellStyle name="xl23 7" xfId="1002"/>
    <cellStyle name="xl23 8" xfId="1003"/>
    <cellStyle name="xl230" xfId="1004"/>
    <cellStyle name="xl231" xfId="1005"/>
    <cellStyle name="xl232" xfId="1006"/>
    <cellStyle name="xl233" xfId="1007"/>
    <cellStyle name="xl234" xfId="1008"/>
    <cellStyle name="xl235" xfId="1009"/>
    <cellStyle name="xl236" xfId="1010"/>
    <cellStyle name="xl237" xfId="1011"/>
    <cellStyle name="xl238" xfId="1012"/>
    <cellStyle name="xl239" xfId="1013"/>
    <cellStyle name="xl24" xfId="1014"/>
    <cellStyle name="xl24 2" xfId="1015"/>
    <cellStyle name="xl24 2 2" xfId="1016"/>
    <cellStyle name="xl24 3" xfId="1017"/>
    <cellStyle name="xl24 3 2" xfId="1018"/>
    <cellStyle name="xl24 4" xfId="1019"/>
    <cellStyle name="xl24 5" xfId="1020"/>
    <cellStyle name="xl24 6" xfId="1021"/>
    <cellStyle name="xl24 7" xfId="1022"/>
    <cellStyle name="xl24 8" xfId="1023"/>
    <cellStyle name="xl240" xfId="1024"/>
    <cellStyle name="xl241" xfId="1025"/>
    <cellStyle name="xl242" xfId="1026"/>
    <cellStyle name="xl243" xfId="1027"/>
    <cellStyle name="xl244" xfId="1028"/>
    <cellStyle name="xl245" xfId="1029"/>
    <cellStyle name="xl246" xfId="1030"/>
    <cellStyle name="xl247" xfId="1031"/>
    <cellStyle name="xl248" xfId="1032"/>
    <cellStyle name="xl249" xfId="1033"/>
    <cellStyle name="xl25" xfId="1034"/>
    <cellStyle name="xl25 2" xfId="1035"/>
    <cellStyle name="xl25 2 2" xfId="1036"/>
    <cellStyle name="xl25 3" xfId="1037"/>
    <cellStyle name="xl25 3 2" xfId="1038"/>
    <cellStyle name="xl25 4" xfId="1039"/>
    <cellStyle name="xl25 5" xfId="1040"/>
    <cellStyle name="xl25 6" xfId="1041"/>
    <cellStyle name="xl25 7" xfId="1042"/>
    <cellStyle name="xl25 8" xfId="1043"/>
    <cellStyle name="xl250" xfId="1044"/>
    <cellStyle name="xl251" xfId="1045"/>
    <cellStyle name="xl252" xfId="1046"/>
    <cellStyle name="xl253" xfId="1047"/>
    <cellStyle name="xl254" xfId="1048"/>
    <cellStyle name="xl255" xfId="1049"/>
    <cellStyle name="xl256" xfId="1050"/>
    <cellStyle name="xl257" xfId="1051"/>
    <cellStyle name="xl258" xfId="1052"/>
    <cellStyle name="xl259" xfId="1053"/>
    <cellStyle name="xl26" xfId="1054"/>
    <cellStyle name="xl26 2" xfId="1055"/>
    <cellStyle name="xl26 2 2" xfId="1056"/>
    <cellStyle name="xl26 3" xfId="1057"/>
    <cellStyle name="xl26 3 2" xfId="1058"/>
    <cellStyle name="xl26 4" xfId="1059"/>
    <cellStyle name="xl26 5" xfId="1060"/>
    <cellStyle name="xl26 6" xfId="1061"/>
    <cellStyle name="xl26 7" xfId="1062"/>
    <cellStyle name="xl26 8" xfId="1063"/>
    <cellStyle name="xl260" xfId="1064"/>
    <cellStyle name="xl261" xfId="1065"/>
    <cellStyle name="xl262" xfId="1066"/>
    <cellStyle name="xl263" xfId="1067"/>
    <cellStyle name="xl264" xfId="1068"/>
    <cellStyle name="xl265" xfId="1069"/>
    <cellStyle name="xl266" xfId="1070"/>
    <cellStyle name="xl267" xfId="1071"/>
    <cellStyle name="xl268" xfId="1072"/>
    <cellStyle name="xl269" xfId="1073"/>
    <cellStyle name="xl27" xfId="1074"/>
    <cellStyle name="xl27 2" xfId="1075"/>
    <cellStyle name="xl27 2 2" xfId="1076"/>
    <cellStyle name="xl27 3" xfId="1077"/>
    <cellStyle name="xl27 3 2" xfId="1078"/>
    <cellStyle name="xl27 4" xfId="1079"/>
    <cellStyle name="xl27 5" xfId="1080"/>
    <cellStyle name="xl27 6" xfId="1081"/>
    <cellStyle name="xl27 7" xfId="1082"/>
    <cellStyle name="xl27 8" xfId="1083"/>
    <cellStyle name="xl270" xfId="1084"/>
    <cellStyle name="xl271" xfId="1085"/>
    <cellStyle name="xl272" xfId="1086"/>
    <cellStyle name="xl273" xfId="1087"/>
    <cellStyle name="xl274" xfId="1088"/>
    <cellStyle name="xl275" xfId="1089"/>
    <cellStyle name="xl276" xfId="1090"/>
    <cellStyle name="xl277" xfId="1091"/>
    <cellStyle name="xl278" xfId="1092"/>
    <cellStyle name="xl279" xfId="1093"/>
    <cellStyle name="xl28" xfId="1094"/>
    <cellStyle name="xl28 2" xfId="1095"/>
    <cellStyle name="xl28 2 2" xfId="1096"/>
    <cellStyle name="xl28 3" xfId="1097"/>
    <cellStyle name="xl28 3 2" xfId="1098"/>
    <cellStyle name="xl28 4" xfId="1099"/>
    <cellStyle name="xl28 5" xfId="1100"/>
    <cellStyle name="xl28 6" xfId="1101"/>
    <cellStyle name="xl28 7" xfId="1102"/>
    <cellStyle name="xl28 8" xfId="1103"/>
    <cellStyle name="xl280" xfId="1104"/>
    <cellStyle name="xl281" xfId="1105"/>
    <cellStyle name="xl282" xfId="1106"/>
    <cellStyle name="xl283" xfId="1107"/>
    <cellStyle name="xl284" xfId="1108"/>
    <cellStyle name="xl285" xfId="1109"/>
    <cellStyle name="xl286" xfId="1110"/>
    <cellStyle name="xl287" xfId="1111"/>
    <cellStyle name="xl288" xfId="1112"/>
    <cellStyle name="xl289" xfId="1113"/>
    <cellStyle name="xl29" xfId="1114"/>
    <cellStyle name="xl29 2" xfId="1115"/>
    <cellStyle name="xl29 2 2" xfId="1116"/>
    <cellStyle name="xl29 3" xfId="1117"/>
    <cellStyle name="xl29 3 2" xfId="1118"/>
    <cellStyle name="xl29 4" xfId="1119"/>
    <cellStyle name="xl29 5" xfId="1120"/>
    <cellStyle name="xl29 6" xfId="1121"/>
    <cellStyle name="xl29 7" xfId="1122"/>
    <cellStyle name="xl29 8" xfId="1123"/>
    <cellStyle name="xl290" xfId="1124"/>
    <cellStyle name="xl291" xfId="1125"/>
    <cellStyle name="xl292" xfId="1126"/>
    <cellStyle name="xl293" xfId="1127"/>
    <cellStyle name="xl294" xfId="1128"/>
    <cellStyle name="xl295" xfId="1129"/>
    <cellStyle name="xl296" xfId="1130"/>
    <cellStyle name="xl297" xfId="1131"/>
    <cellStyle name="xl298" xfId="1132"/>
    <cellStyle name="xl299" xfId="1133"/>
    <cellStyle name="xl30" xfId="1134"/>
    <cellStyle name="xl30 2" xfId="1135"/>
    <cellStyle name="xl30 2 2" xfId="1136"/>
    <cellStyle name="xl30 3" xfId="1137"/>
    <cellStyle name="xl30 3 2" xfId="1138"/>
    <cellStyle name="xl30 4" xfId="1139"/>
    <cellStyle name="xl30 5" xfId="1140"/>
    <cellStyle name="xl30 6" xfId="1141"/>
    <cellStyle name="xl30 7" xfId="1142"/>
    <cellStyle name="xl30 8" xfId="1143"/>
    <cellStyle name="xl300" xfId="1144"/>
    <cellStyle name="xl301" xfId="1145"/>
    <cellStyle name="xl302" xfId="1146"/>
    <cellStyle name="xl303" xfId="1147"/>
    <cellStyle name="xl304" xfId="1148"/>
    <cellStyle name="xl305" xfId="1149"/>
    <cellStyle name="xl306" xfId="1150"/>
    <cellStyle name="xl307" xfId="1151"/>
    <cellStyle name="xl308" xfId="1152"/>
    <cellStyle name="xl309" xfId="1153"/>
    <cellStyle name="xl31" xfId="1154"/>
    <cellStyle name="xl31 2" xfId="1155"/>
    <cellStyle name="xl31 2 2" xfId="1156"/>
    <cellStyle name="xl31 3" xfId="1157"/>
    <cellStyle name="xl31 3 2" xfId="1158"/>
    <cellStyle name="xl31 4" xfId="1159"/>
    <cellStyle name="xl31 5" xfId="1160"/>
    <cellStyle name="xl31 6" xfId="1161"/>
    <cellStyle name="xl31 7" xfId="1162"/>
    <cellStyle name="xl31 8" xfId="1163"/>
    <cellStyle name="xl310" xfId="1164"/>
    <cellStyle name="xl311" xfId="1165"/>
    <cellStyle name="xl312" xfId="1166"/>
    <cellStyle name="xl313" xfId="1167"/>
    <cellStyle name="xl314" xfId="1168"/>
    <cellStyle name="xl315" xfId="1169"/>
    <cellStyle name="xl316" xfId="1170"/>
    <cellStyle name="xl317" xfId="1171"/>
    <cellStyle name="xl318" xfId="1172"/>
    <cellStyle name="xl319" xfId="1173"/>
    <cellStyle name="xl32" xfId="1174"/>
    <cellStyle name="xl32 2" xfId="1175"/>
    <cellStyle name="xl32 2 2" xfId="1176"/>
    <cellStyle name="xl32 3" xfId="1177"/>
    <cellStyle name="xl32 3 2" xfId="1178"/>
    <cellStyle name="xl32 4" xfId="1179"/>
    <cellStyle name="xl32 5" xfId="1180"/>
    <cellStyle name="xl32 6" xfId="1181"/>
    <cellStyle name="xl32 7" xfId="1182"/>
    <cellStyle name="xl32 8" xfId="1183"/>
    <cellStyle name="xl320" xfId="1184"/>
    <cellStyle name="xl321" xfId="1185"/>
    <cellStyle name="xl33" xfId="1186"/>
    <cellStyle name="xl33 2" xfId="1187"/>
    <cellStyle name="xl33 2 2" xfId="1188"/>
    <cellStyle name="xl33 3" xfId="1189"/>
    <cellStyle name="xl33 3 2" xfId="1190"/>
    <cellStyle name="xl33 4" xfId="1191"/>
    <cellStyle name="xl33 5" xfId="1192"/>
    <cellStyle name="xl33 6" xfId="1193"/>
    <cellStyle name="xl33 7" xfId="1194"/>
    <cellStyle name="xl33 8" xfId="1195"/>
    <cellStyle name="xl34" xfId="1196"/>
    <cellStyle name="xl34 2" xfId="1197"/>
    <cellStyle name="xl34 2 2" xfId="1198"/>
    <cellStyle name="xl34 3" xfId="1199"/>
    <cellStyle name="xl34 3 2" xfId="1200"/>
    <cellStyle name="xl34 4" xfId="1201"/>
    <cellStyle name="xl34 5" xfId="1202"/>
    <cellStyle name="xl34 6" xfId="1203"/>
    <cellStyle name="xl34 7" xfId="1204"/>
    <cellStyle name="xl34 8" xfId="1205"/>
    <cellStyle name="xl35" xfId="1206"/>
    <cellStyle name="xl35 2" xfId="1207"/>
    <cellStyle name="xl35 2 2" xfId="1208"/>
    <cellStyle name="xl35 3" xfId="1209"/>
    <cellStyle name="xl35 3 2" xfId="1210"/>
    <cellStyle name="xl35 4" xfId="1211"/>
    <cellStyle name="xl35 5" xfId="1212"/>
    <cellStyle name="xl35 6" xfId="1213"/>
    <cellStyle name="xl35 7" xfId="1214"/>
    <cellStyle name="xl35 8" xfId="1215"/>
    <cellStyle name="xl36" xfId="1216"/>
    <cellStyle name="xl36 2" xfId="1217"/>
    <cellStyle name="xl36 2 2" xfId="1218"/>
    <cellStyle name="xl36 3" xfId="1219"/>
    <cellStyle name="xl36 3 2" xfId="1220"/>
    <cellStyle name="xl36 4" xfId="1221"/>
    <cellStyle name="xl36 5" xfId="1222"/>
    <cellStyle name="xl36 6" xfId="1223"/>
    <cellStyle name="xl36 7" xfId="1224"/>
    <cellStyle name="xl36 8" xfId="1225"/>
    <cellStyle name="xl37" xfId="1226"/>
    <cellStyle name="xl37 2" xfId="1227"/>
    <cellStyle name="xl37 2 2" xfId="1228"/>
    <cellStyle name="xl37 3" xfId="1229"/>
    <cellStyle name="xl37 3 2" xfId="1230"/>
    <cellStyle name="xl37 4" xfId="1231"/>
    <cellStyle name="xl37 5" xfId="1232"/>
    <cellStyle name="xl37 6" xfId="1233"/>
    <cellStyle name="xl37 7" xfId="1234"/>
    <cellStyle name="xl37 8" xfId="1235"/>
    <cellStyle name="xl38" xfId="1236"/>
    <cellStyle name="xl38 2" xfId="1237"/>
    <cellStyle name="xl38 2 2" xfId="1238"/>
    <cellStyle name="xl38 3" xfId="1239"/>
    <cellStyle name="xl38 3 2" xfId="1240"/>
    <cellStyle name="xl38 4" xfId="1241"/>
    <cellStyle name="xl38 5" xfId="1242"/>
    <cellStyle name="xl38 6" xfId="1243"/>
    <cellStyle name="xl38 7" xfId="1244"/>
    <cellStyle name="xl38 8" xfId="1245"/>
    <cellStyle name="xl39" xfId="1246"/>
    <cellStyle name="xl39 2" xfId="1247"/>
    <cellStyle name="xl39 2 2" xfId="1248"/>
    <cellStyle name="xl39 3" xfId="1249"/>
    <cellStyle name="xl39 3 2" xfId="1250"/>
    <cellStyle name="xl39 4" xfId="1251"/>
    <cellStyle name="xl39 5" xfId="1252"/>
    <cellStyle name="xl39 6" xfId="1253"/>
    <cellStyle name="xl39 7" xfId="1254"/>
    <cellStyle name="xl39 8" xfId="1255"/>
    <cellStyle name="xl40" xfId="1256"/>
    <cellStyle name="xl40 2" xfId="1257"/>
    <cellStyle name="xl40 2 2" xfId="1258"/>
    <cellStyle name="xl40 3" xfId="1259"/>
    <cellStyle name="xl40 3 2" xfId="1260"/>
    <cellStyle name="xl40 4" xfId="1261"/>
    <cellStyle name="xl40 5" xfId="1262"/>
    <cellStyle name="xl40 6" xfId="1263"/>
    <cellStyle name="xl40 7" xfId="1264"/>
    <cellStyle name="xl40 8" xfId="1265"/>
    <cellStyle name="xl41" xfId="1266"/>
    <cellStyle name="xl41 2" xfId="1267"/>
    <cellStyle name="xl41 2 2" xfId="1268"/>
    <cellStyle name="xl41 3" xfId="1269"/>
    <cellStyle name="xl41 3 2" xfId="1270"/>
    <cellStyle name="xl41 4" xfId="1271"/>
    <cellStyle name="xl41 5" xfId="1272"/>
    <cellStyle name="xl41 6" xfId="1273"/>
    <cellStyle name="xl41 7" xfId="1274"/>
    <cellStyle name="xl41 8" xfId="1275"/>
    <cellStyle name="xl42" xfId="1276"/>
    <cellStyle name="xl42 2" xfId="1277"/>
    <cellStyle name="xl42 2 2" xfId="1278"/>
    <cellStyle name="xl42 3" xfId="1279"/>
    <cellStyle name="xl42 3 2" xfId="1280"/>
    <cellStyle name="xl42 4" xfId="1281"/>
    <cellStyle name="xl42 5" xfId="1282"/>
    <cellStyle name="xl42 6" xfId="1283"/>
    <cellStyle name="xl42 7" xfId="1284"/>
    <cellStyle name="xl42 8" xfId="1285"/>
    <cellStyle name="xl43" xfId="1286"/>
    <cellStyle name="xl43 2" xfId="1287"/>
    <cellStyle name="xl43 2 2" xfId="1288"/>
    <cellStyle name="xl43 3" xfId="1289"/>
    <cellStyle name="xl43 3 2" xfId="1290"/>
    <cellStyle name="xl43 4" xfId="1291"/>
    <cellStyle name="xl43 5" xfId="1292"/>
    <cellStyle name="xl43 6" xfId="1293"/>
    <cellStyle name="xl43 7" xfId="1294"/>
    <cellStyle name="xl43 8" xfId="1295"/>
    <cellStyle name="xl44" xfId="1296"/>
    <cellStyle name="xl44 2" xfId="1297"/>
    <cellStyle name="xl44 2 2" xfId="1298"/>
    <cellStyle name="xl44 3" xfId="1299"/>
    <cellStyle name="xl44 3 2" xfId="1300"/>
    <cellStyle name="xl44 4" xfId="1301"/>
    <cellStyle name="xl44 5" xfId="1302"/>
    <cellStyle name="xl44 6" xfId="1303"/>
    <cellStyle name="xl44 7" xfId="1304"/>
    <cellStyle name="xl44 8" xfId="1305"/>
    <cellStyle name="xl45" xfId="1306"/>
    <cellStyle name="xl45 2" xfId="1307"/>
    <cellStyle name="xl45 2 2" xfId="1308"/>
    <cellStyle name="xl45 3" xfId="1309"/>
    <cellStyle name="xl45 3 2" xfId="1310"/>
    <cellStyle name="xl45 4" xfId="1311"/>
    <cellStyle name="xl45 5" xfId="1312"/>
    <cellStyle name="xl45 6" xfId="1313"/>
    <cellStyle name="xl45 7" xfId="1314"/>
    <cellStyle name="xl45 8" xfId="1315"/>
    <cellStyle name="xl46" xfId="1316"/>
    <cellStyle name="xl46 2" xfId="1317"/>
    <cellStyle name="xl46 2 2" xfId="1318"/>
    <cellStyle name="xl46 3" xfId="1319"/>
    <cellStyle name="xl46 3 2" xfId="1320"/>
    <cellStyle name="xl46 4" xfId="1321"/>
    <cellStyle name="xl46 5" xfId="1322"/>
    <cellStyle name="xl46 6" xfId="1323"/>
    <cellStyle name="xl46 7" xfId="1324"/>
    <cellStyle name="xl46 8" xfId="1325"/>
    <cellStyle name="xl47" xfId="1326"/>
    <cellStyle name="xl47 2" xfId="1327"/>
    <cellStyle name="xl47 2 2" xfId="1328"/>
    <cellStyle name="xl47 3" xfId="1329"/>
    <cellStyle name="xl47 3 2" xfId="1330"/>
    <cellStyle name="xl47 4" xfId="1331"/>
    <cellStyle name="xl47 5" xfId="1332"/>
    <cellStyle name="xl47 6" xfId="1333"/>
    <cellStyle name="xl47 7" xfId="1334"/>
    <cellStyle name="xl47 8" xfId="1335"/>
    <cellStyle name="xl48" xfId="1336"/>
    <cellStyle name="xl48 2" xfId="1337"/>
    <cellStyle name="xl48 2 2" xfId="1338"/>
    <cellStyle name="xl48 3" xfId="1339"/>
    <cellStyle name="xl48 3 2" xfId="1340"/>
    <cellStyle name="xl48 4" xfId="1341"/>
    <cellStyle name="xl48 5" xfId="1342"/>
    <cellStyle name="xl48 6" xfId="1343"/>
    <cellStyle name="xl48 7" xfId="1344"/>
    <cellStyle name="xl48 8" xfId="1345"/>
    <cellStyle name="xl49" xfId="1346"/>
    <cellStyle name="xl49 2" xfId="1347"/>
    <cellStyle name="xl49 2 2" xfId="1348"/>
    <cellStyle name="xl49 3" xfId="1349"/>
    <cellStyle name="xl49 3 2" xfId="1350"/>
    <cellStyle name="xl49 4" xfId="1351"/>
    <cellStyle name="xl49 5" xfId="1352"/>
    <cellStyle name="xl49 6" xfId="1353"/>
    <cellStyle name="xl49 7" xfId="1354"/>
    <cellStyle name="xl49 8" xfId="1355"/>
    <cellStyle name="xl50" xfId="1356"/>
    <cellStyle name="xl50 2" xfId="1357"/>
    <cellStyle name="xl50 2 2" xfId="1358"/>
    <cellStyle name="xl50 3" xfId="1359"/>
    <cellStyle name="xl50 3 2" xfId="1360"/>
    <cellStyle name="xl50 4" xfId="1361"/>
    <cellStyle name="xl50 5" xfId="1362"/>
    <cellStyle name="xl50 6" xfId="1363"/>
    <cellStyle name="xl50 7" xfId="1364"/>
    <cellStyle name="xl50 8" xfId="1365"/>
    <cellStyle name="xl51" xfId="1366"/>
    <cellStyle name="xl51 2" xfId="1367"/>
    <cellStyle name="xl51 2 2" xfId="1368"/>
    <cellStyle name="xl51 3" xfId="1369"/>
    <cellStyle name="xl51 3 2" xfId="1370"/>
    <cellStyle name="xl51 4" xfId="1371"/>
    <cellStyle name="xl51 5" xfId="1372"/>
    <cellStyle name="xl51 6" xfId="1373"/>
    <cellStyle name="xl51 7" xfId="1374"/>
    <cellStyle name="xl51 8" xfId="1375"/>
    <cellStyle name="xl52" xfId="1376"/>
    <cellStyle name="xl52 2" xfId="1377"/>
    <cellStyle name="xl52 2 2" xfId="1378"/>
    <cellStyle name="xl52 3" xfId="1379"/>
    <cellStyle name="xl52 3 2" xfId="1380"/>
    <cellStyle name="xl52 4" xfId="1381"/>
    <cellStyle name="xl52 5" xfId="1382"/>
    <cellStyle name="xl52 6" xfId="1383"/>
    <cellStyle name="xl52 7" xfId="1384"/>
    <cellStyle name="xl52 8" xfId="1385"/>
    <cellStyle name="xl53" xfId="1386"/>
    <cellStyle name="xl53 2" xfId="1387"/>
    <cellStyle name="xl53 2 2" xfId="1388"/>
    <cellStyle name="xl53 3" xfId="1389"/>
    <cellStyle name="xl53 3 2" xfId="1390"/>
    <cellStyle name="xl53 4" xfId="1391"/>
    <cellStyle name="xl53 5" xfId="1392"/>
    <cellStyle name="xl53 6" xfId="1393"/>
    <cellStyle name="xl53 7" xfId="1394"/>
    <cellStyle name="xl53 8" xfId="1395"/>
    <cellStyle name="xl54" xfId="1396"/>
    <cellStyle name="xl54 2" xfId="1397"/>
    <cellStyle name="xl54 2 2" xfId="1398"/>
    <cellStyle name="xl54 3" xfId="1399"/>
    <cellStyle name="xl54 3 2" xfId="1400"/>
    <cellStyle name="xl54 4" xfId="1401"/>
    <cellStyle name="xl54 5" xfId="1402"/>
    <cellStyle name="xl54 6" xfId="1403"/>
    <cellStyle name="xl54 7" xfId="1404"/>
    <cellStyle name="xl54 8" xfId="1405"/>
    <cellStyle name="xl55" xfId="1406"/>
    <cellStyle name="xl55 2" xfId="1407"/>
    <cellStyle name="xl55 2 2" xfId="1408"/>
    <cellStyle name="xl55 3" xfId="1409"/>
    <cellStyle name="xl55 3 2" xfId="1410"/>
    <cellStyle name="xl55 4" xfId="1411"/>
    <cellStyle name="xl55 5" xfId="1412"/>
    <cellStyle name="xl55 6" xfId="1413"/>
    <cellStyle name="xl55 7" xfId="1414"/>
    <cellStyle name="xl55 8" xfId="1415"/>
    <cellStyle name="xl56" xfId="1416"/>
    <cellStyle name="xl56 2" xfId="1417"/>
    <cellStyle name="xl56 2 2" xfId="1418"/>
    <cellStyle name="xl56 3" xfId="1419"/>
    <cellStyle name="xl56 3 2" xfId="1420"/>
    <cellStyle name="xl56 4" xfId="1421"/>
    <cellStyle name="xl56 5" xfId="1422"/>
    <cellStyle name="xl56 6" xfId="1423"/>
    <cellStyle name="xl56 7" xfId="1424"/>
    <cellStyle name="xl56 8" xfId="1425"/>
    <cellStyle name="xl57" xfId="1426"/>
    <cellStyle name="xl57 2" xfId="1427"/>
    <cellStyle name="xl57 2 2" xfId="1428"/>
    <cellStyle name="xl57 3" xfId="1429"/>
    <cellStyle name="xl57 3 2" xfId="1430"/>
    <cellStyle name="xl57 4" xfId="1431"/>
    <cellStyle name="xl57 4 2" xfId="1432"/>
    <cellStyle name="xl57 5" xfId="1433"/>
    <cellStyle name="xl57 6" xfId="1434"/>
    <cellStyle name="xl57 7" xfId="1435"/>
    <cellStyle name="xl57 8" xfId="1436"/>
    <cellStyle name="xl57 9" xfId="1437"/>
    <cellStyle name="xl58" xfId="1438"/>
    <cellStyle name="xl58 2" xfId="1439"/>
    <cellStyle name="xl58 2 2" xfId="1440"/>
    <cellStyle name="xl58 3" xfId="1441"/>
    <cellStyle name="xl58 3 2" xfId="1442"/>
    <cellStyle name="xl58 4" xfId="1443"/>
    <cellStyle name="xl58 5" xfId="1444"/>
    <cellStyle name="xl58 6" xfId="1445"/>
    <cellStyle name="xl58 7" xfId="1446"/>
    <cellStyle name="xl58 8" xfId="1447"/>
    <cellStyle name="xl59" xfId="1448"/>
    <cellStyle name="xl59 2" xfId="1449"/>
    <cellStyle name="xl59 2 2" xfId="1450"/>
    <cellStyle name="xl59 3" xfId="1451"/>
    <cellStyle name="xl59 3 2" xfId="1452"/>
    <cellStyle name="xl59 4" xfId="1453"/>
    <cellStyle name="xl59 5" xfId="1454"/>
    <cellStyle name="xl59 6" xfId="1455"/>
    <cellStyle name="xl59 7" xfId="1456"/>
    <cellStyle name="xl59 8" xfId="1457"/>
    <cellStyle name="xl60" xfId="1458"/>
    <cellStyle name="xl60 2" xfId="1459"/>
    <cellStyle name="xl60 2 2" xfId="1460"/>
    <cellStyle name="xl60 3" xfId="1461"/>
    <cellStyle name="xl60 3 2" xfId="1462"/>
    <cellStyle name="xl60 4" xfId="1463"/>
    <cellStyle name="xl60 5" xfId="1464"/>
    <cellStyle name="xl60 6" xfId="1465"/>
    <cellStyle name="xl60 7" xfId="1466"/>
    <cellStyle name="xl60 8" xfId="1467"/>
    <cellStyle name="xl60 9" xfId="1468"/>
    <cellStyle name="xl61" xfId="1469"/>
    <cellStyle name="xl61 2" xfId="1470"/>
    <cellStyle name="xl61 2 2" xfId="1471"/>
    <cellStyle name="xl61 3" xfId="1472"/>
    <cellStyle name="xl61 3 2" xfId="1473"/>
    <cellStyle name="xl61 4" xfId="1474"/>
    <cellStyle name="xl61 5" xfId="1475"/>
    <cellStyle name="xl61 6" xfId="1476"/>
    <cellStyle name="xl61 7" xfId="1477"/>
    <cellStyle name="xl61 8" xfId="1478"/>
    <cellStyle name="xl62" xfId="1479"/>
    <cellStyle name="xl62 2" xfId="1480"/>
    <cellStyle name="xl62 2 2" xfId="1481"/>
    <cellStyle name="xl62 3" xfId="1482"/>
    <cellStyle name="xl62 3 2" xfId="1483"/>
    <cellStyle name="xl62 4" xfId="1484"/>
    <cellStyle name="xl62 5" xfId="1485"/>
    <cellStyle name="xl62 6" xfId="1486"/>
    <cellStyle name="xl62 7" xfId="1487"/>
    <cellStyle name="xl62 8" xfId="1488"/>
    <cellStyle name="xl63" xfId="1489"/>
    <cellStyle name="xl63 2" xfId="1490"/>
    <cellStyle name="xl63 2 2" xfId="1491"/>
    <cellStyle name="xl63 3" xfId="1492"/>
    <cellStyle name="xl63 3 2" xfId="1493"/>
    <cellStyle name="xl63 4" xfId="1494"/>
    <cellStyle name="xl63 5" xfId="1495"/>
    <cellStyle name="xl63 6" xfId="1496"/>
    <cellStyle name="xl63 7" xfId="1497"/>
    <cellStyle name="xl63 8" xfId="1498"/>
    <cellStyle name="xl64" xfId="1499"/>
    <cellStyle name="xl64 2" xfId="1500"/>
    <cellStyle name="xl64 2 2" xfId="1501"/>
    <cellStyle name="xl64 3" xfId="1502"/>
    <cellStyle name="xl64 3 2" xfId="1503"/>
    <cellStyle name="xl64 4" xfId="1504"/>
    <cellStyle name="xl64 5" xfId="1505"/>
    <cellStyle name="xl64 6" xfId="1506"/>
    <cellStyle name="xl64 7" xfId="1507"/>
    <cellStyle name="xl64 8" xfId="1508"/>
    <cellStyle name="xl65" xfId="1509"/>
    <cellStyle name="xl65 2" xfId="1510"/>
    <cellStyle name="xl65 2 2" xfId="1511"/>
    <cellStyle name="xl65 3" xfId="1512"/>
    <cellStyle name="xl65 3 2" xfId="1513"/>
    <cellStyle name="xl65 4" xfId="1514"/>
    <cellStyle name="xl65 5" xfId="1515"/>
    <cellStyle name="xl65 6" xfId="1516"/>
    <cellStyle name="xl65 7" xfId="1517"/>
    <cellStyle name="xl65 8" xfId="1518"/>
    <cellStyle name="xl66" xfId="1519"/>
    <cellStyle name="xl66 2" xfId="1520"/>
    <cellStyle name="xl66 2 2" xfId="1521"/>
    <cellStyle name="xl66 3" xfId="1522"/>
    <cellStyle name="xl66 3 2" xfId="1523"/>
    <cellStyle name="xl66 4" xfId="1524"/>
    <cellStyle name="xl66 5" xfId="1525"/>
    <cellStyle name="xl66 6" xfId="1526"/>
    <cellStyle name="xl66 7" xfId="1527"/>
    <cellStyle name="xl66 8" xfId="1528"/>
    <cellStyle name="xl67" xfId="1529"/>
    <cellStyle name="xl67 2" xfId="1530"/>
    <cellStyle name="xl67 2 2" xfId="1531"/>
    <cellStyle name="xl67 3" xfId="1532"/>
    <cellStyle name="xl67 3 2" xfId="1533"/>
    <cellStyle name="xl67 4" xfId="1534"/>
    <cellStyle name="xl67 5" xfId="1535"/>
    <cellStyle name="xl67 6" xfId="1536"/>
    <cellStyle name="xl67 7" xfId="1537"/>
    <cellStyle name="xl67 8" xfId="1538"/>
    <cellStyle name="xl68" xfId="1539"/>
    <cellStyle name="xl68 2" xfId="1540"/>
    <cellStyle name="xl68 2 2" xfId="1541"/>
    <cellStyle name="xl68 3" xfId="1542"/>
    <cellStyle name="xl68 3 2" xfId="1543"/>
    <cellStyle name="xl68 4" xfId="1544"/>
    <cellStyle name="xl68 5" xfId="1545"/>
    <cellStyle name="xl68 6" xfId="1546"/>
    <cellStyle name="xl68 7" xfId="1547"/>
    <cellStyle name="xl68 8" xfId="1548"/>
    <cellStyle name="xl69" xfId="1549"/>
    <cellStyle name="xl69 2" xfId="1550"/>
    <cellStyle name="xl69 2 2" xfId="1551"/>
    <cellStyle name="xl69 3" xfId="1552"/>
    <cellStyle name="xl69 3 2" xfId="1553"/>
    <cellStyle name="xl69 4" xfId="1554"/>
    <cellStyle name="xl69 5" xfId="1555"/>
    <cellStyle name="xl69 6" xfId="1556"/>
    <cellStyle name="xl69 7" xfId="1557"/>
    <cellStyle name="xl69 8" xfId="1558"/>
    <cellStyle name="xl70" xfId="1559"/>
    <cellStyle name="xl70 2" xfId="1560"/>
    <cellStyle name="xl70 2 2" xfId="1561"/>
    <cellStyle name="xl70 3" xfId="1562"/>
    <cellStyle name="xl70 3 2" xfId="1563"/>
    <cellStyle name="xl70 4" xfId="1564"/>
    <cellStyle name="xl70 5" xfId="1565"/>
    <cellStyle name="xl70 6" xfId="1566"/>
    <cellStyle name="xl70 7" xfId="1567"/>
    <cellStyle name="xl70 8" xfId="1568"/>
    <cellStyle name="xl71" xfId="1569"/>
    <cellStyle name="xl71 2" xfId="1570"/>
    <cellStyle name="xl71 2 2" xfId="1571"/>
    <cellStyle name="xl71 3" xfId="1572"/>
    <cellStyle name="xl71 3 2" xfId="1573"/>
    <cellStyle name="xl71 4" xfId="1574"/>
    <cellStyle name="xl71 5" xfId="1575"/>
    <cellStyle name="xl71 6" xfId="1576"/>
    <cellStyle name="xl71 7" xfId="1577"/>
    <cellStyle name="xl71 8" xfId="1578"/>
    <cellStyle name="xl72" xfId="1579"/>
    <cellStyle name="xl72 2" xfId="1580"/>
    <cellStyle name="xl72 2 2" xfId="1581"/>
    <cellStyle name="xl72 3" xfId="1582"/>
    <cellStyle name="xl72 3 2" xfId="1583"/>
    <cellStyle name="xl72 4" xfId="1584"/>
    <cellStyle name="xl72 5" xfId="1585"/>
    <cellStyle name="xl72 6" xfId="1586"/>
    <cellStyle name="xl72 7" xfId="1587"/>
    <cellStyle name="xl72 8" xfId="1588"/>
    <cellStyle name="xl73" xfId="1589"/>
    <cellStyle name="xl73 2" xfId="1590"/>
    <cellStyle name="xl73 2 2" xfId="1591"/>
    <cellStyle name="xl73 3" xfId="1592"/>
    <cellStyle name="xl73 3 2" xfId="1593"/>
    <cellStyle name="xl73 4" xfId="1594"/>
    <cellStyle name="xl73 5" xfId="1595"/>
    <cellStyle name="xl73 6" xfId="1596"/>
    <cellStyle name="xl73 7" xfId="1597"/>
    <cellStyle name="xl73 8" xfId="1598"/>
    <cellStyle name="xl74" xfId="1599"/>
    <cellStyle name="xl74 2" xfId="1600"/>
    <cellStyle name="xl74 2 2" xfId="1601"/>
    <cellStyle name="xl74 3" xfId="1602"/>
    <cellStyle name="xl74 3 2" xfId="1603"/>
    <cellStyle name="xl74 4" xfId="1604"/>
    <cellStyle name="xl74 5" xfId="1605"/>
    <cellStyle name="xl74 6" xfId="1606"/>
    <cellStyle name="xl74 7" xfId="1607"/>
    <cellStyle name="xl75" xfId="1608"/>
    <cellStyle name="xl75 2" xfId="1609"/>
    <cellStyle name="xl75 2 2" xfId="1610"/>
    <cellStyle name="xl75 3" xfId="1611"/>
    <cellStyle name="xl75 3 2" xfId="1612"/>
    <cellStyle name="xl75 4" xfId="1613"/>
    <cellStyle name="xl75 5" xfId="1614"/>
    <cellStyle name="xl75 6" xfId="1615"/>
    <cellStyle name="xl75 7" xfId="1616"/>
    <cellStyle name="xl76" xfId="1617"/>
    <cellStyle name="xl76 2" xfId="1618"/>
    <cellStyle name="xl76 2 2" xfId="1619"/>
    <cellStyle name="xl76 3" xfId="1620"/>
    <cellStyle name="xl76 3 2" xfId="1621"/>
    <cellStyle name="xl76 4" xfId="1622"/>
    <cellStyle name="xl76 5" xfId="1623"/>
    <cellStyle name="xl76 6" xfId="1624"/>
    <cellStyle name="xl76 7" xfId="1625"/>
    <cellStyle name="xl77" xfId="1626"/>
    <cellStyle name="xl77 2" xfId="1627"/>
    <cellStyle name="xl77 2 2" xfId="1628"/>
    <cellStyle name="xl77 3" xfId="1629"/>
    <cellStyle name="xl77 3 2" xfId="1630"/>
    <cellStyle name="xl77 4" xfId="1631"/>
    <cellStyle name="xl77 5" xfId="1632"/>
    <cellStyle name="xl77 6" xfId="1633"/>
    <cellStyle name="xl77 7" xfId="1634"/>
    <cellStyle name="xl78" xfId="1635"/>
    <cellStyle name="xl78 2" xfId="1636"/>
    <cellStyle name="xl78 2 2" xfId="1637"/>
    <cellStyle name="xl78 3" xfId="1638"/>
    <cellStyle name="xl78 3 2" xfId="1639"/>
    <cellStyle name="xl78 4" xfId="1640"/>
    <cellStyle name="xl78 5" xfId="1641"/>
    <cellStyle name="xl78 6" xfId="1642"/>
    <cellStyle name="xl78 7" xfId="1643"/>
    <cellStyle name="xl79" xfId="1644"/>
    <cellStyle name="xl79 2" xfId="1645"/>
    <cellStyle name="xl79 2 2" xfId="1646"/>
    <cellStyle name="xl79 3" xfId="1647"/>
    <cellStyle name="xl79 3 2" xfId="1648"/>
    <cellStyle name="xl79 4" xfId="1649"/>
    <cellStyle name="xl79 5" xfId="1650"/>
    <cellStyle name="xl79 6" xfId="1651"/>
    <cellStyle name="xl79 7" xfId="1652"/>
    <cellStyle name="xl80" xfId="1653"/>
    <cellStyle name="xl80 2" xfId="1654"/>
    <cellStyle name="xl80 2 2" xfId="1655"/>
    <cellStyle name="xl80 3" xfId="1656"/>
    <cellStyle name="xl80 3 2" xfId="1657"/>
    <cellStyle name="xl80 4" xfId="1658"/>
    <cellStyle name="xl80 5" xfId="1659"/>
    <cellStyle name="xl80 6" xfId="1660"/>
    <cellStyle name="xl80 7" xfId="1661"/>
    <cellStyle name="xl81" xfId="1662"/>
    <cellStyle name="xl81 2" xfId="1663"/>
    <cellStyle name="xl81 2 2" xfId="1664"/>
    <cellStyle name="xl81 3" xfId="1665"/>
    <cellStyle name="xl81 3 2" xfId="1666"/>
    <cellStyle name="xl81 4" xfId="1667"/>
    <cellStyle name="xl81 5" xfId="1668"/>
    <cellStyle name="xl81 6" xfId="1669"/>
    <cellStyle name="xl81 7" xfId="1670"/>
    <cellStyle name="xl82" xfId="1671"/>
    <cellStyle name="xl82 2" xfId="1672"/>
    <cellStyle name="xl82 2 2" xfId="1673"/>
    <cellStyle name="xl82 3" xfId="1674"/>
    <cellStyle name="xl82 3 2" xfId="1675"/>
    <cellStyle name="xl82 4" xfId="1676"/>
    <cellStyle name="xl82 5" xfId="1677"/>
    <cellStyle name="xl82 6" xfId="1678"/>
    <cellStyle name="xl82 7" xfId="1679"/>
    <cellStyle name="xl83" xfId="1680"/>
    <cellStyle name="xl83 2" xfId="1681"/>
    <cellStyle name="xl83 2 2" xfId="1682"/>
    <cellStyle name="xl83 3" xfId="1683"/>
    <cellStyle name="xl83 3 2" xfId="1684"/>
    <cellStyle name="xl83 4" xfId="1685"/>
    <cellStyle name="xl83 5" xfId="1686"/>
    <cellStyle name="xl83 6" xfId="1687"/>
    <cellStyle name="xl83 7" xfId="1688"/>
    <cellStyle name="xl84" xfId="1689"/>
    <cellStyle name="xl84 2" xfId="1690"/>
    <cellStyle name="xl84 2 2" xfId="1691"/>
    <cellStyle name="xl84 3" xfId="1692"/>
    <cellStyle name="xl84 3 2" xfId="1693"/>
    <cellStyle name="xl84 4" xfId="1694"/>
    <cellStyle name="xl84 5" xfId="1695"/>
    <cellStyle name="xl84 6" xfId="1696"/>
    <cellStyle name="xl84 7" xfId="1697"/>
    <cellStyle name="xl85" xfId="1698"/>
    <cellStyle name="xl85 2" xfId="1699"/>
    <cellStyle name="xl85 2 2" xfId="1700"/>
    <cellStyle name="xl85 3" xfId="1701"/>
    <cellStyle name="xl85 3 2" xfId="1702"/>
    <cellStyle name="xl85 4" xfId="1703"/>
    <cellStyle name="xl85 5" xfId="1704"/>
    <cellStyle name="xl85 6" xfId="1705"/>
    <cellStyle name="xl85 7" xfId="1706"/>
    <cellStyle name="xl86" xfId="1707"/>
    <cellStyle name="xl86 2" xfId="1708"/>
    <cellStyle name="xl86 2 2" xfId="1709"/>
    <cellStyle name="xl86 3" xfId="1710"/>
    <cellStyle name="xl86 3 2" xfId="1711"/>
    <cellStyle name="xl86 4" xfId="1712"/>
    <cellStyle name="xl86 5" xfId="1713"/>
    <cellStyle name="xl86 6" xfId="1714"/>
    <cellStyle name="xl86 7" xfId="1715"/>
    <cellStyle name="xl87" xfId="1716"/>
    <cellStyle name="xl87 2" xfId="1717"/>
    <cellStyle name="xl87 2 2" xfId="1718"/>
    <cellStyle name="xl87 3" xfId="1719"/>
    <cellStyle name="xl87 3 2" xfId="1720"/>
    <cellStyle name="xl87 4" xfId="1721"/>
    <cellStyle name="xl87 5" xfId="1722"/>
    <cellStyle name="xl87 6" xfId="1723"/>
    <cellStyle name="xl87 7" xfId="1724"/>
    <cellStyle name="xl88" xfId="1725"/>
    <cellStyle name="xl88 2" xfId="1726"/>
    <cellStyle name="xl88 2 2" xfId="1727"/>
    <cellStyle name="xl88 3" xfId="1728"/>
    <cellStyle name="xl88 3 2" xfId="1729"/>
    <cellStyle name="xl88 4" xfId="1730"/>
    <cellStyle name="xl88 5" xfId="1731"/>
    <cellStyle name="xl88 6" xfId="1732"/>
    <cellStyle name="xl88 7" xfId="1733"/>
    <cellStyle name="xl89" xfId="1734"/>
    <cellStyle name="xl89 2" xfId="1735"/>
    <cellStyle name="xl89 2 2" xfId="1736"/>
    <cellStyle name="xl89 3" xfId="1737"/>
    <cellStyle name="xl89 3 2" xfId="1738"/>
    <cellStyle name="xl89 4" xfId="1739"/>
    <cellStyle name="xl89 5" xfId="1740"/>
    <cellStyle name="xl89 6" xfId="1741"/>
    <cellStyle name="xl89 7" xfId="1742"/>
    <cellStyle name="xl90" xfId="1743"/>
    <cellStyle name="xl90 2" xfId="1744"/>
    <cellStyle name="xl90 2 2" xfId="1745"/>
    <cellStyle name="xl90 3" xfId="1746"/>
    <cellStyle name="xl90 3 2" xfId="1747"/>
    <cellStyle name="xl90 4" xfId="1748"/>
    <cellStyle name="xl90 5" xfId="1749"/>
    <cellStyle name="xl90 6" xfId="1750"/>
    <cellStyle name="xl90 7" xfId="1751"/>
    <cellStyle name="xl91" xfId="1752"/>
    <cellStyle name="xl91 2" xfId="1753"/>
    <cellStyle name="xl91 2 2" xfId="1754"/>
    <cellStyle name="xl91 3" xfId="1755"/>
    <cellStyle name="xl91 3 2" xfId="1756"/>
    <cellStyle name="xl91 4" xfId="1757"/>
    <cellStyle name="xl91 5" xfId="1758"/>
    <cellStyle name="xl91 6" xfId="1759"/>
    <cellStyle name="xl91 7" xfId="1760"/>
    <cellStyle name="xl92" xfId="1761"/>
    <cellStyle name="xl92 2" xfId="1762"/>
    <cellStyle name="xl92 2 2" xfId="1763"/>
    <cellStyle name="xl92 3" xfId="1764"/>
    <cellStyle name="xl92 3 2" xfId="1765"/>
    <cellStyle name="xl92 4" xfId="1766"/>
    <cellStyle name="xl92 5" xfId="1767"/>
    <cellStyle name="xl92 6" xfId="1768"/>
    <cellStyle name="xl92 7" xfId="1769"/>
    <cellStyle name="xl93" xfId="1770"/>
    <cellStyle name="xl93 2" xfId="1771"/>
    <cellStyle name="xl93 2 2" xfId="1772"/>
    <cellStyle name="xl93 3" xfId="1773"/>
    <cellStyle name="xl93 3 2" xfId="1774"/>
    <cellStyle name="xl93 4" xfId="1775"/>
    <cellStyle name="xl93 5" xfId="1776"/>
    <cellStyle name="xl93 6" xfId="1777"/>
    <cellStyle name="xl93 7" xfId="1778"/>
    <cellStyle name="xl94" xfId="1779"/>
    <cellStyle name="xl94 2" xfId="1780"/>
    <cellStyle name="xl94 2 2" xfId="1781"/>
    <cellStyle name="xl94 3" xfId="1782"/>
    <cellStyle name="xl94 3 2" xfId="1783"/>
    <cellStyle name="xl94 4" xfId="1784"/>
    <cellStyle name="xl94 5" xfId="1785"/>
    <cellStyle name="xl94 6" xfId="1786"/>
    <cellStyle name="xl94 7" xfId="1787"/>
    <cellStyle name="xl95" xfId="1788"/>
    <cellStyle name="xl95 2" xfId="1789"/>
    <cellStyle name="xl95 2 2" xfId="1790"/>
    <cellStyle name="xl95 3" xfId="1791"/>
    <cellStyle name="xl95 3 2" xfId="1792"/>
    <cellStyle name="xl95 4" xfId="1793"/>
    <cellStyle name="xl95 5" xfId="1794"/>
    <cellStyle name="xl95 6" xfId="1795"/>
    <cellStyle name="xl95 7" xfId="1796"/>
    <cellStyle name="xl96" xfId="1797"/>
    <cellStyle name="xl96 2" xfId="1798"/>
    <cellStyle name="xl96 2 2" xfId="1799"/>
    <cellStyle name="xl96 3" xfId="1800"/>
    <cellStyle name="xl96 3 2" xfId="1801"/>
    <cellStyle name="xl96 4" xfId="1802"/>
    <cellStyle name="xl96 5" xfId="1803"/>
    <cellStyle name="xl96 6" xfId="1804"/>
    <cellStyle name="xl96 7" xfId="1805"/>
    <cellStyle name="xl97" xfId="1806"/>
    <cellStyle name="xl97 2" xfId="1807"/>
    <cellStyle name="xl97 2 2" xfId="1808"/>
    <cellStyle name="xl97 3" xfId="1809"/>
    <cellStyle name="xl97 3 2" xfId="1810"/>
    <cellStyle name="xl97 4" xfId="1811"/>
    <cellStyle name="xl97 5" xfId="1812"/>
    <cellStyle name="xl97 6" xfId="1813"/>
    <cellStyle name="xl97 7" xfId="1814"/>
    <cellStyle name="xl97 8" xfId="1815"/>
    <cellStyle name="xl98" xfId="1816"/>
    <cellStyle name="xl98 2" xfId="1817"/>
    <cellStyle name="xl98 2 2" xfId="1818"/>
    <cellStyle name="xl98 3" xfId="1819"/>
    <cellStyle name="xl98 3 2" xfId="1820"/>
    <cellStyle name="xl98 4" xfId="1821"/>
    <cellStyle name="xl98 5" xfId="1822"/>
    <cellStyle name="xl98 6" xfId="1823"/>
    <cellStyle name="xl98 7" xfId="1824"/>
    <cellStyle name="xl99" xfId="1825"/>
    <cellStyle name="xl99 2" xfId="1826"/>
    <cellStyle name="xl99 2 2" xfId="1827"/>
    <cellStyle name="xl99 3" xfId="1828"/>
    <cellStyle name="xl99 3 2" xfId="1829"/>
    <cellStyle name="xl99 4" xfId="1830"/>
    <cellStyle name="xl99 5" xfId="1831"/>
    <cellStyle name="xl99 6" xfId="1832"/>
    <cellStyle name="xl99 7" xfId="1833"/>
    <cellStyle name="Акцент1 2" xfId="1834"/>
    <cellStyle name="Акцент2 2" xfId="1835"/>
    <cellStyle name="Акцент3 2" xfId="1836"/>
    <cellStyle name="Акцент4 2" xfId="1837"/>
    <cellStyle name="Акцент5 2" xfId="1838"/>
    <cellStyle name="Акцент6 2" xfId="1839"/>
    <cellStyle name="Ввод  2" xfId="1840"/>
    <cellStyle name="Вывод 2" xfId="1841"/>
    <cellStyle name="Вычисление 2" xfId="1842"/>
    <cellStyle name="Заголовок 1 2" xfId="1843"/>
    <cellStyle name="Заголовок 2 2" xfId="1844"/>
    <cellStyle name="Заголовок 3 2" xfId="1845"/>
    <cellStyle name="Заголовок 4 2" xfId="1846"/>
    <cellStyle name="Итог 2" xfId="1847"/>
    <cellStyle name="Контрольная ячейка 2" xfId="1848"/>
    <cellStyle name="Название 2" xfId="1849"/>
    <cellStyle name="Нейтральный 2" xfId="1850"/>
    <cellStyle name="Обычный" xfId="0" builtinId="0"/>
    <cellStyle name="Обычный 2" xfId="1851"/>
    <cellStyle name="Обычный 2 2" xfId="1852"/>
    <cellStyle name="Обычный 2_Справки  2016" xfId="1853"/>
    <cellStyle name="Обычный 3" xfId="1854"/>
    <cellStyle name="Обычный 3 2" xfId="1855"/>
    <cellStyle name="Обычный 4" xfId="1856"/>
    <cellStyle name="Обычный 5" xfId="1857"/>
    <cellStyle name="Обычный 6" xfId="1858"/>
    <cellStyle name="Обычный 7" xfId="1859"/>
    <cellStyle name="Обычный 8" xfId="1860"/>
    <cellStyle name="Плохой 2" xfId="1861"/>
    <cellStyle name="Пояснение 2" xfId="1862"/>
    <cellStyle name="Примечание 2 2" xfId="1863"/>
    <cellStyle name="Примечание 3" xfId="1864"/>
    <cellStyle name="Связанная ячейка 2" xfId="1865"/>
    <cellStyle name="Стиль 1" xfId="1866"/>
    <cellStyle name="Текст предупреждения 2" xfId="1867"/>
    <cellStyle name="Тысячи [0]_Лист1" xfId="1868"/>
    <cellStyle name="Тысячи_Лист1" xfId="1869"/>
    <cellStyle name="Финансовый" xfId="1" builtinId="3"/>
    <cellStyle name="Финансовый [0] 2" xfId="1870"/>
    <cellStyle name="Финансовый 10" xfId="1871"/>
    <cellStyle name="Финансовый 2" xfId="1872"/>
    <cellStyle name="Финансовый 3" xfId="1873"/>
    <cellStyle name="Финансовый 3 2" xfId="1874"/>
    <cellStyle name="Финансовый 4" xfId="1875"/>
    <cellStyle name="Хороший 2" xfId="187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ygroup/2008%20%20&#1043;&#1054;&#1044;/C&#1083;&#1072;&#1081;&#1076;&#1099;/&#1057;&#1086;&#1074;&#1077;&#1097;&#1072;&#1085;&#1080;&#1077;%20%20&#1087;&#1086;%20%20&#1058;&#1077;&#1088;&#1073;&#1091;&#1085;&#1072;&#1084;/&#1058;&#1077;&#1088;&#1073;&#1091;&#1085;&#109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aygroup/2017%20%20&#1043;&#1054;&#1044;/&#1052;&#1077;&#1078;&#1073;&#1102;&#1076;&#1078;&#1077;&#1090;&#1085;&#1099;&#1077;%20%20&#1090;&#1088;&#1072;&#1085;&#1089;&#1092;&#1077;&#1088;&#1090;&#1099;%20%202017_&#1095;&#1072;&#1089;&#1090;&#1100;%20I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aygroup/2017%20%20&#1043;&#1054;&#1044;/&#1057;&#1074;&#1077;&#1076;&#1077;&#1085;&#1080;&#1103;%20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Raygroup/2017%20%20&#1043;&#1054;&#1044;/&#1055;&#1088;&#1086;&#1074;&#1077;&#1088;&#1086;&#1095;&#1085;&#1072;&#1103;%20%20&#1090;&#1072;&#1073;&#1083;&#1080;&#1094;&#1072;%20%2020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Raygroup/2017%20%20&#1043;&#1054;&#1044;/&#1052;&#1077;&#1078;&#1073;&#1102;&#1076;&#1078;&#1077;&#1090;&#1085;&#1099;&#1077;%20%20&#1090;&#1088;&#1072;&#1085;&#1089;&#1092;&#1077;&#1088;&#1090;&#1099;%20%202017_&#1095;&#1072;&#1089;&#1090;&#1100;%20%20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рбуны (нормативы)"/>
      <sheetName val="БО 2009 (2,71)"/>
      <sheetName val="БО 2009 (2,57)"/>
      <sheetName val="БО 2008"/>
    </sheetNames>
    <sheetDataSet>
      <sheetData sheetId="0"/>
      <sheetData sheetId="1"/>
      <sheetData sheetId="2">
        <row r="22">
          <cell r="B22">
            <v>0.49239899999999998</v>
          </cell>
          <cell r="D22">
            <v>0.57929405897644481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мп  роста  про  субсидии"/>
      <sheetName val="Исполнение  по  дотации"/>
      <sheetName val="Исполнение  по  субсидии"/>
      <sheetName val="Исполнение  по  субвенции"/>
      <sheetName val="Исполнение  по  иным  МБТ"/>
      <sheetName val="Исполнение  по  МБТ  всего"/>
      <sheetName val="Дотация  из  ФФПП"/>
      <sheetName val="Дотация  из  ФФПМР (ГО)"/>
      <sheetName val="Дотация  из  ФСМБ"/>
      <sheetName val="Субсидия_ФСР"/>
      <sheetName val="Субсидия  из  ОБ"/>
      <sheetName val="Уточнения по МБТ в феврале"/>
      <sheetName val="Уточнения по МБТ в апреле"/>
      <sheetName val="Уточнения_апрель "/>
      <sheetName val="МБТ_апрель"/>
      <sheetName val="Дотация  на  МРОТ_апрель"/>
      <sheetName val="Дотация  БП_апрель"/>
      <sheetName val="Уточнения по МБТ в июле"/>
      <sheetName val="Предложения  по  дотации"/>
      <sheetName val="Уточнения  по  МБТ  в  октябре"/>
      <sheetName val="Предложения  в  октябре"/>
      <sheetName val="Дотация  на  культуру_октябрь"/>
      <sheetName val="Дотация  БП_октябрь"/>
      <sheetName val="Уточнения  по  МБТ  в  декабре"/>
      <sheetName val="Уточнения  по  МБТ  без  закона"/>
      <sheetName val="Уточнения  по  субсидии"/>
      <sheetName val="Уточнения  по  субвенции"/>
      <sheetName val="Уточнение  по  МБТ  за  год_1"/>
      <sheetName val="Уточнение  по  МБТ  за  год_2"/>
      <sheetName val="Годовые  поправки  по МБТ_всего"/>
      <sheetName val="Уточнения  по  уровням  бюджета"/>
    </sheetNames>
    <sheetDataSet>
      <sheetData sheetId="0" refreshError="1"/>
      <sheetData sheetId="1">
        <row r="38">
          <cell r="I38">
            <v>568198.00000000012</v>
          </cell>
        </row>
      </sheetData>
      <sheetData sheetId="2">
        <row r="39">
          <cell r="B39">
            <v>4748248.9481600001</v>
          </cell>
        </row>
      </sheetData>
      <sheetData sheetId="3">
        <row r="3">
          <cell r="N3" t="str">
            <v>ПО  СОСТОЯНИЮ  НА  1  ЯНВАРЯ  2018  ГОДА</v>
          </cell>
        </row>
      </sheetData>
      <sheetData sheetId="4">
        <row r="12">
          <cell r="I12">
            <v>0</v>
          </cell>
        </row>
      </sheetData>
      <sheetData sheetId="5">
        <row r="36">
          <cell r="B36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3">
          <cell r="A3" t="str">
            <v>ПО  СОСТОЯНИЮ  НА  1  ЯНВАРЯ  2018  ГОДА</v>
          </cell>
        </row>
      </sheetData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Оператив. задолженность"/>
      <sheetName val="Динамика  опер. задолж."/>
      <sheetName val="Задолженность  по  отчету"/>
      <sheetName val="Динамика  задолж. по отчету"/>
      <sheetName val="Остатки  по  БП  на  01.01.2017"/>
      <sheetName val="Остатки  средств  на  начало"/>
      <sheetName val="Остатки  средств  на  конец"/>
      <sheetName val="Проверка  остатков  средств"/>
      <sheetName val="Проверка  изменения  остатков"/>
      <sheetName val="Исполнение  бюджета"/>
      <sheetName val="Исполнение для  руководства  УФ"/>
      <sheetName val="Исполнение для администрации_КБ"/>
      <sheetName val="Для администрации КБ_точно"/>
      <sheetName val="Исполнение для администрации_МР"/>
      <sheetName val="Исполнение для администрации_БП"/>
      <sheetName val="план  и  факт  точно"/>
      <sheetName val="Объем  долга_КБ"/>
      <sheetName val="Объем  долга_МР  и  ГО_план"/>
      <sheetName val="Объем  долга_МР  и  ГО_факт"/>
      <sheetName val="Невыясненные  поступления"/>
      <sheetName val="доля  дотации  и  допнорматива"/>
      <sheetName val="Расходы  на  программы"/>
      <sheetName val="Дотация  и  кредиты"/>
      <sheetName val="Уточненный  план"/>
      <sheetName val="Уточненный  план  МР  и  ГО"/>
      <sheetName val="Уточненный  план  БП"/>
      <sheetName val="КБ_2017  год"/>
      <sheetName val="КБ_2017  год (2)"/>
      <sheetName val="Кредит  районам  и  городам"/>
      <sheetName val="Информация  по  кредиту"/>
      <sheetName val="Погашение  кредита"/>
      <sheetName val="Кредит"/>
      <sheetName val="Объем  долга_МР  и  ГО"/>
      <sheetName val="КБ_2016  год"/>
    </sheetNames>
    <sheetDataSet>
      <sheetData sheetId="0"/>
      <sheetData sheetId="1">
        <row r="9">
          <cell r="T9">
            <v>0</v>
          </cell>
        </row>
      </sheetData>
      <sheetData sheetId="2"/>
      <sheetData sheetId="3"/>
      <sheetData sheetId="4"/>
      <sheetData sheetId="5"/>
      <sheetData sheetId="6"/>
      <sheetData sheetId="7">
        <row r="12">
          <cell r="G12">
            <v>0</v>
          </cell>
        </row>
      </sheetData>
      <sheetData sheetId="8"/>
      <sheetData sheetId="9"/>
      <sheetData sheetId="10"/>
      <sheetData sheetId="11"/>
      <sheetData sheetId="12">
        <row r="14">
          <cell r="K14">
            <v>281542.61585</v>
          </cell>
          <cell r="N14">
            <v>87792.1</v>
          </cell>
          <cell r="O14">
            <v>87792.1</v>
          </cell>
        </row>
        <row r="15">
          <cell r="N15">
            <v>97642.414999999994</v>
          </cell>
          <cell r="O15">
            <v>97642.414999999994</v>
          </cell>
        </row>
        <row r="16">
          <cell r="N16">
            <v>146956.9</v>
          </cell>
          <cell r="O16">
            <v>146956.9</v>
          </cell>
        </row>
        <row r="17">
          <cell r="N17">
            <v>96850.67</v>
          </cell>
          <cell r="O17">
            <v>96850.67</v>
          </cell>
        </row>
        <row r="18">
          <cell r="N18">
            <v>129732.50199999999</v>
          </cell>
          <cell r="O18">
            <v>129732.50199999999</v>
          </cell>
        </row>
        <row r="19">
          <cell r="N19">
            <v>68765.8</v>
          </cell>
          <cell r="O19">
            <v>68765.8</v>
          </cell>
        </row>
        <row r="20">
          <cell r="N20">
            <v>122960.1</v>
          </cell>
          <cell r="O20">
            <v>122960.1</v>
          </cell>
        </row>
        <row r="21">
          <cell r="N21">
            <v>111520.3</v>
          </cell>
          <cell r="O21">
            <v>111520.3</v>
          </cell>
        </row>
        <row r="22">
          <cell r="N22">
            <v>191319.2</v>
          </cell>
          <cell r="O22">
            <v>191319.2</v>
          </cell>
        </row>
        <row r="23">
          <cell r="N23">
            <v>86918.8</v>
          </cell>
          <cell r="O23">
            <v>86918.8</v>
          </cell>
        </row>
        <row r="24">
          <cell r="N24">
            <v>157250.9</v>
          </cell>
          <cell r="O24">
            <v>157250.9</v>
          </cell>
        </row>
        <row r="25">
          <cell r="N25">
            <v>164619</v>
          </cell>
          <cell r="O25">
            <v>164619</v>
          </cell>
        </row>
        <row r="26">
          <cell r="N26">
            <v>56221.9</v>
          </cell>
          <cell r="O26">
            <v>56221.9</v>
          </cell>
        </row>
        <row r="27">
          <cell r="N27">
            <v>123061.6</v>
          </cell>
          <cell r="O27">
            <v>123061.6</v>
          </cell>
        </row>
        <row r="28">
          <cell r="N28">
            <v>57251.722999999998</v>
          </cell>
          <cell r="O28">
            <v>57251.722999999998</v>
          </cell>
        </row>
        <row r="29">
          <cell r="N29">
            <v>214248.73499999999</v>
          </cell>
          <cell r="O29">
            <v>214248.73499999999</v>
          </cell>
        </row>
        <row r="30">
          <cell r="N30">
            <v>62089.9</v>
          </cell>
          <cell r="O30">
            <v>62089.9</v>
          </cell>
        </row>
        <row r="31">
          <cell r="N31">
            <v>96530.425000000003</v>
          </cell>
          <cell r="O31">
            <v>96530.425000000003</v>
          </cell>
        </row>
        <row r="34">
          <cell r="N34">
            <v>243836.7</v>
          </cell>
          <cell r="O34">
            <v>243836.7</v>
          </cell>
        </row>
        <row r="35">
          <cell r="N35">
            <v>448223.41199999995</v>
          </cell>
          <cell r="O35">
            <v>448223.41199999995</v>
          </cell>
        </row>
      </sheetData>
      <sheetData sheetId="13">
        <row r="14">
          <cell r="T14">
            <v>57369.955849999991</v>
          </cell>
        </row>
      </sheetData>
      <sheetData sheetId="14">
        <row r="14">
          <cell r="AI14">
            <v>334051.42986000003</v>
          </cell>
        </row>
      </sheetData>
      <sheetData sheetId="15"/>
      <sheetData sheetId="16">
        <row r="10">
          <cell r="CW10">
            <v>793500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34">
          <cell r="N34">
            <v>377006.14899999998</v>
          </cell>
        </row>
      </sheetData>
      <sheetData sheetId="30"/>
      <sheetData sheetId="31"/>
      <sheetData sheetId="32"/>
      <sheetData sheetId="33" refreshError="1"/>
      <sheetData sheetId="3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верочная  таблица_I  часть"/>
      <sheetName val="Проверочная  таблица_II  часть"/>
      <sheetName val="Прочая  субсидия_МР  и  ГО"/>
      <sheetName val="Прочая  субсидия_БП"/>
      <sheetName val="Субвенция  на  полномочия"/>
      <sheetName val="Район  и  поселения"/>
      <sheetName val="Федеральные  средства  по  МО"/>
      <sheetName val="Федеральные  средства"/>
      <sheetName val="МБТ  по  программам"/>
      <sheetName val="МБТ  по  видам  расходов"/>
      <sheetName val="Нераспределенная  дотация"/>
      <sheetName val="Нераспределенная  субсидия"/>
      <sheetName val="Нераспределенные  иные  МБТ"/>
      <sheetName val="для бухгалтерии"/>
    </sheetNames>
    <sheetDataSet>
      <sheetData sheetId="0">
        <row r="12">
          <cell r="B12">
            <v>281542615.85000002</v>
          </cell>
          <cell r="F12">
            <v>43269800</v>
          </cell>
          <cell r="G12">
            <v>43269800</v>
          </cell>
          <cell r="H12">
            <v>25785000</v>
          </cell>
          <cell r="I12">
            <v>25785000</v>
          </cell>
          <cell r="N12">
            <v>5405499.9999999991</v>
          </cell>
          <cell r="O12">
            <v>5405499.9999999991</v>
          </cell>
          <cell r="P12">
            <v>13331800</v>
          </cell>
          <cell r="Q12">
            <v>13331800</v>
          </cell>
        </row>
        <row r="13">
          <cell r="F13">
            <v>13049000</v>
          </cell>
          <cell r="G13">
            <v>13049000</v>
          </cell>
          <cell r="H13">
            <v>65622600.000000007</v>
          </cell>
          <cell r="I13">
            <v>65622600.000000007</v>
          </cell>
          <cell r="N13">
            <v>1474500</v>
          </cell>
          <cell r="O13">
            <v>1474500</v>
          </cell>
          <cell r="P13">
            <v>14680300.000000002</v>
          </cell>
          <cell r="Q13">
            <v>14680300.000000002</v>
          </cell>
          <cell r="X13">
            <v>900000</v>
          </cell>
          <cell r="Y13">
            <v>900000</v>
          </cell>
          <cell r="Z13">
            <v>766015</v>
          </cell>
          <cell r="AC13">
            <v>250000</v>
          </cell>
        </row>
        <row r="14">
          <cell r="F14">
            <v>78938300</v>
          </cell>
          <cell r="G14">
            <v>78938300</v>
          </cell>
          <cell r="H14">
            <v>25535500</v>
          </cell>
          <cell r="I14">
            <v>25535500</v>
          </cell>
          <cell r="N14">
            <v>1169400</v>
          </cell>
          <cell r="O14">
            <v>1169400</v>
          </cell>
          <cell r="P14">
            <v>41313700</v>
          </cell>
          <cell r="Q14">
            <v>41313700</v>
          </cell>
        </row>
        <row r="15">
          <cell r="F15">
            <v>25971400</v>
          </cell>
          <cell r="G15">
            <v>25971400</v>
          </cell>
          <cell r="H15">
            <v>37990900</v>
          </cell>
          <cell r="I15">
            <v>37990900</v>
          </cell>
          <cell r="N15">
            <v>279800</v>
          </cell>
          <cell r="O15">
            <v>279800</v>
          </cell>
          <cell r="P15">
            <v>31858570</v>
          </cell>
          <cell r="Q15">
            <v>31858570</v>
          </cell>
          <cell r="Y15">
            <v>600000</v>
          </cell>
          <cell r="AC15">
            <v>150000</v>
          </cell>
        </row>
        <row r="16">
          <cell r="F16">
            <v>49629900</v>
          </cell>
          <cell r="G16">
            <v>49629900</v>
          </cell>
          <cell r="H16">
            <v>26486000</v>
          </cell>
          <cell r="I16">
            <v>26486000</v>
          </cell>
          <cell r="N16">
            <v>19434300.000000004</v>
          </cell>
          <cell r="O16">
            <v>19434300.000000004</v>
          </cell>
          <cell r="P16">
            <v>33703600</v>
          </cell>
          <cell r="Q16">
            <v>33703600</v>
          </cell>
          <cell r="Z16">
            <v>378702</v>
          </cell>
          <cell r="AC16">
            <v>100000</v>
          </cell>
        </row>
        <row r="17">
          <cell r="F17">
            <v>24574700</v>
          </cell>
          <cell r="G17">
            <v>24574700</v>
          </cell>
          <cell r="H17">
            <v>22497700</v>
          </cell>
          <cell r="I17">
            <v>22497700</v>
          </cell>
          <cell r="N17">
            <v>2904300</v>
          </cell>
          <cell r="O17">
            <v>2904300</v>
          </cell>
          <cell r="P17">
            <v>18639100</v>
          </cell>
          <cell r="Q17">
            <v>18639100</v>
          </cell>
          <cell r="AC17">
            <v>150000</v>
          </cell>
        </row>
        <row r="18">
          <cell r="F18">
            <v>62378899.999999993</v>
          </cell>
          <cell r="G18">
            <v>62378899.999999993</v>
          </cell>
          <cell r="H18">
            <v>31663200</v>
          </cell>
          <cell r="I18">
            <v>31663200</v>
          </cell>
          <cell r="N18">
            <v>7154600</v>
          </cell>
          <cell r="O18">
            <v>7154600</v>
          </cell>
          <cell r="P18">
            <v>21513400</v>
          </cell>
          <cell r="Q18">
            <v>21513400</v>
          </cell>
          <cell r="AC18">
            <v>250000</v>
          </cell>
        </row>
        <row r="19">
          <cell r="F19">
            <v>16650699.999999996</v>
          </cell>
          <cell r="G19">
            <v>16650699.999999996</v>
          </cell>
          <cell r="H19">
            <v>37878400</v>
          </cell>
          <cell r="I19">
            <v>37878400</v>
          </cell>
          <cell r="N19">
            <v>27724500</v>
          </cell>
          <cell r="O19">
            <v>27724500</v>
          </cell>
          <cell r="P19">
            <v>28216700</v>
          </cell>
          <cell r="Q19">
            <v>28216700</v>
          </cell>
          <cell r="Y19">
            <v>300000</v>
          </cell>
          <cell r="AD19">
            <v>750000</v>
          </cell>
        </row>
        <row r="20">
          <cell r="F20">
            <v>105237100</v>
          </cell>
          <cell r="G20">
            <v>105237100</v>
          </cell>
          <cell r="H20">
            <v>23321900</v>
          </cell>
          <cell r="I20">
            <v>23321900</v>
          </cell>
          <cell r="N20">
            <v>45344600.000000007</v>
          </cell>
          <cell r="O20">
            <v>45344600.000000007</v>
          </cell>
          <cell r="P20">
            <v>17415600.000000004</v>
          </cell>
          <cell r="Q20">
            <v>17415600.000000004</v>
          </cell>
        </row>
        <row r="21">
          <cell r="F21">
            <v>61651800</v>
          </cell>
          <cell r="G21">
            <v>61651800</v>
          </cell>
          <cell r="H21">
            <v>8436000</v>
          </cell>
          <cell r="I21">
            <v>8436000</v>
          </cell>
          <cell r="N21">
            <v>4568900</v>
          </cell>
          <cell r="O21">
            <v>4568900</v>
          </cell>
          <cell r="P21">
            <v>12262100</v>
          </cell>
          <cell r="Q21">
            <v>12262100</v>
          </cell>
        </row>
        <row r="22">
          <cell r="F22">
            <v>55610299.999999993</v>
          </cell>
          <cell r="G22">
            <v>55610299.999999993</v>
          </cell>
          <cell r="H22">
            <v>49524400</v>
          </cell>
          <cell r="I22">
            <v>49524400</v>
          </cell>
          <cell r="N22">
            <v>2508800</v>
          </cell>
          <cell r="O22">
            <v>2508800</v>
          </cell>
          <cell r="P22">
            <v>49607399.999999993</v>
          </cell>
          <cell r="Q22">
            <v>49607399.999999993</v>
          </cell>
        </row>
        <row r="23">
          <cell r="F23">
            <v>79335400</v>
          </cell>
          <cell r="G23">
            <v>79335400</v>
          </cell>
          <cell r="H23">
            <v>14047200</v>
          </cell>
          <cell r="I23">
            <v>14047200</v>
          </cell>
          <cell r="N23">
            <v>55811800</v>
          </cell>
          <cell r="O23">
            <v>55811800</v>
          </cell>
          <cell r="P23">
            <v>15424600</v>
          </cell>
          <cell r="Q23">
            <v>15424600</v>
          </cell>
        </row>
        <row r="24">
          <cell r="F24">
            <v>6282900.0000000009</v>
          </cell>
          <cell r="G24">
            <v>6282900.0000000009</v>
          </cell>
          <cell r="H24">
            <v>13297000</v>
          </cell>
          <cell r="I24">
            <v>13297000</v>
          </cell>
          <cell r="N24">
            <v>12759400</v>
          </cell>
          <cell r="O24">
            <v>12759400</v>
          </cell>
          <cell r="P24">
            <v>22532600</v>
          </cell>
          <cell r="Q24">
            <v>22532600</v>
          </cell>
          <cell r="X24">
            <v>600000</v>
          </cell>
          <cell r="Y24">
            <v>750000</v>
          </cell>
        </row>
        <row r="25">
          <cell r="F25">
            <v>63852500</v>
          </cell>
          <cell r="G25">
            <v>63852500</v>
          </cell>
          <cell r="H25">
            <v>16975300</v>
          </cell>
          <cell r="I25">
            <v>16975300</v>
          </cell>
          <cell r="N25">
            <v>16439100.000000002</v>
          </cell>
          <cell r="O25">
            <v>16439100.000000002</v>
          </cell>
          <cell r="P25">
            <v>25244700</v>
          </cell>
          <cell r="Q25">
            <v>25244700</v>
          </cell>
          <cell r="Y25">
            <v>450000</v>
          </cell>
          <cell r="AC25">
            <v>100000</v>
          </cell>
        </row>
        <row r="26">
          <cell r="F26">
            <v>21047700</v>
          </cell>
          <cell r="G26">
            <v>21047700</v>
          </cell>
          <cell r="H26">
            <v>22507600</v>
          </cell>
          <cell r="I26">
            <v>22507600</v>
          </cell>
          <cell r="N26">
            <v>1782500</v>
          </cell>
          <cell r="O26">
            <v>1782500</v>
          </cell>
          <cell r="P26">
            <v>10769200</v>
          </cell>
          <cell r="Q26">
            <v>10769200</v>
          </cell>
          <cell r="X26">
            <v>750000</v>
          </cell>
          <cell r="Z26">
            <v>294723</v>
          </cell>
          <cell r="AC26">
            <v>100000</v>
          </cell>
        </row>
        <row r="27">
          <cell r="F27">
            <v>77134100</v>
          </cell>
          <cell r="G27">
            <v>77134100</v>
          </cell>
          <cell r="H27">
            <v>81345000</v>
          </cell>
          <cell r="I27">
            <v>81345000</v>
          </cell>
          <cell r="N27">
            <v>29957300</v>
          </cell>
          <cell r="O27">
            <v>29957300</v>
          </cell>
          <cell r="P27">
            <v>24839400</v>
          </cell>
          <cell r="Q27">
            <v>24839400</v>
          </cell>
          <cell r="Z27">
            <v>522935</v>
          </cell>
          <cell r="AD27">
            <v>450000</v>
          </cell>
        </row>
        <row r="28">
          <cell r="F28">
            <v>25173000</v>
          </cell>
          <cell r="G28">
            <v>25173000</v>
          </cell>
          <cell r="H28">
            <v>24910300</v>
          </cell>
          <cell r="I28">
            <v>24910300</v>
          </cell>
          <cell r="N28">
            <v>313500</v>
          </cell>
          <cell r="O28">
            <v>313500</v>
          </cell>
          <cell r="P28">
            <v>11543100</v>
          </cell>
          <cell r="Q28">
            <v>11543100</v>
          </cell>
          <cell r="AC28">
            <v>150000</v>
          </cell>
        </row>
        <row r="29">
          <cell r="F29">
            <v>27463800</v>
          </cell>
          <cell r="G29">
            <v>27463800</v>
          </cell>
          <cell r="H29">
            <v>40374000</v>
          </cell>
          <cell r="I29">
            <v>40374000</v>
          </cell>
          <cell r="N29">
            <v>7121700</v>
          </cell>
          <cell r="O29">
            <v>7121700</v>
          </cell>
          <cell r="P29">
            <v>19983300</v>
          </cell>
          <cell r="Q29">
            <v>19983300</v>
          </cell>
          <cell r="Z29">
            <v>1037625</v>
          </cell>
          <cell r="AC29">
            <v>250000</v>
          </cell>
          <cell r="AD29">
            <v>300000</v>
          </cell>
        </row>
        <row r="32">
          <cell r="F32">
            <v>122743200.00000001</v>
          </cell>
          <cell r="G32">
            <v>122743200.00000001</v>
          </cell>
          <cell r="H32">
            <v>0</v>
          </cell>
          <cell r="N32">
            <v>121093500</v>
          </cell>
          <cell r="O32">
            <v>121093500</v>
          </cell>
        </row>
        <row r="33">
          <cell r="F33">
            <v>230032099.99999997</v>
          </cell>
          <cell r="G33">
            <v>230032099.99999997</v>
          </cell>
          <cell r="H33">
            <v>0</v>
          </cell>
          <cell r="N33">
            <v>218191311.99999997</v>
          </cell>
          <cell r="O33">
            <v>218191311.99999997</v>
          </cell>
        </row>
      </sheetData>
      <sheetData sheetId="1">
        <row r="12">
          <cell r="AE12">
            <v>0</v>
          </cell>
        </row>
      </sheetData>
      <sheetData sheetId="2">
        <row r="8">
          <cell r="D8">
            <v>166000</v>
          </cell>
        </row>
      </sheetData>
      <sheetData sheetId="3">
        <row r="8">
          <cell r="H8">
            <v>0</v>
          </cell>
        </row>
      </sheetData>
      <sheetData sheetId="4">
        <row r="8">
          <cell r="D8">
            <v>1630000</v>
          </cell>
        </row>
      </sheetData>
      <sheetData sheetId="5"/>
      <sheetData sheetId="6">
        <row r="36">
          <cell r="B36">
            <v>1920470440.5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ые МБТ_Хранилище"/>
      <sheetName val="доля  иных   МБТ"/>
      <sheetName val="Финансовая  помощь  (план)"/>
      <sheetName val="Финансовая  помощь  (факт)"/>
      <sheetName val="Свод по районам и городам"/>
      <sheetName val="Расходы  без  учета  МБТ (план)"/>
      <sheetName val="Расходы  за  счет  МБТ  (план)"/>
      <sheetName val="Итого расходов по отраслям_план"/>
      <sheetName val="Расходы  по отраслям_точно_план"/>
      <sheetName val="Проект  бюджета"/>
      <sheetName val="Регулирование  МР  и  ГО"/>
      <sheetName val="Регулирование  БП"/>
      <sheetName val="Регулирование  КБ"/>
      <sheetName val="Доходы  МР  и  ГО  на  3  года"/>
      <sheetName val="Доходы  МР и  ГО  на  3  года_1"/>
      <sheetName val="Доходы  МР и  ГО  на 3 года_3 "/>
      <sheetName val="Расходы  МР  и  ГО  на  3  года"/>
      <sheetName val="Бюджет  МР  и  ГО"/>
      <sheetName val="Бюджет  поселений"/>
      <sheetName val="Консолидированный  бюджет  МО"/>
      <sheetName val="Приложен. по нормативам МР и ГО"/>
      <sheetName val="Приложение по нормативам_акцизы"/>
      <sheetName val="Прилож. по дотации_ФФПМР_план"/>
      <sheetName val="Прилож. по дотации_ФФПМР_факт "/>
      <sheetName val="Прил. дотации_ФФПМР_18-19_план"/>
      <sheetName val="Прил. дотации_ФФПМР_18-19_факт"/>
      <sheetName val="Прилож. по дотации_ФФПП_план"/>
      <sheetName val="Прилож. по дотации_ФФПП_факт"/>
      <sheetName val="Прил. по дотац._ФФПП_18-19_план"/>
      <sheetName val="Прил. по дотац._ФФПП_18-19_факт"/>
      <sheetName val="Дотация  из ФСМБ_МР  и  ГО_план"/>
      <sheetName val="Дотация  из  ФСМБ_МР и  ГО_факт"/>
      <sheetName val="Дотация  из  ФСМБ_БП_план"/>
      <sheetName val="Дотация  из  ФСМБ_БП_факт"/>
      <sheetName val="Прил. по субвенции_МР_ОФК_план"/>
      <sheetName val="вставка  в  закон"/>
      <sheetName val="Прил. по субвенции_МР_ОФК_факт"/>
      <sheetName val="Прилож. по субвении_БП_ОФК_план"/>
      <sheetName val="Прилож. по субвении_БП_ОФК_факт"/>
      <sheetName val="Прил. субвенц_МР_ОФК_18-19 план"/>
      <sheetName val="Прил. субвенц_МР_ОФК_18-19 факт"/>
      <sheetName val="План по субвенции_МР_2017-2019"/>
      <sheetName val="Прил. субвен_БП_ОФК_18-19 план"/>
      <sheetName val="Прил. субвен._БП_ОФК_18-19 факт"/>
      <sheetName val="Субвенция,  иные  МБТ_2017-2019"/>
      <sheetName val="Прил. по дотации на гранты_ 1"/>
      <sheetName val="Прил. по дотации на гранты_2"/>
      <sheetName val="Прил. по дотации на гранты_3"/>
      <sheetName val="Прил. по дотации на гранты_4"/>
      <sheetName val="Прил. по дотации на гранты_ 5"/>
      <sheetName val="Дотация  2017 - 2019"/>
      <sheetName val="Дотация  поселениям_2017 - 2019"/>
      <sheetName val="Дотация  из  ОБ_план"/>
      <sheetName val="Дотация  из  ОБ_факт"/>
      <sheetName val="Субвенция_план"/>
      <sheetName val="Субвенция_факт"/>
      <sheetName val="Субвенция  ВУС_Хранилище"/>
      <sheetName val="Субвенция  ВУС_для  ограничений"/>
      <sheetName val="Субсидия_2017-2019_план"/>
      <sheetName val="Субсидия_2017-2019_факт"/>
      <sheetName val="Субсидия  из  ФСР_факт"/>
      <sheetName val="Субсидия  из  ФСР_факт_2"/>
      <sheetName val="Субсидия  на  капвложения_факт"/>
      <sheetName val="Нераспределенная  субсидия"/>
      <sheetName val="Субсидия  на  культуру"/>
      <sheetName val="Иные межбюджетные трансферты"/>
      <sheetName val="Фонды 2017-2019_для закона_план"/>
      <sheetName val="Фонды 2017-2019_для закона_ (2)"/>
      <sheetName val="Фонды 2016-2019_для закона_факт"/>
      <sheetName val="МБТ  для  бюджета  для  граждан"/>
      <sheetName val="ПНО_2017-2019_план"/>
      <sheetName val="Факт  средств  из  ОБ_год "/>
      <sheetName val="Отклонение руб.коп. от тыс.руб."/>
      <sheetName val="Сводная  таблица"/>
      <sheetName val="Капвложения по отраслям_факт"/>
      <sheetName val="План  и  факт  по  разделам"/>
      <sheetName val="Субсидия  на  сельск. хозяйство"/>
      <sheetName val="Доходы  МР  и  ГО  на  3 года_2"/>
      <sheetName val="Субсидия  из  ОБ_план"/>
      <sheetName val="Субсидия  из  ОБ_факт"/>
      <sheetName val="Субвенция  всего_2017-2019"/>
      <sheetName val="иные МБТ (вручную) (3)"/>
      <sheetName val="Приложение по нормативам БП"/>
      <sheetName val="Прочие  безвозмезд. поступления"/>
      <sheetName val="иные МБТ_2  вариант"/>
      <sheetName val="иные МБТ_1  вариант"/>
      <sheetName val="иные МБТ"/>
    </sheetNames>
    <sheetDataSet>
      <sheetData sheetId="0"/>
      <sheetData sheetId="1">
        <row r="33">
          <cell r="C33">
            <v>-35102.676673999871</v>
          </cell>
        </row>
      </sheetData>
      <sheetData sheetId="2">
        <row r="11">
          <cell r="E11">
            <v>78906.600000000006</v>
          </cell>
        </row>
      </sheetData>
      <sheetData sheetId="3">
        <row r="11">
          <cell r="AU11">
            <v>1242.8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7">
          <cell r="B7">
            <v>150485.5</v>
          </cell>
        </row>
      </sheetData>
      <sheetData sheetId="14">
        <row r="7">
          <cell r="B7">
            <v>107215.7</v>
          </cell>
        </row>
      </sheetData>
      <sheetData sheetId="15"/>
      <sheetData sheetId="16">
        <row r="7">
          <cell r="B7">
            <v>142905.9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6">
          <cell r="C16">
            <v>0</v>
          </cell>
        </row>
      </sheetData>
      <sheetData sheetId="35"/>
      <sheetData sheetId="36">
        <row r="16">
          <cell r="C16">
            <v>0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>
        <row r="9">
          <cell r="AC9">
            <v>250000</v>
          </cell>
          <cell r="AE9">
            <v>900000</v>
          </cell>
          <cell r="AG9">
            <v>900000</v>
          </cell>
          <cell r="AK9">
            <v>766015</v>
          </cell>
        </row>
        <row r="11">
          <cell r="AC11">
            <v>150000</v>
          </cell>
          <cell r="AG11">
            <v>600000</v>
          </cell>
        </row>
        <row r="12">
          <cell r="AC12">
            <v>100000</v>
          </cell>
          <cell r="AK12">
            <v>378702</v>
          </cell>
        </row>
        <row r="13">
          <cell r="AC13">
            <v>150000</v>
          </cell>
        </row>
        <row r="14">
          <cell r="AC14">
            <v>250000</v>
          </cell>
        </row>
        <row r="15">
          <cell r="AG15">
            <v>300000</v>
          </cell>
          <cell r="AI15">
            <v>750000</v>
          </cell>
        </row>
        <row r="20">
          <cell r="AE20">
            <v>600000</v>
          </cell>
          <cell r="AG20">
            <v>750000</v>
          </cell>
        </row>
        <row r="21">
          <cell r="AC21">
            <v>100000</v>
          </cell>
          <cell r="AG21">
            <v>450000</v>
          </cell>
        </row>
        <row r="22">
          <cell r="AC22">
            <v>100000</v>
          </cell>
          <cell r="AE22">
            <v>750000</v>
          </cell>
          <cell r="AK22">
            <v>294723</v>
          </cell>
        </row>
        <row r="23">
          <cell r="AI23">
            <v>450000</v>
          </cell>
          <cell r="AK23">
            <v>522935</v>
          </cell>
        </row>
        <row r="24">
          <cell r="AC24">
            <v>150000</v>
          </cell>
        </row>
        <row r="25">
          <cell r="AC25">
            <v>250000</v>
          </cell>
          <cell r="AI25">
            <v>300000</v>
          </cell>
          <cell r="AK25">
            <v>1037625</v>
          </cell>
        </row>
      </sheetData>
      <sheetData sheetId="54"/>
      <sheetData sheetId="55"/>
      <sheetData sheetId="56"/>
      <sheetData sheetId="57"/>
      <sheetData sheetId="58"/>
      <sheetData sheetId="59"/>
      <sheetData sheetId="60">
        <row r="10">
          <cell r="C10">
            <v>57369955.849999994</v>
          </cell>
        </row>
      </sheetData>
      <sheetData sheetId="61">
        <row r="10">
          <cell r="P10">
            <v>13595000</v>
          </cell>
        </row>
      </sheetData>
      <sheetData sheetId="62"/>
      <sheetData sheetId="63"/>
      <sheetData sheetId="64"/>
      <sheetData sheetId="65">
        <row r="10">
          <cell r="B10">
            <v>0</v>
          </cell>
        </row>
      </sheetData>
      <sheetData sheetId="66"/>
      <sheetData sheetId="67"/>
      <sheetData sheetId="68"/>
      <sheetData sheetId="69"/>
      <sheetData sheetId="70"/>
      <sheetData sheetId="71">
        <row r="4">
          <cell r="D4" t="str">
            <v>ПО  СОСТОЯНИЮ  НА  1  ЯНВАРЯ  2018  ГОДА</v>
          </cell>
        </row>
      </sheetData>
      <sheetData sheetId="72"/>
      <sheetData sheetId="73">
        <row r="34">
          <cell r="D34">
            <v>2763793082</v>
          </cell>
          <cell r="E34">
            <v>2763793082</v>
          </cell>
        </row>
      </sheetData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4"/>
  <sheetViews>
    <sheetView tabSelected="1" topLeftCell="A7" zoomScale="60" zoomScaleNormal="60" zoomScaleSheetLayoutView="52" workbookViewId="0">
      <pane xSplit="8" ySplit="6" topLeftCell="J28" activePane="bottomRight" state="frozen"/>
      <selection activeCell="A7" sqref="A7"/>
      <selection pane="topRight" activeCell="I7" sqref="I7"/>
      <selection pane="bottomLeft" activeCell="A13" sqref="A13"/>
      <selection pane="bottomRight" activeCell="M31" sqref="M31"/>
    </sheetView>
  </sheetViews>
  <sheetFormatPr defaultColWidth="8.85546875" defaultRowHeight="12.75" x14ac:dyDescent="0.2"/>
  <cols>
    <col min="1" max="1" width="27.42578125" style="80" customWidth="1"/>
    <col min="2" max="2" width="20.5703125" style="80" customWidth="1"/>
    <col min="3" max="3" width="17.140625" style="80" hidden="1" customWidth="1"/>
    <col min="4" max="4" width="15.5703125" style="80" hidden="1" customWidth="1"/>
    <col min="5" max="5" width="19.42578125" style="80" customWidth="1"/>
    <col min="6" max="6" width="16.85546875" style="80" hidden="1" customWidth="1"/>
    <col min="7" max="7" width="14" style="80" hidden="1" customWidth="1"/>
    <col min="8" max="8" width="15.5703125" style="80" customWidth="1"/>
    <col min="9" max="9" width="18.42578125" style="80" customWidth="1"/>
    <col min="10" max="10" width="16.140625" style="80" customWidth="1"/>
    <col min="11" max="11" width="15.5703125" style="80" customWidth="1"/>
    <col min="12" max="12" width="18.85546875" style="80" customWidth="1"/>
    <col min="13" max="13" width="19.5703125" style="80" customWidth="1"/>
    <col min="14" max="14" width="14.5703125" style="80" customWidth="1"/>
    <col min="15" max="15" width="17.42578125" style="80" customWidth="1"/>
    <col min="16" max="16" width="16.42578125" style="80" customWidth="1"/>
    <col min="17" max="20" width="14.42578125" style="80" customWidth="1"/>
    <col min="21" max="21" width="15.5703125" style="80" customWidth="1"/>
    <col min="22" max="22" width="13.85546875" style="80" customWidth="1"/>
    <col min="23" max="28" width="14.42578125" style="80" customWidth="1"/>
    <col min="29" max="29" width="16.42578125" style="80" customWidth="1"/>
    <col min="30" max="31" width="13.85546875" style="80" customWidth="1"/>
    <col min="32" max="32" width="15.42578125" style="80" customWidth="1"/>
    <col min="33" max="16384" width="8.85546875" style="80"/>
  </cols>
  <sheetData>
    <row r="1" spans="1:32" ht="15" x14ac:dyDescent="0.25">
      <c r="A1" s="1"/>
    </row>
    <row r="2" spans="1:32" ht="18" x14ac:dyDescent="0.25">
      <c r="B2" s="130" t="s">
        <v>0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2"/>
      <c r="V2" s="2"/>
      <c r="W2" s="2"/>
      <c r="X2" s="2"/>
      <c r="Y2" s="2"/>
      <c r="Z2" s="2"/>
      <c r="AA2" s="2"/>
      <c r="AB2" s="2"/>
      <c r="AC2" s="2"/>
    </row>
    <row r="3" spans="1:32" ht="18" x14ac:dyDescent="0.25">
      <c r="B3" s="130" t="str">
        <f>'[2]Годовые  поправки  по МБТ_всего'!A3</f>
        <v>ПО  СОСТОЯНИЮ  НА  1  ЯНВАРЯ  2018  ГОДА</v>
      </c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2"/>
      <c r="V3" s="2"/>
      <c r="W3" s="2"/>
      <c r="X3" s="2"/>
      <c r="Y3" s="2"/>
      <c r="Z3" s="2"/>
      <c r="AA3" s="2"/>
      <c r="AB3" s="2"/>
      <c r="AC3" s="2"/>
    </row>
    <row r="4" spans="1:32" ht="15.75" x14ac:dyDescent="0.25">
      <c r="A4" s="3"/>
    </row>
    <row r="5" spans="1:32" ht="15.75" thickBot="1" x14ac:dyDescent="0.3">
      <c r="AE5" s="1" t="s">
        <v>1</v>
      </c>
    </row>
    <row r="6" spans="1:32" s="6" customFormat="1" ht="18" customHeight="1" thickBot="1" x14ac:dyDescent="0.3">
      <c r="A6" s="131" t="s">
        <v>2</v>
      </c>
      <c r="B6" s="134" t="s">
        <v>3</v>
      </c>
      <c r="C6" s="135"/>
      <c r="D6" s="135"/>
      <c r="E6" s="135"/>
      <c r="F6" s="135"/>
      <c r="G6" s="135"/>
      <c r="H6" s="136"/>
      <c r="I6" s="140" t="s">
        <v>4</v>
      </c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5"/>
    </row>
    <row r="7" spans="1:32" s="9" customFormat="1" ht="48" customHeight="1" thickBot="1" x14ac:dyDescent="0.25">
      <c r="A7" s="132"/>
      <c r="B7" s="137"/>
      <c r="C7" s="138"/>
      <c r="D7" s="138"/>
      <c r="E7" s="138"/>
      <c r="F7" s="138"/>
      <c r="G7" s="138"/>
      <c r="H7" s="138"/>
      <c r="I7" s="115" t="s">
        <v>5</v>
      </c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8"/>
    </row>
    <row r="8" spans="1:32" s="9" customFormat="1" ht="18" customHeight="1" thickBot="1" x14ac:dyDescent="0.25">
      <c r="A8" s="132"/>
      <c r="B8" s="137"/>
      <c r="C8" s="138"/>
      <c r="D8" s="138"/>
      <c r="E8" s="138"/>
      <c r="F8" s="138"/>
      <c r="G8" s="138"/>
      <c r="H8" s="138"/>
      <c r="I8" s="115" t="s">
        <v>6</v>
      </c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8"/>
    </row>
    <row r="9" spans="1:32" s="9" customFormat="1" ht="20.100000000000001" customHeight="1" thickBot="1" x14ac:dyDescent="0.25">
      <c r="A9" s="132"/>
      <c r="B9" s="137"/>
      <c r="C9" s="138"/>
      <c r="D9" s="138"/>
      <c r="E9" s="138"/>
      <c r="F9" s="138"/>
      <c r="G9" s="138"/>
      <c r="H9" s="139"/>
      <c r="I9" s="118" t="s">
        <v>7</v>
      </c>
      <c r="J9" s="119"/>
      <c r="K9" s="119"/>
      <c r="L9" s="119"/>
      <c r="M9" s="119"/>
      <c r="N9" s="119"/>
      <c r="O9" s="119"/>
      <c r="P9" s="119"/>
      <c r="Q9" s="120"/>
      <c r="R9" s="10"/>
      <c r="S9" s="11"/>
      <c r="T9" s="12"/>
      <c r="U9" s="115" t="s">
        <v>8</v>
      </c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7"/>
    </row>
    <row r="10" spans="1:32" s="6" customFormat="1" ht="111" customHeight="1" thickBot="1" x14ac:dyDescent="0.25">
      <c r="A10" s="132"/>
      <c r="B10" s="118"/>
      <c r="C10" s="119"/>
      <c r="D10" s="119"/>
      <c r="E10" s="119"/>
      <c r="F10" s="119"/>
      <c r="G10" s="119"/>
      <c r="H10" s="120"/>
      <c r="I10" s="118" t="s">
        <v>9</v>
      </c>
      <c r="J10" s="119"/>
      <c r="K10" s="120"/>
      <c r="L10" s="118" t="s">
        <v>10</v>
      </c>
      <c r="M10" s="119"/>
      <c r="N10" s="120"/>
      <c r="O10" s="118" t="s">
        <v>11</v>
      </c>
      <c r="P10" s="119"/>
      <c r="Q10" s="120"/>
      <c r="R10" s="121" t="s">
        <v>12</v>
      </c>
      <c r="S10" s="122"/>
      <c r="T10" s="123"/>
      <c r="U10" s="124" t="s">
        <v>13</v>
      </c>
      <c r="V10" s="125"/>
      <c r="W10" s="126"/>
      <c r="X10" s="121" t="s">
        <v>14</v>
      </c>
      <c r="Y10" s="122"/>
      <c r="Z10" s="123"/>
      <c r="AA10" s="127" t="s">
        <v>15</v>
      </c>
      <c r="AB10" s="128"/>
      <c r="AC10" s="129"/>
      <c r="AD10" s="121" t="s">
        <v>16</v>
      </c>
      <c r="AE10" s="122"/>
      <c r="AF10" s="123"/>
    </row>
    <row r="11" spans="1:32" s="6" customFormat="1" ht="50.25" customHeight="1" thickBot="1" x14ac:dyDescent="0.3">
      <c r="A11" s="133"/>
      <c r="B11" s="13" t="s">
        <v>17</v>
      </c>
      <c r="C11" s="14" t="s">
        <v>18</v>
      </c>
      <c r="D11" s="14" t="s">
        <v>19</v>
      </c>
      <c r="E11" s="13" t="s">
        <v>20</v>
      </c>
      <c r="F11" s="14" t="s">
        <v>18</v>
      </c>
      <c r="G11" s="14" t="s">
        <v>19</v>
      </c>
      <c r="H11" s="13" t="s">
        <v>21</v>
      </c>
      <c r="I11" s="15" t="s">
        <v>17</v>
      </c>
      <c r="J11" s="15" t="s">
        <v>20</v>
      </c>
      <c r="K11" s="15" t="s">
        <v>21</v>
      </c>
      <c r="L11" s="15" t="s">
        <v>17</v>
      </c>
      <c r="M11" s="15" t="s">
        <v>20</v>
      </c>
      <c r="N11" s="15" t="s">
        <v>21</v>
      </c>
      <c r="O11" s="15" t="s">
        <v>17</v>
      </c>
      <c r="P11" s="15" t="s">
        <v>20</v>
      </c>
      <c r="Q11" s="15" t="s">
        <v>21</v>
      </c>
      <c r="R11" s="15" t="s">
        <v>17</v>
      </c>
      <c r="S11" s="15" t="s">
        <v>20</v>
      </c>
      <c r="T11" s="15" t="s">
        <v>21</v>
      </c>
      <c r="U11" s="15" t="s">
        <v>17</v>
      </c>
      <c r="V11" s="15" t="s">
        <v>20</v>
      </c>
      <c r="W11" s="15" t="s">
        <v>21</v>
      </c>
      <c r="X11" s="15" t="s">
        <v>17</v>
      </c>
      <c r="Y11" s="15" t="s">
        <v>20</v>
      </c>
      <c r="Z11" s="15" t="s">
        <v>21</v>
      </c>
      <c r="AA11" s="15" t="s">
        <v>17</v>
      </c>
      <c r="AB11" s="15" t="s">
        <v>20</v>
      </c>
      <c r="AC11" s="15" t="s">
        <v>21</v>
      </c>
      <c r="AD11" s="15" t="s">
        <v>17</v>
      </c>
      <c r="AE11" s="15" t="s">
        <v>20</v>
      </c>
      <c r="AF11" s="15" t="s">
        <v>21</v>
      </c>
    </row>
    <row r="12" spans="1:32" s="20" customFormat="1" ht="19.5" customHeight="1" thickBot="1" x14ac:dyDescent="0.3">
      <c r="A12" s="16"/>
      <c r="B12" s="17"/>
      <c r="C12" s="18"/>
      <c r="D12" s="19"/>
      <c r="E12" s="16"/>
      <c r="F12" s="18"/>
      <c r="G12" s="18"/>
      <c r="H12" s="16"/>
      <c r="I12" s="112" t="s">
        <v>22</v>
      </c>
      <c r="J12" s="113"/>
      <c r="K12" s="114"/>
      <c r="L12" s="112" t="s">
        <v>23</v>
      </c>
      <c r="M12" s="113"/>
      <c r="N12" s="114"/>
      <c r="O12" s="112" t="s">
        <v>24</v>
      </c>
      <c r="P12" s="113"/>
      <c r="Q12" s="110"/>
      <c r="R12" s="108" t="s">
        <v>25</v>
      </c>
      <c r="S12" s="109"/>
      <c r="T12" s="110"/>
      <c r="U12" s="108" t="s">
        <v>26</v>
      </c>
      <c r="V12" s="109"/>
      <c r="W12" s="110"/>
      <c r="X12" s="108" t="s">
        <v>27</v>
      </c>
      <c r="Y12" s="109"/>
      <c r="Z12" s="110"/>
      <c r="AA12" s="108" t="s">
        <v>28</v>
      </c>
      <c r="AB12" s="109"/>
      <c r="AC12" s="110"/>
      <c r="AD12" s="108" t="s">
        <v>29</v>
      </c>
      <c r="AE12" s="109"/>
      <c r="AF12" s="110"/>
    </row>
    <row r="13" spans="1:32" ht="19.5" customHeight="1" x14ac:dyDescent="0.25">
      <c r="A13" s="21" t="s">
        <v>30</v>
      </c>
      <c r="B13" s="81">
        <f>I13+L13+O13+R13+U13+AA13+AD13+X13</f>
        <v>87792.1</v>
      </c>
      <c r="C13" s="82">
        <f>'[3]Исполнение для администрации_КБ'!N14</f>
        <v>87792.1</v>
      </c>
      <c r="D13" s="83">
        <f>C13-B13</f>
        <v>0</v>
      </c>
      <c r="E13" s="84">
        <f>J13+M13+P13+S13+V13+AB13+AE13+Y13</f>
        <v>87792.1</v>
      </c>
      <c r="F13" s="82">
        <f>'[3]Исполнение для администрации_КБ'!O14</f>
        <v>87792.1</v>
      </c>
      <c r="G13" s="83">
        <f>F13-E13</f>
        <v>0</v>
      </c>
      <c r="H13" s="22">
        <f>IF(ISERROR(E13/B13*100),,E13/B13*100)</f>
        <v>100</v>
      </c>
      <c r="I13" s="85">
        <f>'[4]Проверочная  таблица_I  часть'!H12/1000</f>
        <v>25785</v>
      </c>
      <c r="J13" s="86">
        <f>'[4]Проверочная  таблица_I  часть'!I12/1000</f>
        <v>25785</v>
      </c>
      <c r="K13" s="23">
        <f>IF(ISERROR(J13/I13*100),,J13/I13*100)</f>
        <v>100</v>
      </c>
      <c r="L13" s="86">
        <f>'[4]Проверочная  таблица_I  часть'!F12/1000</f>
        <v>43269.8</v>
      </c>
      <c r="M13" s="87">
        <f>'[4]Проверочная  таблица_I  часть'!G12/1000</f>
        <v>43269.8</v>
      </c>
      <c r="N13" s="24">
        <f>IF(ISERROR(M13/L13*100),,M13/L13*100)</f>
        <v>100</v>
      </c>
      <c r="O13" s="87">
        <f>('[4]Проверочная  таблица_I  часть'!N12+'[4]Проверочная  таблица_I  часть'!P12)/1000</f>
        <v>18737.3</v>
      </c>
      <c r="P13" s="86">
        <f>('[4]Проверочная  таблица_I  часть'!O12+'[4]Проверочная  таблица_I  часть'!Q12)/1000</f>
        <v>18737.3</v>
      </c>
      <c r="Q13" s="25">
        <f>IF(ISERROR(P13/O13*100),,P13/O13*100)</f>
        <v>100</v>
      </c>
      <c r="R13" s="84">
        <f>'[5]Дотация  из  ОБ_факт'!AC8/1000</f>
        <v>0</v>
      </c>
      <c r="S13" s="88">
        <f>'[4]Проверочная  таблица_I  часть'!AC12/1000</f>
        <v>0</v>
      </c>
      <c r="T13" s="26">
        <f>IF(ISERROR(S13/R13*100),,S13/R13*100)</f>
        <v>0</v>
      </c>
      <c r="U13" s="81">
        <f>'[5]Дотация  из  ОБ_факт'!AE8/1000</f>
        <v>0</v>
      </c>
      <c r="V13" s="84">
        <f>'[4]Проверочная  таблица_I  часть'!X12/1000</f>
        <v>0</v>
      </c>
      <c r="W13" s="26">
        <f>IF(ISERROR(V13/U13*100),,V13/U13*100)</f>
        <v>0</v>
      </c>
      <c r="X13" s="88">
        <f>'[5]Дотация  из  ОБ_факт'!AG8/1000</f>
        <v>0</v>
      </c>
      <c r="Y13" s="84">
        <f>'[4]Проверочная  таблица_I  часть'!Y12/1000</f>
        <v>0</v>
      </c>
      <c r="Z13" s="26">
        <f>IF(ISERROR(Y13/X13*100),,Y13/X13*100)</f>
        <v>0</v>
      </c>
      <c r="AA13" s="84">
        <f>'[5]Дотация  из  ОБ_факт'!AI8/1000</f>
        <v>0</v>
      </c>
      <c r="AB13" s="88">
        <f>'[4]Проверочная  таблица_I  часть'!AD12/1000</f>
        <v>0</v>
      </c>
      <c r="AC13" s="26">
        <f>IF(ISERROR(AB13/AA13*100),,AB13/AA13*100)</f>
        <v>0</v>
      </c>
      <c r="AD13" s="84">
        <f>'[5]Дотация  из  ОБ_факт'!AK8/1000</f>
        <v>0</v>
      </c>
      <c r="AE13" s="89">
        <f>'[4]Проверочная  таблица_I  часть'!Z12/1000</f>
        <v>0</v>
      </c>
      <c r="AF13" s="26">
        <f>IF(ISERROR(AE13/AD13*100),,AE13/AD13*100)</f>
        <v>0</v>
      </c>
    </row>
    <row r="14" spans="1:32" ht="19.5" customHeight="1" x14ac:dyDescent="0.25">
      <c r="A14" s="27" t="s">
        <v>31</v>
      </c>
      <c r="B14" s="81">
        <f t="shared" ref="B14:B30" si="0">I14+L14+O14+R14+U14+AA14+AD14+X14</f>
        <v>97642.415000000008</v>
      </c>
      <c r="C14" s="82">
        <f>'[3]Исполнение для администрации_КБ'!N15</f>
        <v>97642.414999999994</v>
      </c>
      <c r="D14" s="83">
        <f t="shared" ref="D14:D29" si="1">C14-B14</f>
        <v>0</v>
      </c>
      <c r="E14" s="84">
        <f t="shared" ref="E14:E29" si="2">J14+M14+P14+S14+V14+AB14+AE14+Y14</f>
        <v>97642.415000000008</v>
      </c>
      <c r="F14" s="82">
        <f>'[3]Исполнение для администрации_КБ'!O15</f>
        <v>97642.414999999994</v>
      </c>
      <c r="G14" s="83">
        <f t="shared" ref="G14:G30" si="3">F14-E14</f>
        <v>0</v>
      </c>
      <c r="H14" s="22">
        <f t="shared" ref="H14:H30" si="4">IF(ISERROR(E14/B14*100),,E14/B14*100)</f>
        <v>100</v>
      </c>
      <c r="I14" s="90">
        <f>'[4]Проверочная  таблица_I  часть'!H13/1000</f>
        <v>65622.600000000006</v>
      </c>
      <c r="J14" s="91">
        <f>'[4]Проверочная  таблица_I  часть'!I13/1000</f>
        <v>65622.600000000006</v>
      </c>
      <c r="K14" s="28">
        <f t="shared" ref="K14:K30" si="5">IF(ISERROR(J14/I14*100),,J14/I14*100)</f>
        <v>100</v>
      </c>
      <c r="L14" s="91">
        <f>'[4]Проверочная  таблица_I  часть'!F13/1000</f>
        <v>13049</v>
      </c>
      <c r="M14" s="92">
        <f>'[4]Проверочная  таблица_I  часть'!G13/1000</f>
        <v>13049</v>
      </c>
      <c r="N14" s="29">
        <f t="shared" ref="N14:N30" si="6">IF(ISERROR(M14/L14*100),,M14/L14*100)</f>
        <v>100</v>
      </c>
      <c r="O14" s="92">
        <f>('[4]Проверочная  таблица_I  часть'!N13+'[4]Проверочная  таблица_I  часть'!P13)/1000</f>
        <v>16154.800000000001</v>
      </c>
      <c r="P14" s="91">
        <f>('[4]Проверочная  таблица_I  часть'!O13+'[4]Проверочная  таблица_I  часть'!Q13)/1000</f>
        <v>16154.800000000001</v>
      </c>
      <c r="Q14" s="25">
        <f t="shared" ref="Q14:Q30" si="7">IF(ISERROR(P14/O14*100),,P14/O14*100)</f>
        <v>100</v>
      </c>
      <c r="R14" s="84">
        <f>'[5]Дотация  из  ОБ_факт'!AC9/1000</f>
        <v>250</v>
      </c>
      <c r="S14" s="88">
        <f>'[4]Проверочная  таблица_I  часть'!AC13/1000</f>
        <v>250</v>
      </c>
      <c r="T14" s="26">
        <f t="shared" ref="T14:T30" si="8">IF(ISERROR(S14/R14*100),,S14/R14*100)</f>
        <v>100</v>
      </c>
      <c r="U14" s="81">
        <f>'[5]Дотация  из  ОБ_факт'!AE9/1000</f>
        <v>900</v>
      </c>
      <c r="V14" s="84">
        <f>'[4]Проверочная  таблица_I  часть'!X13/1000</f>
        <v>900</v>
      </c>
      <c r="W14" s="26">
        <f t="shared" ref="W14:W30" si="9">IF(ISERROR(V14/U14*100),,V14/U14*100)</f>
        <v>100</v>
      </c>
      <c r="X14" s="88">
        <f>'[5]Дотация  из  ОБ_факт'!AG9/1000</f>
        <v>900</v>
      </c>
      <c r="Y14" s="84">
        <f>'[4]Проверочная  таблица_I  часть'!Y13/1000</f>
        <v>900</v>
      </c>
      <c r="Z14" s="26">
        <f t="shared" ref="Z14:Z30" si="10">IF(ISERROR(Y14/X14*100),,Y14/X14*100)</f>
        <v>100</v>
      </c>
      <c r="AA14" s="84">
        <f>'[5]Дотация  из  ОБ_факт'!AI9/1000</f>
        <v>0</v>
      </c>
      <c r="AB14" s="88">
        <f>'[4]Проверочная  таблица_I  часть'!AD13/1000</f>
        <v>0</v>
      </c>
      <c r="AC14" s="26">
        <f t="shared" ref="AC14:AC30" si="11">IF(ISERROR(AB14/AA14*100),,AB14/AA14*100)</f>
        <v>0</v>
      </c>
      <c r="AD14" s="84">
        <f>'[5]Дотация  из  ОБ_факт'!AK9/1000</f>
        <v>766.01499999999999</v>
      </c>
      <c r="AE14" s="89">
        <f>'[4]Проверочная  таблица_I  часть'!Z13/1000</f>
        <v>766.01499999999999</v>
      </c>
      <c r="AF14" s="26">
        <f t="shared" ref="AF14:AF30" si="12">IF(ISERROR(AE14/AD14*100),,AE14/AD14*100)</f>
        <v>100</v>
      </c>
    </row>
    <row r="15" spans="1:32" ht="19.5" customHeight="1" x14ac:dyDescent="0.25">
      <c r="A15" s="27" t="s">
        <v>32</v>
      </c>
      <c r="B15" s="81">
        <f t="shared" si="0"/>
        <v>146956.9</v>
      </c>
      <c r="C15" s="82">
        <f>'[3]Исполнение для администрации_КБ'!N16</f>
        <v>146956.9</v>
      </c>
      <c r="D15" s="83">
        <f t="shared" si="1"/>
        <v>0</v>
      </c>
      <c r="E15" s="84">
        <f t="shared" si="2"/>
        <v>146956.9</v>
      </c>
      <c r="F15" s="82">
        <f>'[3]Исполнение для администрации_КБ'!O16</f>
        <v>146956.9</v>
      </c>
      <c r="G15" s="93">
        <f t="shared" si="3"/>
        <v>0</v>
      </c>
      <c r="H15" s="30">
        <f t="shared" si="4"/>
        <v>100</v>
      </c>
      <c r="I15" s="90">
        <f>'[4]Проверочная  таблица_I  часть'!H14/1000</f>
        <v>25535.5</v>
      </c>
      <c r="J15" s="91">
        <f>'[4]Проверочная  таблица_I  часть'!I14/1000</f>
        <v>25535.5</v>
      </c>
      <c r="K15" s="28">
        <f t="shared" si="5"/>
        <v>100</v>
      </c>
      <c r="L15" s="91">
        <f>'[4]Проверочная  таблица_I  часть'!F14/1000</f>
        <v>78938.3</v>
      </c>
      <c r="M15" s="92">
        <f>'[4]Проверочная  таблица_I  часть'!G14/1000</f>
        <v>78938.3</v>
      </c>
      <c r="N15" s="29">
        <f t="shared" si="6"/>
        <v>100</v>
      </c>
      <c r="O15" s="92">
        <f>('[4]Проверочная  таблица_I  часть'!N14+'[4]Проверочная  таблица_I  часть'!P14)/1000</f>
        <v>42483.1</v>
      </c>
      <c r="P15" s="91">
        <f>('[4]Проверочная  таблица_I  часть'!O14+'[4]Проверочная  таблица_I  часть'!Q14)/1000</f>
        <v>42483.1</v>
      </c>
      <c r="Q15" s="25">
        <f t="shared" si="7"/>
        <v>100</v>
      </c>
      <c r="R15" s="84">
        <f>'[5]Дотация  из  ОБ_факт'!AC10/1000</f>
        <v>0</v>
      </c>
      <c r="S15" s="88">
        <f>'[4]Проверочная  таблица_I  часть'!AC14/1000</f>
        <v>0</v>
      </c>
      <c r="T15" s="26">
        <f t="shared" si="8"/>
        <v>0</v>
      </c>
      <c r="U15" s="81">
        <f>'[5]Дотация  из  ОБ_факт'!AE10/1000</f>
        <v>0</v>
      </c>
      <c r="V15" s="84">
        <f>'[4]Проверочная  таблица_I  часть'!X14/1000</f>
        <v>0</v>
      </c>
      <c r="W15" s="26">
        <f t="shared" si="9"/>
        <v>0</v>
      </c>
      <c r="X15" s="88">
        <f>'[5]Дотация  из  ОБ_факт'!AG10/1000</f>
        <v>0</v>
      </c>
      <c r="Y15" s="84">
        <f>'[4]Проверочная  таблица_I  часть'!Y14/1000</f>
        <v>0</v>
      </c>
      <c r="Z15" s="26">
        <f t="shared" si="10"/>
        <v>0</v>
      </c>
      <c r="AA15" s="84">
        <f>'[5]Дотация  из  ОБ_факт'!AI10/1000</f>
        <v>0</v>
      </c>
      <c r="AB15" s="88">
        <f>'[4]Проверочная  таблица_I  часть'!AD14/1000</f>
        <v>0</v>
      </c>
      <c r="AC15" s="26">
        <f t="shared" si="11"/>
        <v>0</v>
      </c>
      <c r="AD15" s="84">
        <f>'[5]Дотация  из  ОБ_факт'!AK10/1000</f>
        <v>0</v>
      </c>
      <c r="AE15" s="89">
        <f>'[4]Проверочная  таблица_I  часть'!Z14/1000</f>
        <v>0</v>
      </c>
      <c r="AF15" s="26">
        <f t="shared" si="12"/>
        <v>0</v>
      </c>
    </row>
    <row r="16" spans="1:32" ht="19.5" customHeight="1" x14ac:dyDescent="0.25">
      <c r="A16" s="27" t="s">
        <v>33</v>
      </c>
      <c r="B16" s="81">
        <f t="shared" si="0"/>
        <v>96850.67</v>
      </c>
      <c r="C16" s="82">
        <f>'[3]Исполнение для администрации_КБ'!N17</f>
        <v>96850.67</v>
      </c>
      <c r="D16" s="83">
        <f t="shared" si="1"/>
        <v>0</v>
      </c>
      <c r="E16" s="84">
        <f t="shared" si="2"/>
        <v>96850.67</v>
      </c>
      <c r="F16" s="82">
        <f>'[3]Исполнение для администрации_КБ'!O17</f>
        <v>96850.67</v>
      </c>
      <c r="G16" s="93">
        <f t="shared" si="3"/>
        <v>0</v>
      </c>
      <c r="H16" s="30">
        <f t="shared" si="4"/>
        <v>100</v>
      </c>
      <c r="I16" s="90">
        <f>'[4]Проверочная  таблица_I  часть'!H15/1000</f>
        <v>37990.9</v>
      </c>
      <c r="J16" s="91">
        <f>'[4]Проверочная  таблица_I  часть'!I15/1000</f>
        <v>37990.9</v>
      </c>
      <c r="K16" s="28">
        <f t="shared" si="5"/>
        <v>100</v>
      </c>
      <c r="L16" s="91">
        <f>'[4]Проверочная  таблица_I  часть'!F15/1000</f>
        <v>25971.4</v>
      </c>
      <c r="M16" s="92">
        <f>'[4]Проверочная  таблица_I  часть'!G15/1000</f>
        <v>25971.4</v>
      </c>
      <c r="N16" s="29">
        <f t="shared" si="6"/>
        <v>100</v>
      </c>
      <c r="O16" s="92">
        <f>('[4]Проверочная  таблица_I  часть'!N15+'[4]Проверочная  таблица_I  часть'!P15)/1000</f>
        <v>32138.37</v>
      </c>
      <c r="P16" s="91">
        <f>('[4]Проверочная  таблица_I  часть'!O15+'[4]Проверочная  таблица_I  часть'!Q15)/1000</f>
        <v>32138.37</v>
      </c>
      <c r="Q16" s="25">
        <f t="shared" si="7"/>
        <v>100</v>
      </c>
      <c r="R16" s="84">
        <f>'[5]Дотация  из  ОБ_факт'!AC11/1000</f>
        <v>150</v>
      </c>
      <c r="S16" s="88">
        <f>'[4]Проверочная  таблица_I  часть'!AC15/1000</f>
        <v>150</v>
      </c>
      <c r="T16" s="26">
        <f t="shared" si="8"/>
        <v>100</v>
      </c>
      <c r="U16" s="81">
        <f>'[5]Дотация  из  ОБ_факт'!AE11/1000</f>
        <v>0</v>
      </c>
      <c r="V16" s="84">
        <f>'[4]Проверочная  таблица_I  часть'!X15/1000</f>
        <v>0</v>
      </c>
      <c r="W16" s="26">
        <f t="shared" si="9"/>
        <v>0</v>
      </c>
      <c r="X16" s="88">
        <f>'[5]Дотация  из  ОБ_факт'!AG11/1000</f>
        <v>600</v>
      </c>
      <c r="Y16" s="84">
        <f>'[4]Проверочная  таблица_I  часть'!Y15/1000</f>
        <v>600</v>
      </c>
      <c r="Z16" s="26">
        <f t="shared" si="10"/>
        <v>100</v>
      </c>
      <c r="AA16" s="84">
        <f>'[5]Дотация  из  ОБ_факт'!AI11/1000</f>
        <v>0</v>
      </c>
      <c r="AB16" s="88">
        <f>'[4]Проверочная  таблица_I  часть'!AD15/1000</f>
        <v>0</v>
      </c>
      <c r="AC16" s="26">
        <f t="shared" si="11"/>
        <v>0</v>
      </c>
      <c r="AD16" s="84">
        <f>'[5]Дотация  из  ОБ_факт'!AK11/1000</f>
        <v>0</v>
      </c>
      <c r="AE16" s="89">
        <f>'[4]Проверочная  таблица_I  часть'!Z15/1000</f>
        <v>0</v>
      </c>
      <c r="AF16" s="26">
        <f t="shared" si="12"/>
        <v>0</v>
      </c>
    </row>
    <row r="17" spans="1:32" ht="19.5" customHeight="1" x14ac:dyDescent="0.25">
      <c r="A17" s="27" t="s">
        <v>34</v>
      </c>
      <c r="B17" s="81">
        <f t="shared" si="0"/>
        <v>129732.50199999999</v>
      </c>
      <c r="C17" s="82">
        <f>'[3]Исполнение для администрации_КБ'!N18</f>
        <v>129732.50199999999</v>
      </c>
      <c r="D17" s="83">
        <f t="shared" si="1"/>
        <v>0</v>
      </c>
      <c r="E17" s="84">
        <f t="shared" si="2"/>
        <v>129732.50199999999</v>
      </c>
      <c r="F17" s="82">
        <f>'[3]Исполнение для администрации_КБ'!O18</f>
        <v>129732.50199999999</v>
      </c>
      <c r="G17" s="93">
        <f t="shared" si="3"/>
        <v>0</v>
      </c>
      <c r="H17" s="30">
        <f t="shared" si="4"/>
        <v>100</v>
      </c>
      <c r="I17" s="90">
        <f>'[4]Проверочная  таблица_I  часть'!H16/1000</f>
        <v>26486</v>
      </c>
      <c r="J17" s="91">
        <f>'[4]Проверочная  таблица_I  часть'!I16/1000</f>
        <v>26486</v>
      </c>
      <c r="K17" s="28">
        <f t="shared" si="5"/>
        <v>100</v>
      </c>
      <c r="L17" s="91">
        <f>'[4]Проверочная  таблица_I  часть'!F16/1000</f>
        <v>49629.9</v>
      </c>
      <c r="M17" s="92">
        <f>'[4]Проверочная  таблица_I  часть'!G16/1000</f>
        <v>49629.9</v>
      </c>
      <c r="N17" s="29">
        <f t="shared" si="6"/>
        <v>100</v>
      </c>
      <c r="O17" s="92">
        <f>('[4]Проверочная  таблица_I  часть'!N16+'[4]Проверочная  таблица_I  часть'!P16)/1000</f>
        <v>53137.9</v>
      </c>
      <c r="P17" s="91">
        <f>('[4]Проверочная  таблица_I  часть'!O16+'[4]Проверочная  таблица_I  часть'!Q16)/1000</f>
        <v>53137.9</v>
      </c>
      <c r="Q17" s="25">
        <f t="shared" si="7"/>
        <v>100</v>
      </c>
      <c r="R17" s="84">
        <f>'[5]Дотация  из  ОБ_факт'!AC12/1000</f>
        <v>100</v>
      </c>
      <c r="S17" s="88">
        <f>'[4]Проверочная  таблица_I  часть'!AC16/1000</f>
        <v>100</v>
      </c>
      <c r="T17" s="26">
        <f t="shared" si="8"/>
        <v>100</v>
      </c>
      <c r="U17" s="81">
        <f>'[5]Дотация  из  ОБ_факт'!AE12/1000</f>
        <v>0</v>
      </c>
      <c r="V17" s="84">
        <f>'[4]Проверочная  таблица_I  часть'!X16/1000</f>
        <v>0</v>
      </c>
      <c r="W17" s="26">
        <f t="shared" si="9"/>
        <v>0</v>
      </c>
      <c r="X17" s="88">
        <f>'[5]Дотация  из  ОБ_факт'!AG12/1000</f>
        <v>0</v>
      </c>
      <c r="Y17" s="84">
        <f>'[4]Проверочная  таблица_I  часть'!Y16/1000</f>
        <v>0</v>
      </c>
      <c r="Z17" s="26">
        <f t="shared" si="10"/>
        <v>0</v>
      </c>
      <c r="AA17" s="84">
        <f>'[5]Дотация  из  ОБ_факт'!AI12/1000</f>
        <v>0</v>
      </c>
      <c r="AB17" s="88">
        <f>'[4]Проверочная  таблица_I  часть'!AD16/1000</f>
        <v>0</v>
      </c>
      <c r="AC17" s="26">
        <f t="shared" si="11"/>
        <v>0</v>
      </c>
      <c r="AD17" s="84">
        <f>'[5]Дотация  из  ОБ_факт'!AK12/1000</f>
        <v>378.702</v>
      </c>
      <c r="AE17" s="89">
        <f>'[4]Проверочная  таблица_I  часть'!Z16/1000</f>
        <v>378.702</v>
      </c>
      <c r="AF17" s="26">
        <f t="shared" si="12"/>
        <v>100</v>
      </c>
    </row>
    <row r="18" spans="1:32" ht="19.5" customHeight="1" x14ac:dyDescent="0.25">
      <c r="A18" s="27" t="s">
        <v>35</v>
      </c>
      <c r="B18" s="81">
        <f t="shared" si="0"/>
        <v>68765.8</v>
      </c>
      <c r="C18" s="82">
        <f>'[3]Исполнение для администрации_КБ'!N19</f>
        <v>68765.8</v>
      </c>
      <c r="D18" s="83">
        <f t="shared" si="1"/>
        <v>0</v>
      </c>
      <c r="E18" s="84">
        <f t="shared" si="2"/>
        <v>68765.8</v>
      </c>
      <c r="F18" s="82">
        <f>'[3]Исполнение для администрации_КБ'!O19</f>
        <v>68765.8</v>
      </c>
      <c r="G18" s="93">
        <f t="shared" si="3"/>
        <v>0</v>
      </c>
      <c r="H18" s="30">
        <f t="shared" si="4"/>
        <v>100</v>
      </c>
      <c r="I18" s="90">
        <f>'[4]Проверочная  таблица_I  часть'!H17/1000</f>
        <v>22497.7</v>
      </c>
      <c r="J18" s="91">
        <f>'[4]Проверочная  таблица_I  часть'!I17/1000</f>
        <v>22497.7</v>
      </c>
      <c r="K18" s="28">
        <f t="shared" si="5"/>
        <v>100</v>
      </c>
      <c r="L18" s="91">
        <f>'[4]Проверочная  таблица_I  часть'!F17/1000</f>
        <v>24574.7</v>
      </c>
      <c r="M18" s="92">
        <f>'[4]Проверочная  таблица_I  часть'!G17/1000</f>
        <v>24574.7</v>
      </c>
      <c r="N18" s="29">
        <f t="shared" si="6"/>
        <v>100</v>
      </c>
      <c r="O18" s="92">
        <f>('[4]Проверочная  таблица_I  часть'!N17+'[4]Проверочная  таблица_I  часть'!P17)/1000</f>
        <v>21543.4</v>
      </c>
      <c r="P18" s="91">
        <f>('[4]Проверочная  таблица_I  часть'!O17+'[4]Проверочная  таблица_I  часть'!Q17)/1000</f>
        <v>21543.4</v>
      </c>
      <c r="Q18" s="25">
        <f t="shared" si="7"/>
        <v>100</v>
      </c>
      <c r="R18" s="84">
        <f>'[5]Дотация  из  ОБ_факт'!AC13/1000</f>
        <v>150</v>
      </c>
      <c r="S18" s="88">
        <f>'[4]Проверочная  таблица_I  часть'!AC17/1000</f>
        <v>150</v>
      </c>
      <c r="T18" s="26">
        <f t="shared" si="8"/>
        <v>100</v>
      </c>
      <c r="U18" s="81">
        <f>'[5]Дотация  из  ОБ_факт'!AE13/1000</f>
        <v>0</v>
      </c>
      <c r="V18" s="84">
        <f>'[4]Проверочная  таблица_I  часть'!X17/1000</f>
        <v>0</v>
      </c>
      <c r="W18" s="26">
        <f t="shared" si="9"/>
        <v>0</v>
      </c>
      <c r="X18" s="88">
        <f>'[5]Дотация  из  ОБ_факт'!AG13/1000</f>
        <v>0</v>
      </c>
      <c r="Y18" s="84">
        <f>'[4]Проверочная  таблица_I  часть'!Y17/1000</f>
        <v>0</v>
      </c>
      <c r="Z18" s="26">
        <f t="shared" si="10"/>
        <v>0</v>
      </c>
      <c r="AA18" s="84">
        <f>'[5]Дотация  из  ОБ_факт'!AI13/1000</f>
        <v>0</v>
      </c>
      <c r="AB18" s="88">
        <f>'[4]Проверочная  таблица_I  часть'!AD17/1000</f>
        <v>0</v>
      </c>
      <c r="AC18" s="26">
        <f t="shared" si="11"/>
        <v>0</v>
      </c>
      <c r="AD18" s="84">
        <f>'[5]Дотация  из  ОБ_факт'!AK13/1000</f>
        <v>0</v>
      </c>
      <c r="AE18" s="89">
        <f>'[4]Проверочная  таблица_I  часть'!Z17/1000</f>
        <v>0</v>
      </c>
      <c r="AF18" s="26">
        <f t="shared" si="12"/>
        <v>0</v>
      </c>
    </row>
    <row r="19" spans="1:32" ht="19.5" customHeight="1" x14ac:dyDescent="0.25">
      <c r="A19" s="27" t="s">
        <v>36</v>
      </c>
      <c r="B19" s="81">
        <f t="shared" si="0"/>
        <v>122960.09999999999</v>
      </c>
      <c r="C19" s="82">
        <f>'[3]Исполнение для администрации_КБ'!N20</f>
        <v>122960.1</v>
      </c>
      <c r="D19" s="83">
        <f t="shared" si="1"/>
        <v>0</v>
      </c>
      <c r="E19" s="84">
        <f t="shared" si="2"/>
        <v>122960.09999999999</v>
      </c>
      <c r="F19" s="82">
        <f>'[3]Исполнение для администрации_КБ'!O20</f>
        <v>122960.1</v>
      </c>
      <c r="G19" s="93">
        <f t="shared" si="3"/>
        <v>0</v>
      </c>
      <c r="H19" s="30">
        <f t="shared" si="4"/>
        <v>100</v>
      </c>
      <c r="I19" s="90">
        <f>'[4]Проверочная  таблица_I  часть'!H18/1000</f>
        <v>31663.200000000001</v>
      </c>
      <c r="J19" s="91">
        <f>'[4]Проверочная  таблица_I  часть'!I18/1000</f>
        <v>31663.200000000001</v>
      </c>
      <c r="K19" s="28">
        <f t="shared" si="5"/>
        <v>100</v>
      </c>
      <c r="L19" s="91">
        <f>'[4]Проверочная  таблица_I  часть'!F18/1000</f>
        <v>62378.899999999994</v>
      </c>
      <c r="M19" s="92">
        <f>'[4]Проверочная  таблица_I  часть'!G18/1000</f>
        <v>62378.899999999994</v>
      </c>
      <c r="N19" s="29">
        <f t="shared" si="6"/>
        <v>100</v>
      </c>
      <c r="O19" s="92">
        <f>('[4]Проверочная  таблица_I  часть'!N18+'[4]Проверочная  таблица_I  часть'!P18)/1000</f>
        <v>28668</v>
      </c>
      <c r="P19" s="91">
        <f>('[4]Проверочная  таблица_I  часть'!O18+'[4]Проверочная  таблица_I  часть'!Q18)/1000</f>
        <v>28668</v>
      </c>
      <c r="Q19" s="25">
        <f t="shared" si="7"/>
        <v>100</v>
      </c>
      <c r="R19" s="84">
        <f>'[5]Дотация  из  ОБ_факт'!AC14/1000</f>
        <v>250</v>
      </c>
      <c r="S19" s="88">
        <f>'[4]Проверочная  таблица_I  часть'!AC18/1000</f>
        <v>250</v>
      </c>
      <c r="T19" s="26">
        <f t="shared" si="8"/>
        <v>100</v>
      </c>
      <c r="U19" s="81">
        <f>'[5]Дотация  из  ОБ_факт'!AE14/1000</f>
        <v>0</v>
      </c>
      <c r="V19" s="84">
        <f>'[4]Проверочная  таблица_I  часть'!X18/1000</f>
        <v>0</v>
      </c>
      <c r="W19" s="26">
        <f t="shared" si="9"/>
        <v>0</v>
      </c>
      <c r="X19" s="88">
        <f>'[5]Дотация  из  ОБ_факт'!AG14/1000</f>
        <v>0</v>
      </c>
      <c r="Y19" s="84">
        <f>'[4]Проверочная  таблица_I  часть'!Y18/1000</f>
        <v>0</v>
      </c>
      <c r="Z19" s="26">
        <f t="shared" si="10"/>
        <v>0</v>
      </c>
      <c r="AA19" s="84">
        <f>'[5]Дотация  из  ОБ_факт'!AI14/1000</f>
        <v>0</v>
      </c>
      <c r="AB19" s="88">
        <f>'[4]Проверочная  таблица_I  часть'!AD18/1000</f>
        <v>0</v>
      </c>
      <c r="AC19" s="26">
        <f t="shared" si="11"/>
        <v>0</v>
      </c>
      <c r="AD19" s="84">
        <f>'[5]Дотация  из  ОБ_факт'!AK14/1000</f>
        <v>0</v>
      </c>
      <c r="AE19" s="89">
        <f>'[4]Проверочная  таблица_I  часть'!Z18/1000</f>
        <v>0</v>
      </c>
      <c r="AF19" s="26">
        <f t="shared" si="12"/>
        <v>0</v>
      </c>
    </row>
    <row r="20" spans="1:32" ht="19.5" customHeight="1" x14ac:dyDescent="0.25">
      <c r="A20" s="27" t="s">
        <v>37</v>
      </c>
      <c r="B20" s="81">
        <f t="shared" si="0"/>
        <v>111520.29999999999</v>
      </c>
      <c r="C20" s="82">
        <f>'[3]Исполнение для администрации_КБ'!N21</f>
        <v>111520.3</v>
      </c>
      <c r="D20" s="83">
        <f t="shared" si="1"/>
        <v>0</v>
      </c>
      <c r="E20" s="84">
        <f t="shared" si="2"/>
        <v>111520.29999999999</v>
      </c>
      <c r="F20" s="82">
        <f>'[3]Исполнение для администрации_КБ'!O21</f>
        <v>111520.3</v>
      </c>
      <c r="G20" s="93">
        <f t="shared" si="3"/>
        <v>0</v>
      </c>
      <c r="H20" s="30">
        <f t="shared" si="4"/>
        <v>100</v>
      </c>
      <c r="I20" s="90">
        <f>'[4]Проверочная  таблица_I  часть'!H19/1000</f>
        <v>37878.400000000001</v>
      </c>
      <c r="J20" s="91">
        <f>'[4]Проверочная  таблица_I  часть'!I19/1000</f>
        <v>37878.400000000001</v>
      </c>
      <c r="K20" s="28">
        <f t="shared" si="5"/>
        <v>100</v>
      </c>
      <c r="L20" s="91">
        <f>'[4]Проверочная  таблица_I  часть'!F19/1000</f>
        <v>16650.699999999997</v>
      </c>
      <c r="M20" s="92">
        <f>'[4]Проверочная  таблица_I  часть'!G19/1000</f>
        <v>16650.699999999997</v>
      </c>
      <c r="N20" s="29">
        <f t="shared" si="6"/>
        <v>100</v>
      </c>
      <c r="O20" s="92">
        <f>('[4]Проверочная  таблица_I  часть'!N19+'[4]Проверочная  таблица_I  часть'!P19)/1000</f>
        <v>55941.2</v>
      </c>
      <c r="P20" s="91">
        <f>('[4]Проверочная  таблица_I  часть'!O19+'[4]Проверочная  таблица_I  часть'!Q19)/1000</f>
        <v>55941.2</v>
      </c>
      <c r="Q20" s="25">
        <f t="shared" si="7"/>
        <v>100</v>
      </c>
      <c r="R20" s="84">
        <f>'[5]Дотация  из  ОБ_факт'!AC15/1000</f>
        <v>0</v>
      </c>
      <c r="S20" s="88">
        <f>'[4]Проверочная  таблица_I  часть'!AC19/1000</f>
        <v>0</v>
      </c>
      <c r="T20" s="26">
        <f t="shared" si="8"/>
        <v>0</v>
      </c>
      <c r="U20" s="81">
        <f>'[5]Дотация  из  ОБ_факт'!AE15/1000</f>
        <v>0</v>
      </c>
      <c r="V20" s="84">
        <f>'[4]Проверочная  таблица_I  часть'!X19/1000</f>
        <v>0</v>
      </c>
      <c r="W20" s="26">
        <f t="shared" si="9"/>
        <v>0</v>
      </c>
      <c r="X20" s="88">
        <f>'[5]Дотация  из  ОБ_факт'!AG15/1000</f>
        <v>300</v>
      </c>
      <c r="Y20" s="84">
        <f>'[4]Проверочная  таблица_I  часть'!Y19/1000</f>
        <v>300</v>
      </c>
      <c r="Z20" s="26">
        <f t="shared" si="10"/>
        <v>100</v>
      </c>
      <c r="AA20" s="84">
        <f>'[5]Дотация  из  ОБ_факт'!AI15/1000</f>
        <v>750</v>
      </c>
      <c r="AB20" s="88">
        <f>'[4]Проверочная  таблица_I  часть'!AD19/1000</f>
        <v>750</v>
      </c>
      <c r="AC20" s="26">
        <f t="shared" si="11"/>
        <v>100</v>
      </c>
      <c r="AD20" s="84">
        <f>'[5]Дотация  из  ОБ_факт'!AK15/1000</f>
        <v>0</v>
      </c>
      <c r="AE20" s="89">
        <f>'[4]Проверочная  таблица_I  часть'!Z19/1000</f>
        <v>0</v>
      </c>
      <c r="AF20" s="26">
        <f t="shared" si="12"/>
        <v>0</v>
      </c>
    </row>
    <row r="21" spans="1:32" ht="19.5" customHeight="1" x14ac:dyDescent="0.25">
      <c r="A21" s="27" t="s">
        <v>38</v>
      </c>
      <c r="B21" s="81">
        <f t="shared" si="0"/>
        <v>191319.2</v>
      </c>
      <c r="C21" s="82">
        <f>'[3]Исполнение для администрации_КБ'!N22</f>
        <v>191319.2</v>
      </c>
      <c r="D21" s="83">
        <f t="shared" si="1"/>
        <v>0</v>
      </c>
      <c r="E21" s="84">
        <f t="shared" si="2"/>
        <v>191319.2</v>
      </c>
      <c r="F21" s="82">
        <f>'[3]Исполнение для администрации_КБ'!O22</f>
        <v>191319.2</v>
      </c>
      <c r="G21" s="93">
        <f t="shared" si="3"/>
        <v>0</v>
      </c>
      <c r="H21" s="30">
        <f t="shared" si="4"/>
        <v>100</v>
      </c>
      <c r="I21" s="90">
        <f>'[4]Проверочная  таблица_I  часть'!H20/1000</f>
        <v>23321.9</v>
      </c>
      <c r="J21" s="91">
        <f>'[4]Проверочная  таблица_I  часть'!I20/1000</f>
        <v>23321.9</v>
      </c>
      <c r="K21" s="28">
        <f t="shared" si="5"/>
        <v>100</v>
      </c>
      <c r="L21" s="91">
        <f>'[4]Проверочная  таблица_I  часть'!F20/1000</f>
        <v>105237.1</v>
      </c>
      <c r="M21" s="92">
        <f>'[4]Проверочная  таблица_I  часть'!G20/1000</f>
        <v>105237.1</v>
      </c>
      <c r="N21" s="29">
        <f t="shared" si="6"/>
        <v>100</v>
      </c>
      <c r="O21" s="92">
        <f>('[4]Проверочная  таблица_I  часть'!N20+'[4]Проверочная  таблица_I  часть'!P20)/1000</f>
        <v>62760.200000000012</v>
      </c>
      <c r="P21" s="91">
        <f>('[4]Проверочная  таблица_I  часть'!O20+'[4]Проверочная  таблица_I  часть'!Q20)/1000</f>
        <v>62760.200000000012</v>
      </c>
      <c r="Q21" s="25">
        <f t="shared" si="7"/>
        <v>100</v>
      </c>
      <c r="R21" s="84">
        <f>'[5]Дотация  из  ОБ_факт'!AC16/1000</f>
        <v>0</v>
      </c>
      <c r="S21" s="88">
        <f>'[4]Проверочная  таблица_I  часть'!AC20/1000</f>
        <v>0</v>
      </c>
      <c r="T21" s="26">
        <f t="shared" si="8"/>
        <v>0</v>
      </c>
      <c r="U21" s="81">
        <f>'[5]Дотация  из  ОБ_факт'!AE16/1000</f>
        <v>0</v>
      </c>
      <c r="V21" s="84">
        <f>'[4]Проверочная  таблица_I  часть'!X20/1000</f>
        <v>0</v>
      </c>
      <c r="W21" s="26">
        <f t="shared" si="9"/>
        <v>0</v>
      </c>
      <c r="X21" s="88">
        <f>'[5]Дотация  из  ОБ_факт'!AG16/1000</f>
        <v>0</v>
      </c>
      <c r="Y21" s="84">
        <f>'[4]Проверочная  таблица_I  часть'!Y20/1000</f>
        <v>0</v>
      </c>
      <c r="Z21" s="26">
        <f t="shared" si="10"/>
        <v>0</v>
      </c>
      <c r="AA21" s="84">
        <f>'[5]Дотация  из  ОБ_факт'!AI16/1000</f>
        <v>0</v>
      </c>
      <c r="AB21" s="88">
        <f>'[4]Проверочная  таблица_I  часть'!AD20/1000</f>
        <v>0</v>
      </c>
      <c r="AC21" s="26">
        <f t="shared" si="11"/>
        <v>0</v>
      </c>
      <c r="AD21" s="84">
        <f>'[5]Дотация  из  ОБ_факт'!AK16/1000</f>
        <v>0</v>
      </c>
      <c r="AE21" s="89">
        <f>'[4]Проверочная  таблица_I  часть'!Z20/1000</f>
        <v>0</v>
      </c>
      <c r="AF21" s="26">
        <f t="shared" si="12"/>
        <v>0</v>
      </c>
    </row>
    <row r="22" spans="1:32" ht="19.5" customHeight="1" x14ac:dyDescent="0.25">
      <c r="A22" s="27" t="s">
        <v>39</v>
      </c>
      <c r="B22" s="81">
        <f t="shared" si="0"/>
        <v>86918.8</v>
      </c>
      <c r="C22" s="82">
        <f>'[3]Исполнение для администрации_КБ'!N23</f>
        <v>86918.8</v>
      </c>
      <c r="D22" s="83">
        <f t="shared" si="1"/>
        <v>0</v>
      </c>
      <c r="E22" s="84">
        <f t="shared" si="2"/>
        <v>86918.8</v>
      </c>
      <c r="F22" s="82">
        <f>'[3]Исполнение для администрации_КБ'!O23</f>
        <v>86918.8</v>
      </c>
      <c r="G22" s="93">
        <f t="shared" si="3"/>
        <v>0</v>
      </c>
      <c r="H22" s="30">
        <f t="shared" si="4"/>
        <v>100</v>
      </c>
      <c r="I22" s="90">
        <f>'[4]Проверочная  таблица_I  часть'!H21/1000</f>
        <v>8436</v>
      </c>
      <c r="J22" s="91">
        <f>'[4]Проверочная  таблица_I  часть'!I21/1000</f>
        <v>8436</v>
      </c>
      <c r="K22" s="28">
        <f t="shared" si="5"/>
        <v>100</v>
      </c>
      <c r="L22" s="91">
        <f>'[4]Проверочная  таблица_I  часть'!F21/1000</f>
        <v>61651.8</v>
      </c>
      <c r="M22" s="92">
        <f>'[4]Проверочная  таблица_I  часть'!G21/1000</f>
        <v>61651.8</v>
      </c>
      <c r="N22" s="29">
        <f t="shared" si="6"/>
        <v>100</v>
      </c>
      <c r="O22" s="92">
        <f>('[4]Проверочная  таблица_I  часть'!N21+'[4]Проверочная  таблица_I  часть'!P21)/1000</f>
        <v>16831</v>
      </c>
      <c r="P22" s="91">
        <f>('[4]Проверочная  таблица_I  часть'!O21+'[4]Проверочная  таблица_I  часть'!Q21)/1000</f>
        <v>16831</v>
      </c>
      <c r="Q22" s="25">
        <f t="shared" si="7"/>
        <v>100</v>
      </c>
      <c r="R22" s="84">
        <f>'[5]Дотация  из  ОБ_факт'!AC17/1000</f>
        <v>0</v>
      </c>
      <c r="S22" s="88">
        <f>'[4]Проверочная  таблица_I  часть'!AC21/1000</f>
        <v>0</v>
      </c>
      <c r="T22" s="26">
        <f t="shared" si="8"/>
        <v>0</v>
      </c>
      <c r="U22" s="81">
        <f>'[5]Дотация  из  ОБ_факт'!AE17/1000</f>
        <v>0</v>
      </c>
      <c r="V22" s="84">
        <f>'[4]Проверочная  таблица_I  часть'!X21/1000</f>
        <v>0</v>
      </c>
      <c r="W22" s="26">
        <f t="shared" si="9"/>
        <v>0</v>
      </c>
      <c r="X22" s="88">
        <f>'[5]Дотация  из  ОБ_факт'!AG17/1000</f>
        <v>0</v>
      </c>
      <c r="Y22" s="84">
        <f>'[4]Проверочная  таблица_I  часть'!Y21/1000</f>
        <v>0</v>
      </c>
      <c r="Z22" s="26">
        <f t="shared" si="10"/>
        <v>0</v>
      </c>
      <c r="AA22" s="84">
        <f>'[5]Дотация  из  ОБ_факт'!AI17/1000</f>
        <v>0</v>
      </c>
      <c r="AB22" s="88">
        <f>'[4]Проверочная  таблица_I  часть'!AD21/1000</f>
        <v>0</v>
      </c>
      <c r="AC22" s="26">
        <f t="shared" si="11"/>
        <v>0</v>
      </c>
      <c r="AD22" s="84">
        <f>'[5]Дотация  из  ОБ_факт'!AK17/1000</f>
        <v>0</v>
      </c>
      <c r="AE22" s="89">
        <f>'[4]Проверочная  таблица_I  часть'!Z21/1000</f>
        <v>0</v>
      </c>
      <c r="AF22" s="26">
        <f t="shared" si="12"/>
        <v>0</v>
      </c>
    </row>
    <row r="23" spans="1:32" ht="19.5" customHeight="1" x14ac:dyDescent="0.25">
      <c r="A23" s="27" t="s">
        <v>40</v>
      </c>
      <c r="B23" s="81">
        <f t="shared" si="0"/>
        <v>157250.9</v>
      </c>
      <c r="C23" s="82">
        <f>'[3]Исполнение для администрации_КБ'!N24</f>
        <v>157250.9</v>
      </c>
      <c r="D23" s="83">
        <f t="shared" si="1"/>
        <v>0</v>
      </c>
      <c r="E23" s="84">
        <f t="shared" si="2"/>
        <v>157250.9</v>
      </c>
      <c r="F23" s="82">
        <f>'[3]Исполнение для администрации_КБ'!O24</f>
        <v>157250.9</v>
      </c>
      <c r="G23" s="93">
        <f t="shared" si="3"/>
        <v>0</v>
      </c>
      <c r="H23" s="30">
        <f t="shared" si="4"/>
        <v>100</v>
      </c>
      <c r="I23" s="90">
        <f>'[4]Проверочная  таблица_I  часть'!H22/1000</f>
        <v>49524.4</v>
      </c>
      <c r="J23" s="91">
        <f>'[4]Проверочная  таблица_I  часть'!I22/1000</f>
        <v>49524.4</v>
      </c>
      <c r="K23" s="28">
        <f t="shared" si="5"/>
        <v>100</v>
      </c>
      <c r="L23" s="91">
        <f>'[4]Проверочная  таблица_I  часть'!F22/1000</f>
        <v>55610.299999999996</v>
      </c>
      <c r="M23" s="92">
        <f>'[4]Проверочная  таблица_I  часть'!G22/1000</f>
        <v>55610.299999999996</v>
      </c>
      <c r="N23" s="29">
        <f t="shared" si="6"/>
        <v>100</v>
      </c>
      <c r="O23" s="92">
        <f>('[4]Проверочная  таблица_I  часть'!N22+'[4]Проверочная  таблица_I  часть'!P22)/1000</f>
        <v>52116.19999999999</v>
      </c>
      <c r="P23" s="91">
        <f>('[4]Проверочная  таблица_I  часть'!O22+'[4]Проверочная  таблица_I  часть'!Q22)/1000</f>
        <v>52116.19999999999</v>
      </c>
      <c r="Q23" s="25">
        <f t="shared" si="7"/>
        <v>100</v>
      </c>
      <c r="R23" s="84">
        <f>'[5]Дотация  из  ОБ_факт'!AC18/1000</f>
        <v>0</v>
      </c>
      <c r="S23" s="88">
        <f>'[4]Проверочная  таблица_I  часть'!AC22/1000</f>
        <v>0</v>
      </c>
      <c r="T23" s="26">
        <f t="shared" si="8"/>
        <v>0</v>
      </c>
      <c r="U23" s="81">
        <f>'[5]Дотация  из  ОБ_факт'!AE18/1000</f>
        <v>0</v>
      </c>
      <c r="V23" s="84">
        <f>'[4]Проверочная  таблица_I  часть'!X22/1000</f>
        <v>0</v>
      </c>
      <c r="W23" s="26">
        <f t="shared" si="9"/>
        <v>0</v>
      </c>
      <c r="X23" s="88">
        <f>'[5]Дотация  из  ОБ_факт'!AG18/1000</f>
        <v>0</v>
      </c>
      <c r="Y23" s="84">
        <f>'[4]Проверочная  таблица_I  часть'!Y22/1000</f>
        <v>0</v>
      </c>
      <c r="Z23" s="26">
        <f t="shared" si="10"/>
        <v>0</v>
      </c>
      <c r="AA23" s="84">
        <f>'[5]Дотация  из  ОБ_факт'!AI18/1000</f>
        <v>0</v>
      </c>
      <c r="AB23" s="88">
        <f>'[4]Проверочная  таблица_I  часть'!AD22/1000</f>
        <v>0</v>
      </c>
      <c r="AC23" s="26">
        <f t="shared" si="11"/>
        <v>0</v>
      </c>
      <c r="AD23" s="84">
        <f>'[5]Дотация  из  ОБ_факт'!AK18/1000</f>
        <v>0</v>
      </c>
      <c r="AE23" s="89">
        <f>'[4]Проверочная  таблица_I  часть'!Z22/1000</f>
        <v>0</v>
      </c>
      <c r="AF23" s="26">
        <f t="shared" si="12"/>
        <v>0</v>
      </c>
    </row>
    <row r="24" spans="1:32" ht="19.5" customHeight="1" x14ac:dyDescent="0.25">
      <c r="A24" s="27" t="s">
        <v>41</v>
      </c>
      <c r="B24" s="81">
        <f t="shared" si="0"/>
        <v>164619</v>
      </c>
      <c r="C24" s="82">
        <f>'[3]Исполнение для администрации_КБ'!N25</f>
        <v>164619</v>
      </c>
      <c r="D24" s="83">
        <f t="shared" si="1"/>
        <v>0</v>
      </c>
      <c r="E24" s="84">
        <f t="shared" si="2"/>
        <v>164619</v>
      </c>
      <c r="F24" s="82">
        <f>'[3]Исполнение для администрации_КБ'!O25</f>
        <v>164619</v>
      </c>
      <c r="G24" s="93">
        <f t="shared" si="3"/>
        <v>0</v>
      </c>
      <c r="H24" s="30">
        <f t="shared" si="4"/>
        <v>100</v>
      </c>
      <c r="I24" s="90">
        <f>'[4]Проверочная  таблица_I  часть'!H23/1000</f>
        <v>14047.2</v>
      </c>
      <c r="J24" s="91">
        <f>'[4]Проверочная  таблица_I  часть'!I23/1000</f>
        <v>14047.2</v>
      </c>
      <c r="K24" s="28">
        <f t="shared" si="5"/>
        <v>100</v>
      </c>
      <c r="L24" s="91">
        <f>'[4]Проверочная  таблица_I  часть'!F23/1000</f>
        <v>79335.399999999994</v>
      </c>
      <c r="M24" s="92">
        <f>'[4]Проверочная  таблица_I  часть'!G23/1000</f>
        <v>79335.399999999994</v>
      </c>
      <c r="N24" s="29">
        <f t="shared" si="6"/>
        <v>100</v>
      </c>
      <c r="O24" s="92">
        <f>('[4]Проверочная  таблица_I  часть'!N23+'[4]Проверочная  таблица_I  часть'!P23)/1000</f>
        <v>71236.399999999994</v>
      </c>
      <c r="P24" s="91">
        <f>('[4]Проверочная  таблица_I  часть'!O23+'[4]Проверочная  таблица_I  часть'!Q23)/1000</f>
        <v>71236.399999999994</v>
      </c>
      <c r="Q24" s="25">
        <f t="shared" si="7"/>
        <v>100</v>
      </c>
      <c r="R24" s="84">
        <f>'[5]Дотация  из  ОБ_факт'!AC19/1000</f>
        <v>0</v>
      </c>
      <c r="S24" s="88">
        <f>'[4]Проверочная  таблица_I  часть'!AC23/1000</f>
        <v>0</v>
      </c>
      <c r="T24" s="26">
        <f t="shared" si="8"/>
        <v>0</v>
      </c>
      <c r="U24" s="81">
        <f>'[5]Дотация  из  ОБ_факт'!AE19/1000</f>
        <v>0</v>
      </c>
      <c r="V24" s="84">
        <f>'[4]Проверочная  таблица_I  часть'!X23/1000</f>
        <v>0</v>
      </c>
      <c r="W24" s="26">
        <f t="shared" si="9"/>
        <v>0</v>
      </c>
      <c r="X24" s="88">
        <f>'[5]Дотация  из  ОБ_факт'!AG19/1000</f>
        <v>0</v>
      </c>
      <c r="Y24" s="84">
        <f>'[4]Проверочная  таблица_I  часть'!Y23/1000</f>
        <v>0</v>
      </c>
      <c r="Z24" s="26">
        <f t="shared" si="10"/>
        <v>0</v>
      </c>
      <c r="AA24" s="84">
        <f>'[5]Дотация  из  ОБ_факт'!AI19/1000</f>
        <v>0</v>
      </c>
      <c r="AB24" s="88">
        <f>'[4]Проверочная  таблица_I  часть'!AD23/1000</f>
        <v>0</v>
      </c>
      <c r="AC24" s="26">
        <f t="shared" si="11"/>
        <v>0</v>
      </c>
      <c r="AD24" s="84">
        <f>'[5]Дотация  из  ОБ_факт'!AK19/1000</f>
        <v>0</v>
      </c>
      <c r="AE24" s="89">
        <f>'[4]Проверочная  таблица_I  часть'!Z23/1000</f>
        <v>0</v>
      </c>
      <c r="AF24" s="26">
        <f t="shared" si="12"/>
        <v>0</v>
      </c>
    </row>
    <row r="25" spans="1:32" ht="19.5" customHeight="1" x14ac:dyDescent="0.25">
      <c r="A25" s="27" t="s">
        <v>42</v>
      </c>
      <c r="B25" s="81">
        <f t="shared" si="0"/>
        <v>56221.9</v>
      </c>
      <c r="C25" s="82">
        <f>'[3]Исполнение для администрации_КБ'!N26</f>
        <v>56221.9</v>
      </c>
      <c r="D25" s="83">
        <f t="shared" si="1"/>
        <v>0</v>
      </c>
      <c r="E25" s="84">
        <f t="shared" si="2"/>
        <v>56221.9</v>
      </c>
      <c r="F25" s="82">
        <f>'[3]Исполнение для администрации_КБ'!O26</f>
        <v>56221.9</v>
      </c>
      <c r="G25" s="93">
        <f t="shared" si="3"/>
        <v>0</v>
      </c>
      <c r="H25" s="30">
        <f t="shared" si="4"/>
        <v>100</v>
      </c>
      <c r="I25" s="90">
        <f>'[4]Проверочная  таблица_I  часть'!H24/1000</f>
        <v>13297</v>
      </c>
      <c r="J25" s="91">
        <f>'[4]Проверочная  таблица_I  часть'!I24/1000</f>
        <v>13297</v>
      </c>
      <c r="K25" s="28">
        <f t="shared" si="5"/>
        <v>100</v>
      </c>
      <c r="L25" s="91">
        <f>'[4]Проверочная  таблица_I  часть'!F24/1000</f>
        <v>6282.9000000000005</v>
      </c>
      <c r="M25" s="92">
        <f>'[4]Проверочная  таблица_I  часть'!G24/1000</f>
        <v>6282.9000000000005</v>
      </c>
      <c r="N25" s="29">
        <f t="shared" si="6"/>
        <v>100</v>
      </c>
      <c r="O25" s="92">
        <f>('[4]Проверочная  таблица_I  часть'!N24+'[4]Проверочная  таблица_I  часть'!P24)/1000</f>
        <v>35292</v>
      </c>
      <c r="P25" s="91">
        <f>('[4]Проверочная  таблица_I  часть'!O24+'[4]Проверочная  таблица_I  часть'!Q24)/1000</f>
        <v>35292</v>
      </c>
      <c r="Q25" s="25">
        <f t="shared" si="7"/>
        <v>100</v>
      </c>
      <c r="R25" s="84">
        <f>'[5]Дотация  из  ОБ_факт'!AC20/1000</f>
        <v>0</v>
      </c>
      <c r="S25" s="88">
        <f>'[4]Проверочная  таблица_I  часть'!AC24/1000</f>
        <v>0</v>
      </c>
      <c r="T25" s="26">
        <f t="shared" si="8"/>
        <v>0</v>
      </c>
      <c r="U25" s="81">
        <f>'[5]Дотация  из  ОБ_факт'!AE20/1000</f>
        <v>600</v>
      </c>
      <c r="V25" s="84">
        <f>'[4]Проверочная  таблица_I  часть'!X24/1000</f>
        <v>600</v>
      </c>
      <c r="W25" s="26">
        <f t="shared" si="9"/>
        <v>100</v>
      </c>
      <c r="X25" s="88">
        <f>'[5]Дотация  из  ОБ_факт'!AG20/1000</f>
        <v>750</v>
      </c>
      <c r="Y25" s="84">
        <f>'[4]Проверочная  таблица_I  часть'!Y24/1000</f>
        <v>750</v>
      </c>
      <c r="Z25" s="26">
        <f t="shared" si="10"/>
        <v>100</v>
      </c>
      <c r="AA25" s="84">
        <f>'[5]Дотация  из  ОБ_факт'!AI20/1000</f>
        <v>0</v>
      </c>
      <c r="AB25" s="88">
        <f>'[4]Проверочная  таблица_I  часть'!AD24/1000</f>
        <v>0</v>
      </c>
      <c r="AC25" s="26">
        <f t="shared" si="11"/>
        <v>0</v>
      </c>
      <c r="AD25" s="84">
        <f>'[5]Дотация  из  ОБ_факт'!AK20/1000</f>
        <v>0</v>
      </c>
      <c r="AE25" s="89">
        <f>'[4]Проверочная  таблица_I  часть'!Z24/1000</f>
        <v>0</v>
      </c>
      <c r="AF25" s="26">
        <f t="shared" si="12"/>
        <v>0</v>
      </c>
    </row>
    <row r="26" spans="1:32" ht="19.5" customHeight="1" x14ac:dyDescent="0.25">
      <c r="A26" s="27" t="s">
        <v>43</v>
      </c>
      <c r="B26" s="81">
        <f t="shared" si="0"/>
        <v>123061.6</v>
      </c>
      <c r="C26" s="82">
        <f>'[3]Исполнение для администрации_КБ'!N27</f>
        <v>123061.6</v>
      </c>
      <c r="D26" s="83">
        <f t="shared" si="1"/>
        <v>0</v>
      </c>
      <c r="E26" s="84">
        <f t="shared" si="2"/>
        <v>123061.6</v>
      </c>
      <c r="F26" s="82">
        <f>'[3]Исполнение для администрации_КБ'!O27</f>
        <v>123061.6</v>
      </c>
      <c r="G26" s="93">
        <f t="shared" si="3"/>
        <v>0</v>
      </c>
      <c r="H26" s="30">
        <f t="shared" si="4"/>
        <v>100</v>
      </c>
      <c r="I26" s="90">
        <f>'[4]Проверочная  таблица_I  часть'!H25/1000</f>
        <v>16975.3</v>
      </c>
      <c r="J26" s="91">
        <f>'[4]Проверочная  таблица_I  часть'!I25/1000</f>
        <v>16975.3</v>
      </c>
      <c r="K26" s="28">
        <f t="shared" si="5"/>
        <v>100</v>
      </c>
      <c r="L26" s="91">
        <f>'[4]Проверочная  таблица_I  часть'!F25/1000</f>
        <v>63852.5</v>
      </c>
      <c r="M26" s="92">
        <f>'[4]Проверочная  таблица_I  часть'!G25/1000</f>
        <v>63852.5</v>
      </c>
      <c r="N26" s="29">
        <f t="shared" si="6"/>
        <v>100</v>
      </c>
      <c r="O26" s="92">
        <f>('[4]Проверочная  таблица_I  часть'!N25+'[4]Проверочная  таблица_I  часть'!P25)/1000</f>
        <v>41683.800000000003</v>
      </c>
      <c r="P26" s="91">
        <f>('[4]Проверочная  таблица_I  часть'!O25+'[4]Проверочная  таблица_I  часть'!Q25)/1000</f>
        <v>41683.800000000003</v>
      </c>
      <c r="Q26" s="25">
        <f t="shared" si="7"/>
        <v>100</v>
      </c>
      <c r="R26" s="84">
        <f>'[5]Дотация  из  ОБ_факт'!AC21/1000</f>
        <v>100</v>
      </c>
      <c r="S26" s="88">
        <f>'[4]Проверочная  таблица_I  часть'!AC25/1000</f>
        <v>100</v>
      </c>
      <c r="T26" s="26">
        <f t="shared" si="8"/>
        <v>100</v>
      </c>
      <c r="U26" s="81">
        <f>'[5]Дотация  из  ОБ_факт'!AE21/1000</f>
        <v>0</v>
      </c>
      <c r="V26" s="84">
        <f>'[4]Проверочная  таблица_I  часть'!X25/1000</f>
        <v>0</v>
      </c>
      <c r="W26" s="26">
        <f t="shared" si="9"/>
        <v>0</v>
      </c>
      <c r="X26" s="88">
        <f>'[5]Дотация  из  ОБ_факт'!AG21/1000</f>
        <v>450</v>
      </c>
      <c r="Y26" s="84">
        <f>'[4]Проверочная  таблица_I  часть'!Y25/1000</f>
        <v>450</v>
      </c>
      <c r="Z26" s="26">
        <f t="shared" si="10"/>
        <v>100</v>
      </c>
      <c r="AA26" s="84">
        <f>'[5]Дотация  из  ОБ_факт'!AI21/1000</f>
        <v>0</v>
      </c>
      <c r="AB26" s="88">
        <f>'[4]Проверочная  таблица_I  часть'!AD25/1000</f>
        <v>0</v>
      </c>
      <c r="AC26" s="26">
        <f t="shared" si="11"/>
        <v>0</v>
      </c>
      <c r="AD26" s="84">
        <f>'[5]Дотация  из  ОБ_факт'!AK21/1000</f>
        <v>0</v>
      </c>
      <c r="AE26" s="89">
        <f>'[4]Проверочная  таблица_I  часть'!Z25/1000</f>
        <v>0</v>
      </c>
      <c r="AF26" s="26">
        <f t="shared" si="12"/>
        <v>0</v>
      </c>
    </row>
    <row r="27" spans="1:32" ht="19.5" customHeight="1" x14ac:dyDescent="0.25">
      <c r="A27" s="27" t="s">
        <v>44</v>
      </c>
      <c r="B27" s="81">
        <f t="shared" si="0"/>
        <v>57251.722999999998</v>
      </c>
      <c r="C27" s="82">
        <f>'[3]Исполнение для администрации_КБ'!N28</f>
        <v>57251.722999999998</v>
      </c>
      <c r="D27" s="83">
        <f t="shared" si="1"/>
        <v>0</v>
      </c>
      <c r="E27" s="84">
        <f t="shared" si="2"/>
        <v>57251.722999999998</v>
      </c>
      <c r="F27" s="82">
        <f>'[3]Исполнение для администрации_КБ'!O28</f>
        <v>57251.722999999998</v>
      </c>
      <c r="G27" s="93">
        <f t="shared" si="3"/>
        <v>0</v>
      </c>
      <c r="H27" s="30">
        <f t="shared" si="4"/>
        <v>100</v>
      </c>
      <c r="I27" s="90">
        <f>'[4]Проверочная  таблица_I  часть'!H26/1000</f>
        <v>22507.599999999999</v>
      </c>
      <c r="J27" s="91">
        <f>'[4]Проверочная  таблица_I  часть'!I26/1000</f>
        <v>22507.599999999999</v>
      </c>
      <c r="K27" s="28">
        <f t="shared" si="5"/>
        <v>100</v>
      </c>
      <c r="L27" s="91">
        <f>'[4]Проверочная  таблица_I  часть'!F26/1000</f>
        <v>21047.7</v>
      </c>
      <c r="M27" s="92">
        <f>'[4]Проверочная  таблица_I  часть'!G26/1000</f>
        <v>21047.7</v>
      </c>
      <c r="N27" s="29">
        <f t="shared" si="6"/>
        <v>100</v>
      </c>
      <c r="O27" s="92">
        <f>('[4]Проверочная  таблица_I  часть'!N26+'[4]Проверочная  таблица_I  часть'!P26)/1000</f>
        <v>12551.7</v>
      </c>
      <c r="P27" s="91">
        <f>('[4]Проверочная  таблица_I  часть'!O26+'[4]Проверочная  таблица_I  часть'!Q26)/1000</f>
        <v>12551.7</v>
      </c>
      <c r="Q27" s="25">
        <f t="shared" si="7"/>
        <v>100</v>
      </c>
      <c r="R27" s="84">
        <f>'[5]Дотация  из  ОБ_факт'!AC22/1000</f>
        <v>100</v>
      </c>
      <c r="S27" s="88">
        <f>'[4]Проверочная  таблица_I  часть'!AC26/1000</f>
        <v>100</v>
      </c>
      <c r="T27" s="26">
        <f t="shared" si="8"/>
        <v>100</v>
      </c>
      <c r="U27" s="81">
        <f>'[5]Дотация  из  ОБ_факт'!AE22/1000</f>
        <v>750</v>
      </c>
      <c r="V27" s="84">
        <f>'[4]Проверочная  таблица_I  часть'!X26/1000</f>
        <v>750</v>
      </c>
      <c r="W27" s="26">
        <f t="shared" si="9"/>
        <v>100</v>
      </c>
      <c r="X27" s="88">
        <f>'[5]Дотация  из  ОБ_факт'!AG22/1000</f>
        <v>0</v>
      </c>
      <c r="Y27" s="84">
        <f>'[4]Проверочная  таблица_I  часть'!Y26/1000</f>
        <v>0</v>
      </c>
      <c r="Z27" s="26">
        <f t="shared" si="10"/>
        <v>0</v>
      </c>
      <c r="AA27" s="84">
        <f>'[5]Дотация  из  ОБ_факт'!AI22/1000</f>
        <v>0</v>
      </c>
      <c r="AB27" s="88">
        <f>'[4]Проверочная  таблица_I  часть'!AD26/1000</f>
        <v>0</v>
      </c>
      <c r="AC27" s="26">
        <f t="shared" si="11"/>
        <v>0</v>
      </c>
      <c r="AD27" s="84">
        <f>'[5]Дотация  из  ОБ_факт'!AK22/1000</f>
        <v>294.72300000000001</v>
      </c>
      <c r="AE27" s="89">
        <f>'[4]Проверочная  таблица_I  часть'!Z26/1000</f>
        <v>294.72300000000001</v>
      </c>
      <c r="AF27" s="26">
        <f t="shared" si="12"/>
        <v>100</v>
      </c>
    </row>
    <row r="28" spans="1:32" ht="19.5" customHeight="1" x14ac:dyDescent="0.25">
      <c r="A28" s="27" t="s">
        <v>45</v>
      </c>
      <c r="B28" s="81">
        <f t="shared" si="0"/>
        <v>214248.73499999999</v>
      </c>
      <c r="C28" s="82">
        <f>'[3]Исполнение для администрации_КБ'!N29</f>
        <v>214248.73499999999</v>
      </c>
      <c r="D28" s="83">
        <f t="shared" si="1"/>
        <v>0</v>
      </c>
      <c r="E28" s="84">
        <f t="shared" si="2"/>
        <v>214248.73499999999</v>
      </c>
      <c r="F28" s="82">
        <f>'[3]Исполнение для администрации_КБ'!O29</f>
        <v>214248.73499999999</v>
      </c>
      <c r="G28" s="93">
        <f t="shared" si="3"/>
        <v>0</v>
      </c>
      <c r="H28" s="30">
        <f t="shared" si="4"/>
        <v>100</v>
      </c>
      <c r="I28" s="90">
        <f>'[4]Проверочная  таблица_I  часть'!H27/1000</f>
        <v>81345</v>
      </c>
      <c r="J28" s="91">
        <f>'[4]Проверочная  таблица_I  часть'!I27/1000</f>
        <v>81345</v>
      </c>
      <c r="K28" s="28">
        <f t="shared" si="5"/>
        <v>100</v>
      </c>
      <c r="L28" s="91">
        <f>'[4]Проверочная  таблица_I  часть'!F27/1000</f>
        <v>77134.100000000006</v>
      </c>
      <c r="M28" s="92">
        <f>'[4]Проверочная  таблица_I  часть'!G27/1000</f>
        <v>77134.100000000006</v>
      </c>
      <c r="N28" s="29">
        <f t="shared" si="6"/>
        <v>100</v>
      </c>
      <c r="O28" s="92">
        <f>('[4]Проверочная  таблица_I  часть'!N27+'[4]Проверочная  таблица_I  часть'!P27)/1000</f>
        <v>54796.7</v>
      </c>
      <c r="P28" s="91">
        <f>('[4]Проверочная  таблица_I  часть'!O27+'[4]Проверочная  таблица_I  часть'!Q27)/1000</f>
        <v>54796.7</v>
      </c>
      <c r="Q28" s="25">
        <f t="shared" si="7"/>
        <v>100</v>
      </c>
      <c r="R28" s="84">
        <f>'[5]Дотация  из  ОБ_факт'!AC23/1000</f>
        <v>0</v>
      </c>
      <c r="S28" s="88">
        <f>'[4]Проверочная  таблица_I  часть'!AC27/1000</f>
        <v>0</v>
      </c>
      <c r="T28" s="26">
        <f t="shared" si="8"/>
        <v>0</v>
      </c>
      <c r="U28" s="81">
        <f>'[5]Дотация  из  ОБ_факт'!AE23/1000</f>
        <v>0</v>
      </c>
      <c r="V28" s="84">
        <f>'[4]Проверочная  таблица_I  часть'!X27/1000</f>
        <v>0</v>
      </c>
      <c r="W28" s="26">
        <f t="shared" si="9"/>
        <v>0</v>
      </c>
      <c r="X28" s="88">
        <f>'[5]Дотация  из  ОБ_факт'!AG23/1000</f>
        <v>0</v>
      </c>
      <c r="Y28" s="84">
        <f>'[4]Проверочная  таблица_I  часть'!Y27/1000</f>
        <v>0</v>
      </c>
      <c r="Z28" s="26">
        <f t="shared" si="10"/>
        <v>0</v>
      </c>
      <c r="AA28" s="84">
        <f>'[5]Дотация  из  ОБ_факт'!AI23/1000</f>
        <v>450</v>
      </c>
      <c r="AB28" s="88">
        <f>'[4]Проверочная  таблица_I  часть'!AD27/1000</f>
        <v>450</v>
      </c>
      <c r="AC28" s="26">
        <f t="shared" si="11"/>
        <v>100</v>
      </c>
      <c r="AD28" s="84">
        <f>'[5]Дотация  из  ОБ_факт'!AK23/1000</f>
        <v>522.93499999999995</v>
      </c>
      <c r="AE28" s="89">
        <f>'[4]Проверочная  таблица_I  часть'!Z27/1000</f>
        <v>522.93499999999995</v>
      </c>
      <c r="AF28" s="26">
        <f t="shared" si="12"/>
        <v>100</v>
      </c>
    </row>
    <row r="29" spans="1:32" ht="19.5" customHeight="1" x14ac:dyDescent="0.25">
      <c r="A29" s="27" t="s">
        <v>46</v>
      </c>
      <c r="B29" s="81">
        <f t="shared" si="0"/>
        <v>62089.9</v>
      </c>
      <c r="C29" s="82">
        <f>'[3]Исполнение для администрации_КБ'!N30</f>
        <v>62089.9</v>
      </c>
      <c r="D29" s="83">
        <f t="shared" si="1"/>
        <v>0</v>
      </c>
      <c r="E29" s="84">
        <f t="shared" si="2"/>
        <v>62089.9</v>
      </c>
      <c r="F29" s="82">
        <f>'[3]Исполнение для администрации_КБ'!O30</f>
        <v>62089.9</v>
      </c>
      <c r="G29" s="93">
        <f t="shared" si="3"/>
        <v>0</v>
      </c>
      <c r="H29" s="30">
        <f t="shared" si="4"/>
        <v>100</v>
      </c>
      <c r="I29" s="90">
        <f>'[4]Проверочная  таблица_I  часть'!H28/1000</f>
        <v>24910.3</v>
      </c>
      <c r="J29" s="91">
        <f>'[4]Проверочная  таблица_I  часть'!I28/1000</f>
        <v>24910.3</v>
      </c>
      <c r="K29" s="28">
        <f t="shared" si="5"/>
        <v>100</v>
      </c>
      <c r="L29" s="91">
        <f>'[4]Проверочная  таблица_I  часть'!F28/1000</f>
        <v>25173</v>
      </c>
      <c r="M29" s="92">
        <f>'[4]Проверочная  таблица_I  часть'!G28/1000</f>
        <v>25173</v>
      </c>
      <c r="N29" s="29">
        <f t="shared" si="6"/>
        <v>100</v>
      </c>
      <c r="O29" s="92">
        <f>('[4]Проверочная  таблица_I  часть'!N28+'[4]Проверочная  таблица_I  часть'!P28)/1000</f>
        <v>11856.6</v>
      </c>
      <c r="P29" s="91">
        <f>('[4]Проверочная  таблица_I  часть'!O28+'[4]Проверочная  таблица_I  часть'!Q28)/1000</f>
        <v>11856.6</v>
      </c>
      <c r="Q29" s="25">
        <f t="shared" si="7"/>
        <v>100</v>
      </c>
      <c r="R29" s="84">
        <f>'[5]Дотация  из  ОБ_факт'!AC24/1000</f>
        <v>150</v>
      </c>
      <c r="S29" s="88">
        <f>'[4]Проверочная  таблица_I  часть'!AC28/1000</f>
        <v>150</v>
      </c>
      <c r="T29" s="26">
        <f t="shared" si="8"/>
        <v>100</v>
      </c>
      <c r="U29" s="81">
        <f>'[5]Дотация  из  ОБ_факт'!AE24/1000</f>
        <v>0</v>
      </c>
      <c r="V29" s="84">
        <f>'[4]Проверочная  таблица_I  часть'!X28/1000</f>
        <v>0</v>
      </c>
      <c r="W29" s="26">
        <f t="shared" si="9"/>
        <v>0</v>
      </c>
      <c r="X29" s="88">
        <f>'[5]Дотация  из  ОБ_факт'!AG24/1000</f>
        <v>0</v>
      </c>
      <c r="Y29" s="84">
        <f>'[4]Проверочная  таблица_I  часть'!Y28/1000</f>
        <v>0</v>
      </c>
      <c r="Z29" s="26">
        <f t="shared" si="10"/>
        <v>0</v>
      </c>
      <c r="AA29" s="84">
        <f>'[5]Дотация  из  ОБ_факт'!AI24/1000</f>
        <v>0</v>
      </c>
      <c r="AB29" s="88">
        <f>'[4]Проверочная  таблица_I  часть'!AD28/1000</f>
        <v>0</v>
      </c>
      <c r="AC29" s="26">
        <f t="shared" si="11"/>
        <v>0</v>
      </c>
      <c r="AD29" s="84">
        <f>'[5]Дотация  из  ОБ_факт'!AK24/1000</f>
        <v>0</v>
      </c>
      <c r="AE29" s="89">
        <f>'[4]Проверочная  таблица_I  часть'!Z28/1000</f>
        <v>0</v>
      </c>
      <c r="AF29" s="26">
        <f t="shared" si="12"/>
        <v>0</v>
      </c>
    </row>
    <row r="30" spans="1:32" ht="19.5" customHeight="1" thickBot="1" x14ac:dyDescent="0.3">
      <c r="A30" s="31" t="s">
        <v>47</v>
      </c>
      <c r="B30" s="81">
        <f t="shared" si="0"/>
        <v>96530.425000000003</v>
      </c>
      <c r="C30" s="82">
        <f>'[3]Исполнение для администрации_КБ'!N31</f>
        <v>96530.425000000003</v>
      </c>
      <c r="D30" s="83">
        <f>C30-B30</f>
        <v>0</v>
      </c>
      <c r="E30" s="84">
        <f>J30+M30+P30+S30+V30+AB30+AE30+Y30</f>
        <v>96530.425000000003</v>
      </c>
      <c r="F30" s="82">
        <f>'[3]Исполнение для администрации_КБ'!O31</f>
        <v>96530.425000000003</v>
      </c>
      <c r="G30" s="93">
        <f t="shared" si="3"/>
        <v>0</v>
      </c>
      <c r="H30" s="32">
        <f t="shared" si="4"/>
        <v>100</v>
      </c>
      <c r="I30" s="94">
        <f>'[4]Проверочная  таблица_I  часть'!H29/1000</f>
        <v>40374</v>
      </c>
      <c r="J30" s="95">
        <f>'[4]Проверочная  таблица_I  часть'!I29/1000</f>
        <v>40374</v>
      </c>
      <c r="K30" s="33">
        <f t="shared" si="5"/>
        <v>100</v>
      </c>
      <c r="L30" s="95">
        <f>'[4]Проверочная  таблица_I  часть'!F29/1000</f>
        <v>27463.8</v>
      </c>
      <c r="M30" s="96">
        <f>'[4]Проверочная  таблица_I  часть'!G29/1000</f>
        <v>27463.8</v>
      </c>
      <c r="N30" s="34">
        <f t="shared" si="6"/>
        <v>100</v>
      </c>
      <c r="O30" s="96">
        <f>('[4]Проверочная  таблица_I  часть'!N29+'[4]Проверочная  таблица_I  часть'!P29)/1000</f>
        <v>27105</v>
      </c>
      <c r="P30" s="95">
        <f>('[4]Проверочная  таблица_I  часть'!O29+'[4]Проверочная  таблица_I  часть'!Q29)/1000</f>
        <v>27105</v>
      </c>
      <c r="Q30" s="25">
        <f t="shared" si="7"/>
        <v>100</v>
      </c>
      <c r="R30" s="84">
        <f>'[5]Дотация  из  ОБ_факт'!AC25/1000</f>
        <v>250</v>
      </c>
      <c r="S30" s="88">
        <f>'[4]Проверочная  таблица_I  часть'!AC29/1000</f>
        <v>250</v>
      </c>
      <c r="T30" s="26">
        <f t="shared" si="8"/>
        <v>100</v>
      </c>
      <c r="U30" s="81">
        <f>'[5]Дотация  из  ОБ_факт'!AE25/1000</f>
        <v>0</v>
      </c>
      <c r="V30" s="84">
        <f>'[4]Проверочная  таблица_I  часть'!X29/1000</f>
        <v>0</v>
      </c>
      <c r="W30" s="26">
        <f t="shared" si="9"/>
        <v>0</v>
      </c>
      <c r="X30" s="88">
        <f>'[5]Дотация  из  ОБ_факт'!AG25/1000</f>
        <v>0</v>
      </c>
      <c r="Y30" s="84">
        <f>'[4]Проверочная  таблица_I  часть'!Y29/1000</f>
        <v>0</v>
      </c>
      <c r="Z30" s="26">
        <f t="shared" si="10"/>
        <v>0</v>
      </c>
      <c r="AA30" s="84">
        <f>'[5]Дотация  из  ОБ_факт'!AI25/1000</f>
        <v>300</v>
      </c>
      <c r="AB30" s="88">
        <f>'[4]Проверочная  таблица_I  часть'!AD29/1000</f>
        <v>300</v>
      </c>
      <c r="AC30" s="26">
        <f t="shared" si="11"/>
        <v>100</v>
      </c>
      <c r="AD30" s="84">
        <f>'[5]Дотация  из  ОБ_факт'!AK25/1000</f>
        <v>1037.625</v>
      </c>
      <c r="AE30" s="89">
        <f>'[4]Проверочная  таблица_I  часть'!Z29/1000</f>
        <v>1037.625</v>
      </c>
      <c r="AF30" s="26">
        <f t="shared" si="12"/>
        <v>100</v>
      </c>
    </row>
    <row r="31" spans="1:32" ht="19.5" customHeight="1" thickBot="1" x14ac:dyDescent="0.3">
      <c r="A31" s="35" t="s">
        <v>48</v>
      </c>
      <c r="B31" s="36">
        <f t="shared" ref="B31:G31" si="13">SUM(B13:B30)</f>
        <v>2071732.97</v>
      </c>
      <c r="C31" s="37">
        <f t="shared" si="13"/>
        <v>2071732.97</v>
      </c>
      <c r="D31" s="38">
        <f t="shared" si="13"/>
        <v>0</v>
      </c>
      <c r="E31" s="36">
        <f t="shared" si="13"/>
        <v>2071732.97</v>
      </c>
      <c r="F31" s="37">
        <f t="shared" si="13"/>
        <v>2071732.97</v>
      </c>
      <c r="G31" s="38">
        <f t="shared" si="13"/>
        <v>0</v>
      </c>
      <c r="H31" s="39">
        <f>IF(ISERROR(E31/B31*100),,E31/B31*100)</f>
        <v>100</v>
      </c>
      <c r="I31" s="40">
        <f>SUM(I13:I30)</f>
        <v>568198.00000000012</v>
      </c>
      <c r="J31" s="41">
        <f>SUM(J13:J30)</f>
        <v>568198.00000000012</v>
      </c>
      <c r="K31" s="42">
        <f>IF(ISERROR(J31/I31*100),,J31/I31*100)</f>
        <v>100</v>
      </c>
      <c r="L31" s="41">
        <f>SUM(L13:L30)</f>
        <v>837251.3</v>
      </c>
      <c r="M31" s="43">
        <f>SUM(M13:M30)</f>
        <v>837251.3</v>
      </c>
      <c r="N31" s="44">
        <f>IF(ISERROR(M31/L31*100),,M31/L31*100)</f>
        <v>100</v>
      </c>
      <c r="O31" s="40">
        <f>SUM(O13:O30)</f>
        <v>655033.66999999993</v>
      </c>
      <c r="P31" s="41">
        <f>SUM(P13:P30)</f>
        <v>655033.66999999993</v>
      </c>
      <c r="Q31" s="39">
        <f>IF(ISERROR(P31/O31*100),,P31/O31*100)</f>
        <v>100</v>
      </c>
      <c r="R31" s="36">
        <f>SUM(R13:R30)</f>
        <v>1500</v>
      </c>
      <c r="S31" s="45">
        <f>SUM(S13:S30)</f>
        <v>1500</v>
      </c>
      <c r="T31" s="39">
        <f>IF(ISERROR(S31/R31*100),,S31/R31*100)</f>
        <v>100</v>
      </c>
      <c r="U31" s="46">
        <f>SUM(U13:U30)</f>
        <v>2250</v>
      </c>
      <c r="V31" s="36">
        <f>SUM(V13:V30)</f>
        <v>2250</v>
      </c>
      <c r="W31" s="39">
        <f>IF(ISERROR(V31/U31*100),,V31/U31*100)</f>
        <v>100</v>
      </c>
      <c r="X31" s="45">
        <f>SUM(X13:X30)</f>
        <v>3000</v>
      </c>
      <c r="Y31" s="36">
        <f>SUM(Y13:Y30)</f>
        <v>3000</v>
      </c>
      <c r="Z31" s="39">
        <f>IF(ISERROR(Y31/X31*100),,Y31/X31*100)</f>
        <v>100</v>
      </c>
      <c r="AA31" s="36">
        <f>SUM(AA13:AA30)</f>
        <v>1500</v>
      </c>
      <c r="AB31" s="45">
        <f>SUM(AB13:AB30)</f>
        <v>1500</v>
      </c>
      <c r="AC31" s="39">
        <f>IF(ISERROR(AB31/AA31*100),,AB31/AA31*100)</f>
        <v>100</v>
      </c>
      <c r="AD31" s="45">
        <f>SUM(AD13:AD30)</f>
        <v>3000</v>
      </c>
      <c r="AE31" s="36">
        <f>SUM(AE13:AE30)</f>
        <v>3000</v>
      </c>
      <c r="AF31" s="39">
        <f>IF(ISERROR(AE31/AD31*100),,AE31/AD31*100)</f>
        <v>100</v>
      </c>
    </row>
    <row r="32" spans="1:32" ht="19.5" customHeight="1" x14ac:dyDescent="0.25">
      <c r="A32" s="47"/>
      <c r="B32" s="53"/>
      <c r="C32" s="97"/>
      <c r="D32" s="98"/>
      <c r="E32" s="49"/>
      <c r="F32" s="97"/>
      <c r="G32" s="98"/>
      <c r="H32" s="48"/>
      <c r="I32" s="51"/>
      <c r="J32" s="49"/>
      <c r="K32" s="50"/>
      <c r="L32" s="49"/>
      <c r="M32" s="51"/>
      <c r="N32" s="52"/>
      <c r="O32" s="51"/>
      <c r="P32" s="49"/>
      <c r="Q32" s="52"/>
      <c r="R32" s="49"/>
      <c r="S32" s="51"/>
      <c r="T32" s="52"/>
      <c r="U32" s="53"/>
      <c r="V32" s="49"/>
      <c r="W32" s="52"/>
      <c r="X32" s="51"/>
      <c r="Y32" s="49"/>
      <c r="Z32" s="52"/>
      <c r="AA32" s="49"/>
      <c r="AB32" s="51"/>
      <c r="AC32" s="52"/>
      <c r="AD32" s="51"/>
      <c r="AE32" s="49"/>
      <c r="AF32" s="52"/>
    </row>
    <row r="33" spans="1:32" ht="19.5" customHeight="1" x14ac:dyDescent="0.25">
      <c r="A33" s="54" t="s">
        <v>49</v>
      </c>
      <c r="B33" s="91">
        <f>I33+L33+O33+R33+U33+AA33+AD33+X33</f>
        <v>243836.7</v>
      </c>
      <c r="C33" s="99">
        <f>'[3]Исполнение для администрации_КБ'!N34</f>
        <v>243836.7</v>
      </c>
      <c r="D33" s="100">
        <f>C33-B33</f>
        <v>0</v>
      </c>
      <c r="E33" s="91">
        <f>J33+M33+P33+S33+V33+AB33+AE33+Y33</f>
        <v>243836.7</v>
      </c>
      <c r="F33" s="99">
        <f>'[3]Исполнение для администрации_КБ'!O34</f>
        <v>243836.7</v>
      </c>
      <c r="G33" s="101">
        <f>F33-E33</f>
        <v>0</v>
      </c>
      <c r="H33" s="55">
        <f>IF(ISERROR(E33/B33*100),,E33/B33*100)</f>
        <v>100</v>
      </c>
      <c r="I33" s="90">
        <f>'[4]Проверочная  таблица_I  часть'!H32/1000</f>
        <v>0</v>
      </c>
      <c r="J33" s="91">
        <f>'[4]Проверочная  таблица_I  часть'!I32/1000</f>
        <v>0</v>
      </c>
      <c r="K33" s="56">
        <f>IF(ISERROR(J33/I33*100),,J33/I33*100)</f>
        <v>0</v>
      </c>
      <c r="L33" s="91">
        <f>'[4]Проверочная  таблица_I  часть'!F32/1000</f>
        <v>122743.20000000001</v>
      </c>
      <c r="M33" s="91">
        <f>'[4]Проверочная  таблица_I  часть'!G32/1000</f>
        <v>122743.20000000001</v>
      </c>
      <c r="N33" s="29">
        <f>IF(ISERROR(M33/L33*100),,M33/L33*100)</f>
        <v>100</v>
      </c>
      <c r="O33" s="92">
        <f>('[4]Проверочная  таблица_I  часть'!N32+'[4]Проверочная  таблица_I  часть'!P32)/1000</f>
        <v>121093.5</v>
      </c>
      <c r="P33" s="91">
        <f>('[4]Проверочная  таблица_I  часть'!O32+'[4]Проверочная  таблица_I  часть'!Q32)/1000</f>
        <v>121093.5</v>
      </c>
      <c r="Q33" s="56">
        <f>IF(ISERROR(P33/O33*100),,P33/O33*100)</f>
        <v>100</v>
      </c>
      <c r="R33" s="91">
        <f>'[5]Дотация  из  ОБ_факт'!AC28/1000</f>
        <v>0</v>
      </c>
      <c r="S33" s="92">
        <f>'[4]Проверочная  таблица_I  часть'!AC32/1000</f>
        <v>0</v>
      </c>
      <c r="T33" s="29">
        <f>IF(ISERROR(S33/R33*100),,S33/R33*100)</f>
        <v>0</v>
      </c>
      <c r="U33" s="90">
        <f>'[5]Дотация  из  ОБ_факт'!AE28/1000</f>
        <v>0</v>
      </c>
      <c r="V33" s="91">
        <f>'[4]Проверочная  таблица_I  часть'!X32/1000</f>
        <v>0</v>
      </c>
      <c r="W33" s="29">
        <f>IF(ISERROR(V33/U33*100),,V33/U33*100)</f>
        <v>0</v>
      </c>
      <c r="X33" s="92">
        <f>'[5]Дотация  из  ОБ_факт'!AG28/1000</f>
        <v>0</v>
      </c>
      <c r="Y33" s="91">
        <f>'[4]Проверочная  таблица_I  часть'!Y32/1000</f>
        <v>0</v>
      </c>
      <c r="Z33" s="29">
        <f>IF(ISERROR(Y33/X33*100),,Y33/X33*100)</f>
        <v>0</v>
      </c>
      <c r="AA33" s="91">
        <f>'[5]Дотация  из  ОБ_факт'!AI28/1000</f>
        <v>0</v>
      </c>
      <c r="AB33" s="92">
        <f>'[4]Проверочная  таблица_I  часть'!AD32/1000</f>
        <v>0</v>
      </c>
      <c r="AC33" s="29">
        <f>IF(ISERROR(AB33/AA33*100),,AB33/AA33*100)</f>
        <v>0</v>
      </c>
      <c r="AD33" s="91">
        <f>'[5]Дотация  из  ОБ_факт'!AK28/1000</f>
        <v>0</v>
      </c>
      <c r="AE33" s="102">
        <f>'[4]Проверочная  таблица_I  часть'!Z32/1000</f>
        <v>0</v>
      </c>
      <c r="AF33" s="29">
        <f>IF(ISERROR(AE33/AD33*100),,AE33/AD33*100)</f>
        <v>0</v>
      </c>
    </row>
    <row r="34" spans="1:32" ht="19.5" customHeight="1" thickBot="1" x14ac:dyDescent="0.3">
      <c r="A34" s="57" t="s">
        <v>50</v>
      </c>
      <c r="B34" s="81">
        <f>I34+L34+O34+R34+U34+AA34+AD34+X34</f>
        <v>448223.41199999995</v>
      </c>
      <c r="C34" s="103">
        <f>'[3]Исполнение для администрации_КБ'!N35</f>
        <v>448223.41199999995</v>
      </c>
      <c r="D34" s="104">
        <f>C34-B34</f>
        <v>0</v>
      </c>
      <c r="E34" s="49">
        <f>J34+M34+P34+S34+V34+AB34+AE34+Y34</f>
        <v>448223.41199999995</v>
      </c>
      <c r="F34" s="103">
        <f>'[3]Исполнение для администрации_КБ'!O35</f>
        <v>448223.41199999995</v>
      </c>
      <c r="G34" s="104">
        <f>F34-E34</f>
        <v>0</v>
      </c>
      <c r="H34" s="58">
        <f>IF(ISERROR(E34/B34*100),,E34/B34*100)</f>
        <v>100</v>
      </c>
      <c r="I34" s="81">
        <f>'[4]Проверочная  таблица_I  часть'!H33/1000</f>
        <v>0</v>
      </c>
      <c r="J34" s="84">
        <f>'[4]Проверочная  таблица_I  часть'!I33/1000</f>
        <v>0</v>
      </c>
      <c r="K34" s="25">
        <f>IF(ISERROR(J34/I34*100),,J34/I34*100)</f>
        <v>0</v>
      </c>
      <c r="L34" s="84">
        <f>'[4]Проверочная  таблица_I  часть'!F33/1000</f>
        <v>230032.09999999998</v>
      </c>
      <c r="M34" s="84">
        <f>'[4]Проверочная  таблица_I  часть'!G33/1000</f>
        <v>230032.09999999998</v>
      </c>
      <c r="N34" s="26">
        <f>IF(ISERROR(M34/L34*100),,M34/L34*100)</f>
        <v>100</v>
      </c>
      <c r="O34" s="88">
        <f>('[4]Проверочная  таблица_I  часть'!N33+'[4]Проверочная  таблица_I  часть'!P33)/1000</f>
        <v>218191.31199999998</v>
      </c>
      <c r="P34" s="84">
        <f>('[4]Проверочная  таблица_I  часть'!O33+'[4]Проверочная  таблица_I  часть'!Q33)/1000</f>
        <v>218191.31199999998</v>
      </c>
      <c r="Q34" s="25">
        <f>IF(ISERROR(P34/O34*100),,P34/O34*100)</f>
        <v>100</v>
      </c>
      <c r="R34" s="84">
        <f>'[5]Дотация  из  ОБ_факт'!AC29/1000</f>
        <v>0</v>
      </c>
      <c r="S34" s="88">
        <f>'[4]Проверочная  таблица_I  часть'!AC33/1000</f>
        <v>0</v>
      </c>
      <c r="T34" s="26">
        <f>IF(ISERROR(S34/R34*100),,S34/R34*100)</f>
        <v>0</v>
      </c>
      <c r="U34" s="81">
        <f>'[5]Дотация  из  ОБ_факт'!AE29/1000</f>
        <v>0</v>
      </c>
      <c r="V34" s="84">
        <f>'[4]Проверочная  таблица_I  часть'!X33/1000</f>
        <v>0</v>
      </c>
      <c r="W34" s="26">
        <f>IF(ISERROR(V34/U34*100),,V34/U34*100)</f>
        <v>0</v>
      </c>
      <c r="X34" s="88">
        <f>'[5]Дотация  из  ОБ_факт'!AG29/1000</f>
        <v>0</v>
      </c>
      <c r="Y34" s="84">
        <f>'[4]Проверочная  таблица_I  часть'!Y33/1000</f>
        <v>0</v>
      </c>
      <c r="Z34" s="26">
        <f>IF(ISERROR(Y34/X34*100),,Y34/X34*100)</f>
        <v>0</v>
      </c>
      <c r="AA34" s="84">
        <f>'[5]Дотация  из  ОБ_факт'!AI29/1000</f>
        <v>0</v>
      </c>
      <c r="AB34" s="88">
        <f>'[4]Проверочная  таблица_I  часть'!AD33/1000</f>
        <v>0</v>
      </c>
      <c r="AC34" s="26">
        <f>IF(ISERROR(AB34/AA34*100),,AB34/AA34*100)</f>
        <v>0</v>
      </c>
      <c r="AD34" s="84">
        <f>'[5]Дотация  из  ОБ_факт'!AK29/1000</f>
        <v>0</v>
      </c>
      <c r="AE34" s="89">
        <f>'[4]Проверочная  таблица_I  часть'!Z33/1000</f>
        <v>0</v>
      </c>
      <c r="AF34" s="26">
        <f>IF(ISERROR(AE34/AD34*100),,AE34/AD34*100)</f>
        <v>0</v>
      </c>
    </row>
    <row r="35" spans="1:32" ht="19.5" customHeight="1" thickBot="1" x14ac:dyDescent="0.3">
      <c r="A35" s="59" t="s">
        <v>51</v>
      </c>
      <c r="B35" s="60">
        <f t="shared" ref="B35:G35" si="14">SUM(B33:B34)</f>
        <v>692060.11199999996</v>
      </c>
      <c r="C35" s="61">
        <f t="shared" si="14"/>
        <v>692060.11199999996</v>
      </c>
      <c r="D35" s="61">
        <f t="shared" si="14"/>
        <v>0</v>
      </c>
      <c r="E35" s="62">
        <f t="shared" si="14"/>
        <v>692060.11199999996</v>
      </c>
      <c r="F35" s="61">
        <f t="shared" si="14"/>
        <v>692060.11199999996</v>
      </c>
      <c r="G35" s="63">
        <f t="shared" si="14"/>
        <v>0</v>
      </c>
      <c r="H35" s="39">
        <f>IF(ISERROR(E35/B35*100),,E35/B35*100)</f>
        <v>100</v>
      </c>
      <c r="I35" s="64">
        <f>SUM(I33:I34)</f>
        <v>0</v>
      </c>
      <c r="J35" s="62">
        <f>SUM(J33:J34)</f>
        <v>0</v>
      </c>
      <c r="K35" s="65">
        <f>IF(ISERROR(J35/I35*100),,J35/I35*100)</f>
        <v>0</v>
      </c>
      <c r="L35" s="62">
        <f>SUM(L33:L34)</f>
        <v>352775.3</v>
      </c>
      <c r="M35" s="64">
        <f>SUM(M33:M34)</f>
        <v>352775.3</v>
      </c>
      <c r="N35" s="39">
        <f>IF(ISERROR(M35/L35*100),,M35/L35*100)</f>
        <v>100</v>
      </c>
      <c r="O35" s="64">
        <f>SUM(O33:O34)</f>
        <v>339284.81199999998</v>
      </c>
      <c r="P35" s="62">
        <f>SUM(P33:P34)</f>
        <v>339284.81199999998</v>
      </c>
      <c r="Q35" s="39">
        <f>IF(ISERROR(P35/O35*100),,P35/O35*100)</f>
        <v>100</v>
      </c>
      <c r="R35" s="62">
        <f>SUM(R33:R34)</f>
        <v>0</v>
      </c>
      <c r="S35" s="64">
        <f>SUM(S33:S34)</f>
        <v>0</v>
      </c>
      <c r="T35" s="39">
        <f>IF(ISERROR(S35/R35*100),,S35/R35*100)</f>
        <v>0</v>
      </c>
      <c r="U35" s="60">
        <f>SUM(U33:U34)</f>
        <v>0</v>
      </c>
      <c r="V35" s="62">
        <f>SUM(V33:V34)</f>
        <v>0</v>
      </c>
      <c r="W35" s="39">
        <f>IF(ISERROR(V35/U35*100),,V35/U35*100)</f>
        <v>0</v>
      </c>
      <c r="X35" s="64">
        <f>SUM(X33:X34)</f>
        <v>0</v>
      </c>
      <c r="Y35" s="62">
        <f>SUM(Y33:Y34)</f>
        <v>0</v>
      </c>
      <c r="Z35" s="39">
        <f>IF(ISERROR(Y35/X35*100),,Y35/X35*100)</f>
        <v>0</v>
      </c>
      <c r="AA35" s="62">
        <f>SUM(AA33:AA34)</f>
        <v>0</v>
      </c>
      <c r="AB35" s="64">
        <f>SUM(AB33:AB34)</f>
        <v>0</v>
      </c>
      <c r="AC35" s="39">
        <f>IF(ISERROR(AB35/AA35*100),,AB35/AA35*100)</f>
        <v>0</v>
      </c>
      <c r="AD35" s="64">
        <f>SUM(AD33:AD34)</f>
        <v>0</v>
      </c>
      <c r="AE35" s="62">
        <f>SUM(AE33:AE34)</f>
        <v>0</v>
      </c>
      <c r="AF35" s="39">
        <f>IF(ISERROR(AE35/AD35*100),,AE35/AD35*100)</f>
        <v>0</v>
      </c>
    </row>
    <row r="36" spans="1:32" ht="19.5" customHeight="1" x14ac:dyDescent="0.25">
      <c r="A36" s="35"/>
      <c r="B36" s="66"/>
      <c r="C36" s="67"/>
      <c r="D36" s="67"/>
      <c r="E36" s="68"/>
      <c r="F36" s="67"/>
      <c r="G36" s="69"/>
      <c r="H36" s="68"/>
      <c r="I36" s="70"/>
      <c r="J36" s="68"/>
      <c r="K36" s="71"/>
      <c r="L36" s="68"/>
      <c r="M36" s="70"/>
      <c r="N36" s="72"/>
      <c r="O36" s="70"/>
      <c r="P36" s="68"/>
      <c r="Q36" s="72"/>
      <c r="R36" s="49"/>
      <c r="S36" s="51"/>
      <c r="T36" s="72"/>
      <c r="U36" s="53"/>
      <c r="V36" s="49"/>
      <c r="W36" s="72"/>
      <c r="X36" s="51"/>
      <c r="Y36" s="49"/>
      <c r="Z36" s="72"/>
      <c r="AA36" s="49"/>
      <c r="AB36" s="51"/>
      <c r="AC36" s="72"/>
      <c r="AD36" s="51"/>
      <c r="AE36" s="49"/>
      <c r="AF36" s="72"/>
    </row>
    <row r="37" spans="1:32" ht="19.5" customHeight="1" thickBot="1" x14ac:dyDescent="0.3">
      <c r="A37" s="57"/>
      <c r="B37" s="66"/>
      <c r="C37" s="67"/>
      <c r="D37" s="67"/>
      <c r="E37" s="68"/>
      <c r="F37" s="67"/>
      <c r="G37" s="73"/>
      <c r="H37" s="68"/>
      <c r="I37" s="70"/>
      <c r="J37" s="68"/>
      <c r="K37" s="43"/>
      <c r="L37" s="68"/>
      <c r="M37" s="70"/>
      <c r="N37" s="41"/>
      <c r="O37" s="70"/>
      <c r="P37" s="68"/>
      <c r="Q37" s="41"/>
      <c r="R37" s="49"/>
      <c r="S37" s="51"/>
      <c r="T37" s="41"/>
      <c r="U37" s="53"/>
      <c r="V37" s="49"/>
      <c r="W37" s="41"/>
      <c r="X37" s="51"/>
      <c r="Y37" s="49"/>
      <c r="Z37" s="41"/>
      <c r="AA37" s="49"/>
      <c r="AB37" s="51"/>
      <c r="AC37" s="41"/>
      <c r="AD37" s="51"/>
      <c r="AE37" s="49"/>
      <c r="AF37" s="41"/>
    </row>
    <row r="38" spans="1:32" ht="19.5" customHeight="1" thickBot="1" x14ac:dyDescent="0.3">
      <c r="A38" s="74" t="s">
        <v>52</v>
      </c>
      <c r="B38" s="60">
        <f t="shared" ref="B38:G38" si="15">B31+B35</f>
        <v>2763793.0819999999</v>
      </c>
      <c r="C38" s="60">
        <f t="shared" si="15"/>
        <v>2763793.0819999999</v>
      </c>
      <c r="D38" s="60">
        <f t="shared" si="15"/>
        <v>0</v>
      </c>
      <c r="E38" s="60">
        <f t="shared" si="15"/>
        <v>2763793.0819999999</v>
      </c>
      <c r="F38" s="61">
        <f t="shared" si="15"/>
        <v>2763793.0819999999</v>
      </c>
      <c r="G38" s="61">
        <f t="shared" si="15"/>
        <v>0</v>
      </c>
      <c r="H38" s="39">
        <f>IF(ISERROR(E38/B38*100),,E38/B38*100)</f>
        <v>100</v>
      </c>
      <c r="I38" s="64">
        <f>I31+I35</f>
        <v>568198.00000000012</v>
      </c>
      <c r="J38" s="62">
        <f>J31+J35</f>
        <v>568198.00000000012</v>
      </c>
      <c r="K38" s="65">
        <f>IF(ISERROR(J38/I38*100),,J38/I38*100)</f>
        <v>100</v>
      </c>
      <c r="L38" s="62">
        <f>L31+L35</f>
        <v>1190026.6000000001</v>
      </c>
      <c r="M38" s="64">
        <f>M31+M35</f>
        <v>1190026.6000000001</v>
      </c>
      <c r="N38" s="39">
        <f>IF(ISERROR(M38/L38*100),,M38/L38*100)</f>
        <v>100</v>
      </c>
      <c r="O38" s="64">
        <f>O31+O35</f>
        <v>994318.48199999984</v>
      </c>
      <c r="P38" s="62">
        <f>P31+P35</f>
        <v>994318.48199999984</v>
      </c>
      <c r="Q38" s="39">
        <f>IF(ISERROR(P38/O38*100),,P38/O38*100)</f>
        <v>100</v>
      </c>
      <c r="R38" s="62">
        <f>R31+R35</f>
        <v>1500</v>
      </c>
      <c r="S38" s="64">
        <f>S31+S35</f>
        <v>1500</v>
      </c>
      <c r="T38" s="39">
        <f>IF(ISERROR(S38/R38*100),,S38/R38*100)</f>
        <v>100</v>
      </c>
      <c r="U38" s="60">
        <f>U31+U35</f>
        <v>2250</v>
      </c>
      <c r="V38" s="62">
        <f>V31+V35</f>
        <v>2250</v>
      </c>
      <c r="W38" s="39">
        <f>IF(ISERROR(V38/U38*100),,V38/U38*100)</f>
        <v>100</v>
      </c>
      <c r="X38" s="64">
        <f>X31+X35</f>
        <v>3000</v>
      </c>
      <c r="Y38" s="62">
        <f>Y31+Y35</f>
        <v>3000</v>
      </c>
      <c r="Z38" s="39">
        <f>IF(ISERROR(Y38/X38*100),,Y38/X38*100)</f>
        <v>100</v>
      </c>
      <c r="AA38" s="62">
        <f>AA31+AA35</f>
        <v>1500</v>
      </c>
      <c r="AB38" s="64">
        <f>AB31+AB35</f>
        <v>1500</v>
      </c>
      <c r="AC38" s="39">
        <f>IF(ISERROR(AB38/AA38*100),,AB38/AA38*100)</f>
        <v>100</v>
      </c>
      <c r="AD38" s="64">
        <f>AD31+AD35</f>
        <v>3000</v>
      </c>
      <c r="AE38" s="62">
        <f>AE31+AE35</f>
        <v>3000</v>
      </c>
      <c r="AF38" s="39">
        <f>IF(ISERROR(AE38/AD38*100),,AE38/AD38*100)</f>
        <v>100</v>
      </c>
    </row>
    <row r="39" spans="1:32" ht="15.75" x14ac:dyDescent="0.25">
      <c r="A39" s="75"/>
      <c r="B39" s="76">
        <f>B38-'[5]Сводная  таблица'!$D$34/1000</f>
        <v>0</v>
      </c>
      <c r="C39" s="76"/>
      <c r="D39" s="76"/>
      <c r="E39" s="76">
        <f>E38-'[5]Сводная  таблица'!$E$34/1000</f>
        <v>0</v>
      </c>
      <c r="F39" s="77"/>
      <c r="G39" s="20"/>
      <c r="H39" s="20"/>
    </row>
    <row r="40" spans="1:32" ht="32.450000000000003" customHeight="1" x14ac:dyDescent="0.2">
      <c r="B40" s="105">
        <f>B38</f>
        <v>2763793.0819999999</v>
      </c>
      <c r="C40" s="105">
        <f>C38</f>
        <v>2763793.0819999999</v>
      </c>
      <c r="D40" s="105">
        <f>D38</f>
        <v>0</v>
      </c>
      <c r="E40" s="105">
        <f>E38</f>
        <v>2763793.0819999999</v>
      </c>
      <c r="F40" s="78"/>
      <c r="G40" s="78"/>
      <c r="H40" s="79">
        <f>IF(ISERROR(E40/B40*100),,E40/B40*100)</f>
        <v>100</v>
      </c>
      <c r="I40" s="111" t="s">
        <v>53</v>
      </c>
      <c r="J40" s="111"/>
      <c r="L40" s="106"/>
      <c r="U40" s="106"/>
    </row>
    <row r="41" spans="1:32" ht="31.7" customHeight="1" x14ac:dyDescent="0.2">
      <c r="B41" s="105">
        <f>B38-B40</f>
        <v>0</v>
      </c>
      <c r="C41" s="105">
        <f>C38-C40</f>
        <v>0</v>
      </c>
      <c r="D41" s="105">
        <f>D38-D40</f>
        <v>0</v>
      </c>
      <c r="E41" s="105">
        <f>E38-E40</f>
        <v>0</v>
      </c>
      <c r="F41" s="78"/>
      <c r="G41" s="78"/>
      <c r="H41" s="79">
        <f>IF(ISERROR(E41/B41*100),,E41/B41*100)</f>
        <v>0</v>
      </c>
      <c r="I41" s="111" t="s">
        <v>54</v>
      </c>
      <c r="J41" s="111"/>
    </row>
    <row r="44" spans="1:32" x14ac:dyDescent="0.2">
      <c r="A44" s="107"/>
    </row>
  </sheetData>
  <mergeCells count="27">
    <mergeCell ref="B2:T2"/>
    <mergeCell ref="B3:T3"/>
    <mergeCell ref="A6:A11"/>
    <mergeCell ref="B6:H10"/>
    <mergeCell ref="I6:T6"/>
    <mergeCell ref="I7:T7"/>
    <mergeCell ref="I8:T8"/>
    <mergeCell ref="I9:Q9"/>
    <mergeCell ref="U9:AF9"/>
    <mergeCell ref="I10:K10"/>
    <mergeCell ref="L10:N10"/>
    <mergeCell ref="O10:Q10"/>
    <mergeCell ref="R10:T10"/>
    <mergeCell ref="U10:W10"/>
    <mergeCell ref="X10:Z10"/>
    <mergeCell ref="AA10:AC10"/>
    <mergeCell ref="AD10:AF10"/>
    <mergeCell ref="AA12:AC12"/>
    <mergeCell ref="AD12:AF12"/>
    <mergeCell ref="I40:J40"/>
    <mergeCell ref="I41:J41"/>
    <mergeCell ref="I12:K12"/>
    <mergeCell ref="L12:N12"/>
    <mergeCell ref="O12:Q12"/>
    <mergeCell ref="R12:T12"/>
    <mergeCell ref="U12:W12"/>
    <mergeCell ref="X12:Z12"/>
  </mergeCells>
  <pageMargins left="0.78740157480314965" right="0.39370078740157483" top="0.78740157480314965" bottom="0.78740157480314965" header="0.51181102362204722" footer="0.51181102362204722"/>
  <pageSetup paperSize="9" scale="50" fitToWidth="2" orientation="landscape" r:id="rId1"/>
  <headerFooter alignWithMargins="0">
    <oddFooter>&amp;R&amp;F&amp;A</oddFooter>
  </headerFooter>
  <colBreaks count="1" manualBreakCount="1"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Исполнение  по  дотации</vt:lpstr>
      <vt:lpstr>'Исполнение  по  дотации'!Заголовки_для_печати</vt:lpstr>
    </vt:vector>
  </TitlesOfParts>
  <Company>RePack by SPecialiST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belanin</dc:creator>
  <cp:lastModifiedBy>Хожайнова Лариса</cp:lastModifiedBy>
  <cp:lastPrinted>2018-06-06T09:03:01Z</cp:lastPrinted>
  <dcterms:created xsi:type="dcterms:W3CDTF">2018-06-06T09:02:20Z</dcterms:created>
  <dcterms:modified xsi:type="dcterms:W3CDTF">2018-06-07T09:16:21Z</dcterms:modified>
</cp:coreProperties>
</file>