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990" windowWidth="15000" windowHeight="9990" activeTab="0"/>
  </bookViews>
  <sheets>
    <sheet name="Sheet1" sheetId="1" r:id="rId1"/>
  </sheets>
  <definedNames>
    <definedName name="_xlnm._FilterDatabase" localSheetId="0" hidden="1">'Sheet1'!$B$3:$E$79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<sst xmlns="http://schemas.openxmlformats.org/spreadsheetml/2006/main" count="224" uniqueCount="104">
  <si>
    <t>Амбулаторная помощь</t>
  </si>
  <si>
    <t>Социальное обслуживание населения</t>
  </si>
  <si>
    <t>Молодежная политика и оздоровление детей</t>
  </si>
  <si>
    <t>Другие вопросы в области национальной экономики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</si>
  <si>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</si>
  <si>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</si>
  <si>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</si>
  <si>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</si>
  <si>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</si>
  <si>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Мобилизационная подготовка экономики</t>
  </si>
  <si>
    <t>Благоустройство</t>
  </si>
  <si>
    <t>ФИЗИЧЕСКАЯ КУЛЬТУРА И СПОРТ</t>
  </si>
  <si>
    <t>ОБЩЕГОСУДАРСТВЕННЫЕ ВОПРОСЫ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</si>
  <si>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</si>
  <si>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</si>
  <si>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</si>
  <si>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</si>
  <si>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</si>
  <si>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</si>
  <si>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Миграционная политика</t>
  </si>
  <si>
    <t>Фундаментальные исследования</t>
  </si>
  <si>
    <t>Охрана семьи и детства</t>
  </si>
  <si>
    <t>Водное хозяйство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</si>
  <si>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</si>
  <si>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</si>
  <si>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</si>
  <si>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</si>
  <si>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</si>
  <si>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</si>
  <si>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Другие вопросы в области средств массовой информации</t>
  </si>
  <si>
    <t>Скорая медицинская помощь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</si>
  <si>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</si>
  <si>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</si>
  <si>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</si>
  <si>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</si>
  <si>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ОХРАНА ОКРУЖАЮЩЕЙ СРЕДЫ</t>
  </si>
  <si>
    <t>Органы юстиции</t>
  </si>
  <si>
    <t>Резервные фонды</t>
  </si>
  <si>
    <t>Иные дотации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</si>
  <si>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</si>
  <si>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</si>
  <si>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</si>
  <si>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</si>
  <si>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</si>
  <si>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НАЦИОНАЛЬНАЯ ЭКОНОМИКА</t>
  </si>
  <si>
    <t>Физическая культура</t>
  </si>
  <si>
    <t>Стационарная медицинская помощь</t>
  </si>
  <si>
    <t>Общее образование</t>
  </si>
  <si>
    <t>ЗДРАВООХРАНЕНИЕ</t>
  </si>
  <si>
    <t>Профессиональная подготовка, переподготовка и повышение квалификации</t>
  </si>
  <si>
    <t>Культура</t>
  </si>
  <si>
    <t>Общеэкономические вопросы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</si>
  <si>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</si>
  <si>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</si>
  <si>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</si>
  <si>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Обеспечение пожарной безопасности</t>
  </si>
  <si>
    <t>Заготовка, переработка, хранение и обеспечение безопасности донорской крови и её компонентов</t>
  </si>
  <si>
    <t>НАЦИОНАЛЬНАЯ БЕЗОПАСНОСТЬ И ПРАВООХРАНИТЕЛЬНАЯ ДЕЯТЕЛЬНОСТЬ</t>
  </si>
  <si>
    <t>Сельское хозяйство и рыболовство</t>
  </si>
  <si>
    <t>Мобилизационная и вневойсковая подготовка</t>
  </si>
  <si>
    <t>Судебная система</t>
  </si>
  <si>
    <t>Коммунальное хозяйство</t>
  </si>
  <si>
    <t>Охрана объектов растительного и животного мира и среды их обитания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</si>
  <si>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</si>
  <si>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</si>
  <si>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Расходы бюджета - всего</t>
  </si>
  <si>
    <t>КУЛЬТУРА, КИНЕМАТОГРАФИЯ</t>
  </si>
  <si>
    <t>Жилищное хозяйство</t>
  </si>
  <si>
    <t>СРЕДСТВА МАССОВОЙ ИНФОРМАЦИИ</t>
  </si>
  <si>
    <t>Другие вопросы в области здравоохранения</t>
  </si>
  <si>
    <t>СОЦИАЛЬНАЯ ПОЛИТИКА</t>
  </si>
  <si>
    <t>ОБСЛУЖИВАНИЕ ГОСУДАРСТВЕННОГО И МУНИЦИПАЛЬНОГО ДОЛГА</t>
  </si>
  <si>
    <t>Периодическая печать и издательства</t>
  </si>
  <si>
    <t>ЖИЛИЩНО-КОММУНАЛЬНОЕ ХОЗЯЙСТВО</t>
  </si>
  <si>
    <t>Дошкольное образование</t>
  </si>
  <si>
    <t>первоначальный план</t>
  </si>
  <si>
    <t xml:space="preserve">уточненный </t>
  </si>
  <si>
    <t>исполнено</t>
  </si>
  <si>
    <t>процент исполнения уточненного плана</t>
  </si>
  <si>
    <t>первоначальный план в руб</t>
  </si>
  <si>
    <t>уточненный в руб.</t>
  </si>
  <si>
    <t>исполнено в руб.</t>
  </si>
  <si>
    <t>01</t>
  </si>
  <si>
    <t>02</t>
  </si>
  <si>
    <t>03</t>
  </si>
  <si>
    <t>04</t>
  </si>
  <si>
    <t>06</t>
  </si>
  <si>
    <t>07</t>
  </si>
  <si>
    <t>10</t>
  </si>
  <si>
    <t>11</t>
  </si>
  <si>
    <t>13</t>
  </si>
  <si>
    <t>09</t>
  </si>
  <si>
    <t>14</t>
  </si>
  <si>
    <t>05</t>
  </si>
  <si>
    <t>08</t>
  </si>
  <si>
    <t>12</t>
  </si>
  <si>
    <t>Раздел</t>
  </si>
  <si>
    <t>Подраздел</t>
  </si>
  <si>
    <t>Наименование показателя</t>
  </si>
  <si>
    <t xml:space="preserve">тыс. руб. </t>
  </si>
  <si>
    <t>отклонение исполнения от первоначального годового плана</t>
  </si>
  <si>
    <t>отклонение исполнения от уточненного годового плана</t>
  </si>
  <si>
    <t>Расходы областного бюджета по разделам, подразделам в сравнении с первоначально утвержденным планом и уточненным планом</t>
  </si>
  <si>
    <t>за 2016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</si>
</sst>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##\ ###\ ###\ ###\ ##0.00"/>
    <numFmt numFmtId="173" formatCode="_(\$#,##0_);\(\$#,##0\)"/>
    <numFmt numFmtId="174" formatCode="_(\$#,##0_);[Red]\(\$#,##0\)"/>
    <numFmt numFmtId="175" formatCode="_(\$#,##0.00_);\(\$#,##0.00\)"/>
    <numFmt numFmtId="176" formatCode="_(\$#,##0.00_);[Red]\(\$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.0"/>
  </numFmts>
  <fonts count="64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6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b/>
      <sz val="14"/>
      <color indexed="36"/>
      <name val="Times New Roman"/>
      <family val="1"/>
    </font>
    <font>
      <b/>
      <sz val="12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Times New Roman"/>
      <family val="1"/>
    </font>
    <font>
      <b/>
      <sz val="12"/>
      <color rgb="FF405E83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rgb="FF405E83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FC5D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6">
    <xf numFmtId="0" fontId="0" fillId="0" borderId="0" xfId="0" applyBorder="1" applyAlignment="1">
      <alignment/>
    </xf>
    <xf numFmtId="49" fontId="5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53" fillId="0" borderId="0" xfId="0" applyNumberFormat="1" applyFont="1" applyFill="1" applyBorder="1" applyAlignment="1">
      <alignment horizontal="right" vertical="center" wrapText="1"/>
    </xf>
    <xf numFmtId="179" fontId="54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172" fontId="53" fillId="0" borderId="0" xfId="0" applyNumberFormat="1" applyFont="1" applyFill="1" applyBorder="1" applyAlignment="1">
      <alignment horizontal="right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179" fontId="54" fillId="0" borderId="0" xfId="0" applyNumberFormat="1" applyFont="1" applyFill="1" applyBorder="1" applyAlignment="1">
      <alignment horizontal="right"/>
    </xf>
    <xf numFmtId="179" fontId="54" fillId="0" borderId="0" xfId="0" applyNumberFormat="1" applyFont="1" applyFill="1" applyBorder="1" applyAlignment="1">
      <alignment horizontal="right" vertical="center"/>
    </xf>
    <xf numFmtId="179" fontId="5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72" fontId="58" fillId="0" borderId="0" xfId="0" applyNumberFormat="1" applyFont="1" applyFill="1" applyBorder="1" applyAlignment="1">
      <alignment horizontal="right" vertical="center" wrapText="1"/>
    </xf>
    <xf numFmtId="179" fontId="58" fillId="0" borderId="0" xfId="0" applyNumberFormat="1" applyFont="1" applyFill="1" applyBorder="1" applyAlignment="1">
      <alignment horizontal="right" vertical="center" wrapText="1"/>
    </xf>
    <xf numFmtId="179" fontId="60" fillId="0" borderId="0" xfId="0" applyNumberFormat="1" applyFont="1" applyFill="1" applyBorder="1" applyAlignment="1">
      <alignment/>
    </xf>
    <xf numFmtId="179" fontId="60" fillId="0" borderId="0" xfId="0" applyNumberFormat="1" applyFont="1" applyFill="1" applyBorder="1" applyAlignment="1">
      <alignment horizontal="right"/>
    </xf>
    <xf numFmtId="0" fontId="47" fillId="0" borderId="0" xfId="0" applyFont="1" applyBorder="1" applyAlignment="1">
      <alignment/>
    </xf>
    <xf numFmtId="49" fontId="61" fillId="0" borderId="0" xfId="0" applyNumberFormat="1" applyFont="1" applyFill="1" applyBorder="1" applyAlignment="1">
      <alignment horizontal="center" vertical="center" wrapText="1"/>
    </xf>
    <xf numFmtId="179" fontId="60" fillId="0" borderId="0" xfId="0" applyNumberFormat="1" applyFont="1" applyFill="1" applyBorder="1" applyAlignment="1">
      <alignment horizontal="right" vertical="center"/>
    </xf>
    <xf numFmtId="179" fontId="60" fillId="0" borderId="0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80"/>
  <sheetViews>
    <sheetView tabSelected="1" zoomScaleSheetLayoutView="100" zoomScalePageLayoutView="0" workbookViewId="0" topLeftCell="B1">
      <selection activeCell="C6" sqref="C6"/>
    </sheetView>
  </sheetViews>
  <sheetFormatPr defaultColWidth="9.140625" defaultRowHeight="15"/>
  <cols>
    <col min="1" max="1" width="1.57421875" style="0" hidden="1" customWidth="1"/>
    <col min="2" max="2" width="47.28125" style="9" customWidth="1"/>
    <col min="3" max="3" width="10.28125" style="0" customWidth="1"/>
    <col min="4" max="4" width="12.28125" style="0" customWidth="1"/>
    <col min="5" max="5" width="7.421875" style="0" hidden="1" customWidth="1"/>
    <col min="6" max="6" width="20.57421875" style="0" customWidth="1"/>
    <col min="7" max="7" width="18.57421875" style="0" hidden="1" customWidth="1"/>
    <col min="8" max="8" width="18.57421875" style="0" customWidth="1"/>
    <col min="9" max="9" width="18.7109375" style="0" hidden="1" customWidth="1"/>
    <col min="10" max="11" width="18.7109375" style="0" customWidth="1"/>
    <col min="12" max="12" width="21.57421875" style="0" customWidth="1"/>
    <col min="13" max="13" width="18.28125" style="0" customWidth="1"/>
  </cols>
  <sheetData>
    <row r="1" spans="1:13" ht="45" customHeight="1">
      <c r="A1" s="31" t="s">
        <v>102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3.25" customHeight="1">
      <c r="A2" s="14"/>
      <c r="B2" s="14"/>
      <c r="C2" s="14"/>
      <c r="D2" s="14"/>
      <c r="E2" s="14"/>
      <c r="F2" s="14" t="s">
        <v>103</v>
      </c>
      <c r="G2" s="14"/>
      <c r="H2" s="14"/>
      <c r="I2" s="14"/>
      <c r="J2" s="14"/>
      <c r="K2" s="14"/>
      <c r="L2" s="14"/>
      <c r="M2" s="10" t="s">
        <v>99</v>
      </c>
    </row>
    <row r="3" spans="1:13" ht="66" customHeight="1">
      <c r="A3" s="3"/>
      <c r="B3" s="33" t="s">
        <v>98</v>
      </c>
      <c r="C3" s="34" t="s">
        <v>96</v>
      </c>
      <c r="D3" s="35" t="s">
        <v>97</v>
      </c>
      <c r="E3" s="33" t="s">
        <v>79</v>
      </c>
      <c r="F3" s="33" t="s">
        <v>75</v>
      </c>
      <c r="G3" s="33" t="s">
        <v>80</v>
      </c>
      <c r="H3" s="33" t="s">
        <v>76</v>
      </c>
      <c r="I3" s="33" t="s">
        <v>81</v>
      </c>
      <c r="J3" s="33" t="s">
        <v>77</v>
      </c>
      <c r="K3" s="33" t="s">
        <v>100</v>
      </c>
      <c r="L3" s="33" t="s">
        <v>101</v>
      </c>
      <c r="M3" s="33" t="s">
        <v>78</v>
      </c>
    </row>
    <row r="4" spans="1:13" ht="19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18"/>
    </row>
    <row r="5" spans="1:13" s="26" customFormat="1" ht="19.5" customHeight="1">
      <c r="A5" s="19"/>
      <c r="B5" s="20" t="s">
        <v>65</v>
      </c>
      <c r="C5" s="21"/>
      <c r="D5" s="21"/>
      <c r="E5" s="22">
        <v>45662370049.38</v>
      </c>
      <c r="F5" s="23">
        <f>E5/1000</f>
        <v>45662370.04938</v>
      </c>
      <c r="G5" s="22">
        <v>53986921163.74</v>
      </c>
      <c r="H5" s="23">
        <f>G5/1000</f>
        <v>53986921.163739994</v>
      </c>
      <c r="I5" s="22">
        <v>51890727176.33</v>
      </c>
      <c r="J5" s="23">
        <f>I5/1000</f>
        <v>51890727.17633</v>
      </c>
      <c r="K5" s="23">
        <f>F5-J5</f>
        <v>-6228357.126950003</v>
      </c>
      <c r="L5" s="24">
        <f>H5-J5</f>
        <v>2096193.987409994</v>
      </c>
      <c r="M5" s="25">
        <f>J5/H5*100</f>
        <v>96.11721887037727</v>
      </c>
    </row>
    <row r="6" spans="1:13" s="26" customFormat="1" ht="24" customHeight="1">
      <c r="A6" s="19"/>
      <c r="B6" s="20" t="s">
        <v>12</v>
      </c>
      <c r="C6" s="27" t="s">
        <v>82</v>
      </c>
      <c r="D6" s="27"/>
      <c r="E6" s="22">
        <v>2491417287.38</v>
      </c>
      <c r="F6" s="23">
        <f aca="true" t="shared" si="0" ref="F6:F69">E6/1000</f>
        <v>2491417.28738</v>
      </c>
      <c r="G6" s="22">
        <v>2252430245.63</v>
      </c>
      <c r="H6" s="23">
        <f aca="true" t="shared" si="1" ref="H6:H69">G6/1000</f>
        <v>2252430.2456300003</v>
      </c>
      <c r="I6" s="22">
        <v>1920395508.09</v>
      </c>
      <c r="J6" s="23">
        <f aca="true" t="shared" si="2" ref="J6:J69">I6/1000</f>
        <v>1920395.50809</v>
      </c>
      <c r="K6" s="23">
        <f aca="true" t="shared" si="3" ref="K6:K69">F6-J6</f>
        <v>571021.7792900002</v>
      </c>
      <c r="L6" s="24">
        <f aca="true" t="shared" si="4" ref="L6:L69">H6-J6</f>
        <v>332034.73754000035</v>
      </c>
      <c r="M6" s="25">
        <f aca="true" t="shared" si="5" ref="M6:M69">J6/H6*100</f>
        <v>85.25882263461034</v>
      </c>
    </row>
    <row r="7" spans="1:13" ht="48" customHeight="1">
      <c r="A7" s="3"/>
      <c r="B7" s="11" t="s">
        <v>63</v>
      </c>
      <c r="C7" s="1" t="s">
        <v>82</v>
      </c>
      <c r="D7" s="1" t="s">
        <v>83</v>
      </c>
      <c r="E7" s="12">
        <v>4070000</v>
      </c>
      <c r="F7" s="6">
        <f t="shared" si="0"/>
        <v>4070</v>
      </c>
      <c r="G7" s="12">
        <v>4070000</v>
      </c>
      <c r="H7" s="6">
        <f t="shared" si="1"/>
        <v>4070</v>
      </c>
      <c r="I7" s="12">
        <v>3068959.53</v>
      </c>
      <c r="J7" s="6">
        <f t="shared" si="2"/>
        <v>3068.9595299999996</v>
      </c>
      <c r="K7" s="6">
        <f t="shared" si="3"/>
        <v>1001.0404700000004</v>
      </c>
      <c r="L7" s="16">
        <f t="shared" si="4"/>
        <v>1001.0404700000004</v>
      </c>
      <c r="M7" s="15">
        <f t="shared" si="5"/>
        <v>75.40441105651105</v>
      </c>
    </row>
    <row r="8" spans="1:13" ht="72" customHeight="1">
      <c r="A8" s="3"/>
      <c r="B8" s="11" t="s">
        <v>25</v>
      </c>
      <c r="C8" s="1" t="s">
        <v>82</v>
      </c>
      <c r="D8" s="1" t="s">
        <v>84</v>
      </c>
      <c r="E8" s="12">
        <v>66943887.38</v>
      </c>
      <c r="F8" s="6">
        <f t="shared" si="0"/>
        <v>66943.88738</v>
      </c>
      <c r="G8" s="12">
        <v>72940504.92</v>
      </c>
      <c r="H8" s="6">
        <f t="shared" si="1"/>
        <v>72940.50492</v>
      </c>
      <c r="I8" s="12">
        <v>71564394.09</v>
      </c>
      <c r="J8" s="6">
        <f t="shared" si="2"/>
        <v>71564.39409</v>
      </c>
      <c r="K8" s="6">
        <f t="shared" si="3"/>
        <v>-4620.5067100000015</v>
      </c>
      <c r="L8" s="16">
        <f t="shared" si="4"/>
        <v>1376.110830000005</v>
      </c>
      <c r="M8" s="16">
        <f t="shared" si="5"/>
        <v>98.11337907310993</v>
      </c>
    </row>
    <row r="9" spans="1:13" ht="72" customHeight="1">
      <c r="A9" s="3"/>
      <c r="B9" s="11" t="s">
        <v>27</v>
      </c>
      <c r="C9" s="1" t="s">
        <v>82</v>
      </c>
      <c r="D9" s="1" t="s">
        <v>85</v>
      </c>
      <c r="E9" s="12">
        <v>315840700</v>
      </c>
      <c r="F9" s="6">
        <f t="shared" si="0"/>
        <v>315840.7</v>
      </c>
      <c r="G9" s="12">
        <v>335372161.73</v>
      </c>
      <c r="H9" s="6">
        <f t="shared" si="1"/>
        <v>335372.16173</v>
      </c>
      <c r="I9" s="12">
        <v>306788039.64</v>
      </c>
      <c r="J9" s="6">
        <f t="shared" si="2"/>
        <v>306788.03964</v>
      </c>
      <c r="K9" s="6">
        <f t="shared" si="3"/>
        <v>9052.660360000038</v>
      </c>
      <c r="L9" s="16">
        <f t="shared" si="4"/>
        <v>28584.12209000002</v>
      </c>
      <c r="M9" s="16">
        <f t="shared" si="5"/>
        <v>91.47689481960867</v>
      </c>
    </row>
    <row r="10" spans="1:13" ht="14.25" customHeight="1">
      <c r="A10" s="3"/>
      <c r="B10" s="11" t="s">
        <v>60</v>
      </c>
      <c r="C10" s="1" t="s">
        <v>82</v>
      </c>
      <c r="D10" s="1" t="s">
        <v>93</v>
      </c>
      <c r="E10" s="12">
        <v>91852000</v>
      </c>
      <c r="F10" s="6">
        <f t="shared" si="0"/>
        <v>91852</v>
      </c>
      <c r="G10" s="12">
        <v>109342000</v>
      </c>
      <c r="H10" s="6">
        <f t="shared" si="1"/>
        <v>109342</v>
      </c>
      <c r="I10" s="12">
        <v>107117344.98</v>
      </c>
      <c r="J10" s="6">
        <f t="shared" si="2"/>
        <v>107117.34498000001</v>
      </c>
      <c r="K10" s="6">
        <f t="shared" si="3"/>
        <v>-15265.344980000009</v>
      </c>
      <c r="L10" s="7">
        <f t="shared" si="4"/>
        <v>2224.655019999991</v>
      </c>
      <c r="M10" s="16">
        <f t="shared" si="5"/>
        <v>97.9654158328913</v>
      </c>
    </row>
    <row r="11" spans="1:13" ht="60" customHeight="1">
      <c r="A11" s="3"/>
      <c r="B11" s="11" t="s">
        <v>6</v>
      </c>
      <c r="C11" s="1" t="s">
        <v>82</v>
      </c>
      <c r="D11" s="1" t="s">
        <v>86</v>
      </c>
      <c r="E11" s="12">
        <v>150007400</v>
      </c>
      <c r="F11" s="6">
        <f t="shared" si="0"/>
        <v>150007.4</v>
      </c>
      <c r="G11" s="12">
        <v>158866900</v>
      </c>
      <c r="H11" s="6">
        <f t="shared" si="1"/>
        <v>158866.9</v>
      </c>
      <c r="I11" s="12">
        <v>136150591.81</v>
      </c>
      <c r="J11" s="6">
        <f t="shared" si="2"/>
        <v>136150.59181</v>
      </c>
      <c r="K11" s="6">
        <f t="shared" si="3"/>
        <v>13856.808189999982</v>
      </c>
      <c r="L11" s="17">
        <f t="shared" si="4"/>
        <v>22716.30818999998</v>
      </c>
      <c r="M11" s="16">
        <f t="shared" si="5"/>
        <v>85.7010439619581</v>
      </c>
    </row>
    <row r="12" spans="1:13" ht="36" customHeight="1">
      <c r="A12" s="3"/>
      <c r="B12" s="11" t="s">
        <v>40</v>
      </c>
      <c r="C12" s="1" t="s">
        <v>82</v>
      </c>
      <c r="D12" s="1" t="s">
        <v>87</v>
      </c>
      <c r="E12" s="12">
        <v>113266100</v>
      </c>
      <c r="F12" s="6">
        <f t="shared" si="0"/>
        <v>113266.1</v>
      </c>
      <c r="G12" s="12">
        <v>112414738.9</v>
      </c>
      <c r="H12" s="6">
        <f t="shared" si="1"/>
        <v>112414.73890000001</v>
      </c>
      <c r="I12" s="12">
        <v>106876803.63</v>
      </c>
      <c r="J12" s="6">
        <f t="shared" si="2"/>
        <v>106876.80363</v>
      </c>
      <c r="K12" s="6">
        <f t="shared" si="3"/>
        <v>6389.296370000011</v>
      </c>
      <c r="L12" s="17">
        <f t="shared" si="4"/>
        <v>5537.935270000016</v>
      </c>
      <c r="M12" s="16">
        <f t="shared" si="5"/>
        <v>95.07365731203062</v>
      </c>
    </row>
    <row r="13" spans="1:13" ht="24" customHeight="1">
      <c r="A13" s="3"/>
      <c r="B13" s="11" t="s">
        <v>20</v>
      </c>
      <c r="C13" s="1" t="s">
        <v>82</v>
      </c>
      <c r="D13" s="1" t="s">
        <v>88</v>
      </c>
      <c r="E13" s="12">
        <v>3500000</v>
      </c>
      <c r="F13" s="6">
        <f t="shared" si="0"/>
        <v>3500</v>
      </c>
      <c r="G13" s="12">
        <v>3500000</v>
      </c>
      <c r="H13" s="6">
        <f t="shared" si="1"/>
        <v>3500</v>
      </c>
      <c r="I13" s="12">
        <v>3500000</v>
      </c>
      <c r="J13" s="6">
        <f t="shared" si="2"/>
        <v>3500</v>
      </c>
      <c r="K13" s="6">
        <f t="shared" si="3"/>
        <v>0</v>
      </c>
      <c r="L13" s="17">
        <f t="shared" si="4"/>
        <v>0</v>
      </c>
      <c r="M13" s="16">
        <f t="shared" si="5"/>
        <v>100</v>
      </c>
    </row>
    <row r="14" spans="1:13" ht="24" customHeight="1">
      <c r="A14" s="3"/>
      <c r="B14" s="11" t="s">
        <v>37</v>
      </c>
      <c r="C14" s="1" t="s">
        <v>82</v>
      </c>
      <c r="D14" s="1" t="s">
        <v>89</v>
      </c>
      <c r="E14" s="12">
        <v>19605000</v>
      </c>
      <c r="F14" s="6">
        <f t="shared" si="0"/>
        <v>19605</v>
      </c>
      <c r="G14" s="12">
        <v>206355124</v>
      </c>
      <c r="H14" s="6">
        <f t="shared" si="1"/>
        <v>206355.124</v>
      </c>
      <c r="I14" s="12">
        <v>0</v>
      </c>
      <c r="J14" s="6">
        <f t="shared" si="2"/>
        <v>0</v>
      </c>
      <c r="K14" s="6">
        <f t="shared" si="3"/>
        <v>19605</v>
      </c>
      <c r="L14" s="17">
        <f t="shared" si="4"/>
        <v>206355.124</v>
      </c>
      <c r="M14" s="16">
        <f t="shared" si="5"/>
        <v>0</v>
      </c>
    </row>
    <row r="15" spans="1:13" ht="24" customHeight="1">
      <c r="A15" s="3"/>
      <c r="B15" s="11" t="s">
        <v>17</v>
      </c>
      <c r="C15" s="1" t="s">
        <v>82</v>
      </c>
      <c r="D15" s="1" t="s">
        <v>90</v>
      </c>
      <c r="E15" s="12">
        <v>1726332200</v>
      </c>
      <c r="F15" s="6">
        <f t="shared" si="0"/>
        <v>1726332.2</v>
      </c>
      <c r="G15" s="12">
        <v>1249568816.08</v>
      </c>
      <c r="H15" s="6">
        <f t="shared" si="1"/>
        <v>1249568.81608</v>
      </c>
      <c r="I15" s="12">
        <v>1185329374.41</v>
      </c>
      <c r="J15" s="6">
        <f t="shared" si="2"/>
        <v>1185329.3744100002</v>
      </c>
      <c r="K15" s="6">
        <f t="shared" si="3"/>
        <v>541002.8255899998</v>
      </c>
      <c r="L15" s="17">
        <f t="shared" si="4"/>
        <v>64239.441669999855</v>
      </c>
      <c r="M15" s="16">
        <f t="shared" si="5"/>
        <v>94.8590713177747</v>
      </c>
    </row>
    <row r="16" spans="1:13" s="26" customFormat="1" ht="19.5" customHeight="1">
      <c r="A16" s="19"/>
      <c r="B16" s="20" t="s">
        <v>34</v>
      </c>
      <c r="C16" s="27" t="s">
        <v>83</v>
      </c>
      <c r="D16" s="27"/>
      <c r="E16" s="22">
        <v>24922000</v>
      </c>
      <c r="F16" s="23">
        <f t="shared" si="0"/>
        <v>24922</v>
      </c>
      <c r="G16" s="22">
        <v>25422000</v>
      </c>
      <c r="H16" s="23">
        <f t="shared" si="1"/>
        <v>25422</v>
      </c>
      <c r="I16" s="22">
        <v>25090504.51</v>
      </c>
      <c r="J16" s="23">
        <f t="shared" si="2"/>
        <v>25090.504510000002</v>
      </c>
      <c r="K16" s="23">
        <f t="shared" si="3"/>
        <v>-168.50451000000248</v>
      </c>
      <c r="L16" s="24">
        <f t="shared" si="4"/>
        <v>331.4954899999975</v>
      </c>
      <c r="M16" s="28">
        <f t="shared" si="5"/>
        <v>98.69602906931006</v>
      </c>
    </row>
    <row r="17" spans="1:13" ht="24" customHeight="1">
      <c r="A17" s="3"/>
      <c r="B17" s="11" t="s">
        <v>59</v>
      </c>
      <c r="C17" s="1" t="s">
        <v>83</v>
      </c>
      <c r="D17" s="1" t="s">
        <v>84</v>
      </c>
      <c r="E17" s="12">
        <v>23962000</v>
      </c>
      <c r="F17" s="6">
        <f t="shared" si="0"/>
        <v>23962</v>
      </c>
      <c r="G17" s="12">
        <v>23962000</v>
      </c>
      <c r="H17" s="6">
        <f t="shared" si="1"/>
        <v>23962</v>
      </c>
      <c r="I17" s="12">
        <v>23875641.35</v>
      </c>
      <c r="J17" s="6">
        <f t="shared" si="2"/>
        <v>23875.64135</v>
      </c>
      <c r="K17" s="6">
        <f t="shared" si="3"/>
        <v>86.3586499999983</v>
      </c>
      <c r="L17" s="17">
        <f t="shared" si="4"/>
        <v>86.3586499999983</v>
      </c>
      <c r="M17" s="16">
        <f t="shared" si="5"/>
        <v>99.6396016609632</v>
      </c>
    </row>
    <row r="18" spans="1:13" ht="24" customHeight="1">
      <c r="A18" s="3"/>
      <c r="B18" s="11" t="s">
        <v>9</v>
      </c>
      <c r="C18" s="1" t="s">
        <v>83</v>
      </c>
      <c r="D18" s="1" t="s">
        <v>85</v>
      </c>
      <c r="E18" s="12">
        <v>960000</v>
      </c>
      <c r="F18" s="6">
        <f t="shared" si="0"/>
        <v>960</v>
      </c>
      <c r="G18" s="12">
        <v>1460000</v>
      </c>
      <c r="H18" s="6">
        <f t="shared" si="1"/>
        <v>1460</v>
      </c>
      <c r="I18" s="12">
        <v>1214863.16</v>
      </c>
      <c r="J18" s="6">
        <f t="shared" si="2"/>
        <v>1214.8631599999999</v>
      </c>
      <c r="K18" s="6">
        <f t="shared" si="3"/>
        <v>-254.86315999999988</v>
      </c>
      <c r="L18" s="17">
        <f t="shared" si="4"/>
        <v>245.13684000000012</v>
      </c>
      <c r="M18" s="16">
        <f t="shared" si="5"/>
        <v>83.20980547945204</v>
      </c>
    </row>
    <row r="19" spans="1:13" s="26" customFormat="1" ht="48" customHeight="1">
      <c r="A19" s="19"/>
      <c r="B19" s="20" t="s">
        <v>57</v>
      </c>
      <c r="C19" s="27" t="s">
        <v>84</v>
      </c>
      <c r="D19" s="27"/>
      <c r="E19" s="22">
        <v>585919000</v>
      </c>
      <c r="F19" s="23">
        <f t="shared" si="0"/>
        <v>585919</v>
      </c>
      <c r="G19" s="22">
        <v>631635400</v>
      </c>
      <c r="H19" s="23">
        <f t="shared" si="1"/>
        <v>631635.4</v>
      </c>
      <c r="I19" s="22">
        <v>628005192.52</v>
      </c>
      <c r="J19" s="23">
        <f t="shared" si="2"/>
        <v>628005.1925199999</v>
      </c>
      <c r="K19" s="23">
        <f t="shared" si="3"/>
        <v>-42086.192519999924</v>
      </c>
      <c r="L19" s="29">
        <f t="shared" si="4"/>
        <v>3630.207480000099</v>
      </c>
      <c r="M19" s="28">
        <f t="shared" si="5"/>
        <v>99.4252685204154</v>
      </c>
    </row>
    <row r="20" spans="1:13" ht="24" customHeight="1">
      <c r="A20" s="3"/>
      <c r="B20" s="11" t="s">
        <v>36</v>
      </c>
      <c r="C20" s="1" t="s">
        <v>84</v>
      </c>
      <c r="D20" s="1" t="s">
        <v>85</v>
      </c>
      <c r="E20" s="12">
        <v>69860100</v>
      </c>
      <c r="F20" s="6">
        <f t="shared" si="0"/>
        <v>69860.1</v>
      </c>
      <c r="G20" s="12">
        <v>74989100</v>
      </c>
      <c r="H20" s="6">
        <f t="shared" si="1"/>
        <v>74989.1</v>
      </c>
      <c r="I20" s="12">
        <v>74989085.64</v>
      </c>
      <c r="J20" s="6">
        <f t="shared" si="2"/>
        <v>74989.08564</v>
      </c>
      <c r="K20" s="6">
        <f t="shared" si="3"/>
        <v>-5128.985639999999</v>
      </c>
      <c r="L20" s="17">
        <f t="shared" si="4"/>
        <v>0.014360000001033768</v>
      </c>
      <c r="M20" s="16">
        <f t="shared" si="5"/>
        <v>99.99998085055027</v>
      </c>
    </row>
    <row r="21" spans="1:13" ht="24" customHeight="1">
      <c r="A21" s="3"/>
      <c r="B21" s="11" t="s">
        <v>55</v>
      </c>
      <c r="C21" s="1" t="s">
        <v>84</v>
      </c>
      <c r="D21" s="1" t="s">
        <v>88</v>
      </c>
      <c r="E21" s="12">
        <v>454367200</v>
      </c>
      <c r="F21" s="6">
        <f t="shared" si="0"/>
        <v>454367.2</v>
      </c>
      <c r="G21" s="12">
        <v>454990200</v>
      </c>
      <c r="H21" s="6">
        <f t="shared" si="1"/>
        <v>454990.2</v>
      </c>
      <c r="I21" s="12">
        <v>454534617.89</v>
      </c>
      <c r="J21" s="6">
        <f t="shared" si="2"/>
        <v>454534.61789</v>
      </c>
      <c r="K21" s="6">
        <f t="shared" si="3"/>
        <v>-167.41788999998244</v>
      </c>
      <c r="L21" s="17">
        <f t="shared" si="4"/>
        <v>455.58211000001756</v>
      </c>
      <c r="M21" s="16">
        <f t="shared" si="5"/>
        <v>99.8998699070881</v>
      </c>
    </row>
    <row r="22" spans="1:13" ht="21.75" customHeight="1">
      <c r="A22" s="3"/>
      <c r="B22" s="11" t="s">
        <v>19</v>
      </c>
      <c r="C22" s="1" t="s">
        <v>84</v>
      </c>
      <c r="D22" s="1" t="s">
        <v>89</v>
      </c>
      <c r="E22" s="12">
        <v>7945800</v>
      </c>
      <c r="F22" s="6">
        <f t="shared" si="0"/>
        <v>7945.8</v>
      </c>
      <c r="G22" s="12">
        <v>47441200</v>
      </c>
      <c r="H22" s="6">
        <f t="shared" si="1"/>
        <v>47441.2</v>
      </c>
      <c r="I22" s="12">
        <v>47332412.27</v>
      </c>
      <c r="J22" s="6">
        <f t="shared" si="2"/>
        <v>47332.41227</v>
      </c>
      <c r="K22" s="6">
        <f t="shared" si="3"/>
        <v>-39386.61227</v>
      </c>
      <c r="L22" s="17">
        <f t="shared" si="4"/>
        <v>108.78772999999637</v>
      </c>
      <c r="M22" s="16">
        <f t="shared" si="5"/>
        <v>99.77068933753785</v>
      </c>
    </row>
    <row r="23" spans="1:13" ht="48.75" customHeight="1">
      <c r="A23" s="3"/>
      <c r="B23" s="11" t="s">
        <v>52</v>
      </c>
      <c r="C23" s="1" t="s">
        <v>84</v>
      </c>
      <c r="D23" s="1" t="s">
        <v>92</v>
      </c>
      <c r="E23" s="12">
        <v>53745900</v>
      </c>
      <c r="F23" s="6">
        <f t="shared" si="0"/>
        <v>53745.9</v>
      </c>
      <c r="G23" s="12">
        <v>54214900</v>
      </c>
      <c r="H23" s="6">
        <f t="shared" si="1"/>
        <v>54214.9</v>
      </c>
      <c r="I23" s="12">
        <v>51149076.72</v>
      </c>
      <c r="J23" s="6">
        <f t="shared" si="2"/>
        <v>51149.07672</v>
      </c>
      <c r="K23" s="6">
        <f t="shared" si="3"/>
        <v>2596.823280000004</v>
      </c>
      <c r="L23" s="17">
        <f t="shared" si="4"/>
        <v>3065.823280000004</v>
      </c>
      <c r="M23" s="16">
        <f t="shared" si="5"/>
        <v>94.34505407185108</v>
      </c>
    </row>
    <row r="24" spans="1:13" s="26" customFormat="1" ht="23.25" customHeight="1">
      <c r="A24" s="19"/>
      <c r="B24" s="20" t="s">
        <v>44</v>
      </c>
      <c r="C24" s="27" t="s">
        <v>85</v>
      </c>
      <c r="D24" s="27"/>
      <c r="E24" s="22">
        <v>8349409500</v>
      </c>
      <c r="F24" s="23">
        <f t="shared" si="0"/>
        <v>8349409.5</v>
      </c>
      <c r="G24" s="22">
        <v>14753582458.18</v>
      </c>
      <c r="H24" s="23">
        <f t="shared" si="1"/>
        <v>14753582.458180001</v>
      </c>
      <c r="I24" s="22">
        <v>13417367898.27</v>
      </c>
      <c r="J24" s="23">
        <f t="shared" si="2"/>
        <v>13417367.89827</v>
      </c>
      <c r="K24" s="23">
        <f t="shared" si="3"/>
        <v>-5067958.39827</v>
      </c>
      <c r="L24" s="29">
        <f t="shared" si="4"/>
        <v>1336214.5599100012</v>
      </c>
      <c r="M24" s="28">
        <f t="shared" si="5"/>
        <v>90.94311796001013</v>
      </c>
    </row>
    <row r="25" spans="1:13" ht="23.25" customHeight="1">
      <c r="A25" s="3"/>
      <c r="B25" s="11" t="s">
        <v>51</v>
      </c>
      <c r="C25" s="1" t="s">
        <v>85</v>
      </c>
      <c r="D25" s="1" t="s">
        <v>82</v>
      </c>
      <c r="E25" s="12">
        <v>309177800</v>
      </c>
      <c r="F25" s="6">
        <f t="shared" si="0"/>
        <v>309177.8</v>
      </c>
      <c r="G25" s="12">
        <v>343073400</v>
      </c>
      <c r="H25" s="6">
        <f t="shared" si="1"/>
        <v>343073.4</v>
      </c>
      <c r="I25" s="12">
        <v>289436692.96</v>
      </c>
      <c r="J25" s="6">
        <f t="shared" si="2"/>
        <v>289436.69295999996</v>
      </c>
      <c r="K25" s="6">
        <f t="shared" si="3"/>
        <v>19741.10704000003</v>
      </c>
      <c r="L25" s="17">
        <f t="shared" si="4"/>
        <v>53636.70704000007</v>
      </c>
      <c r="M25" s="16">
        <f t="shared" si="5"/>
        <v>84.36582170462646</v>
      </c>
    </row>
    <row r="26" spans="1:13" ht="24" customHeight="1">
      <c r="A26" s="3"/>
      <c r="B26" s="11" t="s">
        <v>64</v>
      </c>
      <c r="C26" s="1" t="s">
        <v>85</v>
      </c>
      <c r="D26" s="1" t="s">
        <v>85</v>
      </c>
      <c r="E26" s="12">
        <v>4509100</v>
      </c>
      <c r="F26" s="6">
        <f t="shared" si="0"/>
        <v>4509.1</v>
      </c>
      <c r="G26" s="12">
        <v>4056900</v>
      </c>
      <c r="H26" s="6">
        <f t="shared" si="1"/>
        <v>4056.9</v>
      </c>
      <c r="I26" s="12">
        <v>4056831.01</v>
      </c>
      <c r="J26" s="6">
        <f t="shared" si="2"/>
        <v>4056.83101</v>
      </c>
      <c r="K26" s="6">
        <f t="shared" si="3"/>
        <v>452.2689900000005</v>
      </c>
      <c r="L26" s="17">
        <f t="shared" si="4"/>
        <v>0.0689900000002126</v>
      </c>
      <c r="M26" s="16">
        <f t="shared" si="5"/>
        <v>99.99829944045946</v>
      </c>
    </row>
    <row r="27" spans="1:13" ht="24" customHeight="1">
      <c r="A27" s="3"/>
      <c r="B27" s="11" t="s">
        <v>58</v>
      </c>
      <c r="C27" s="1" t="s">
        <v>85</v>
      </c>
      <c r="D27" s="1" t="s">
        <v>93</v>
      </c>
      <c r="E27" s="12">
        <v>2020700700</v>
      </c>
      <c r="F27" s="6">
        <f t="shared" si="0"/>
        <v>2020700.7</v>
      </c>
      <c r="G27" s="12">
        <v>6063372740</v>
      </c>
      <c r="H27" s="6">
        <f t="shared" si="1"/>
        <v>6063372.74</v>
      </c>
      <c r="I27" s="12">
        <v>5854123618.91</v>
      </c>
      <c r="J27" s="6">
        <f t="shared" si="2"/>
        <v>5854123.61891</v>
      </c>
      <c r="K27" s="6">
        <f t="shared" si="3"/>
        <v>-3833422.9189099995</v>
      </c>
      <c r="L27" s="17">
        <f t="shared" si="4"/>
        <v>209249.1210900005</v>
      </c>
      <c r="M27" s="16">
        <f t="shared" si="5"/>
        <v>96.54896490678222</v>
      </c>
    </row>
    <row r="28" spans="1:13" ht="19.5" customHeight="1">
      <c r="A28" s="3"/>
      <c r="B28" s="11" t="s">
        <v>22</v>
      </c>
      <c r="C28" s="1" t="s">
        <v>85</v>
      </c>
      <c r="D28" s="1" t="s">
        <v>86</v>
      </c>
      <c r="E28" s="12">
        <v>111381300</v>
      </c>
      <c r="F28" s="6">
        <f t="shared" si="0"/>
        <v>111381.3</v>
      </c>
      <c r="G28" s="12">
        <v>184717200</v>
      </c>
      <c r="H28" s="6">
        <f t="shared" si="1"/>
        <v>184717.2</v>
      </c>
      <c r="I28" s="12">
        <v>181478375.62</v>
      </c>
      <c r="J28" s="6">
        <f t="shared" si="2"/>
        <v>181478.37562</v>
      </c>
      <c r="K28" s="6">
        <f t="shared" si="3"/>
        <v>-70097.07562</v>
      </c>
      <c r="L28" s="17">
        <f t="shared" si="4"/>
        <v>3238.8243800000055</v>
      </c>
      <c r="M28" s="16">
        <f t="shared" si="5"/>
        <v>98.24660379217528</v>
      </c>
    </row>
    <row r="29" spans="1:13" ht="19.5" customHeight="1">
      <c r="A29" s="3"/>
      <c r="B29" s="11" t="s">
        <v>26</v>
      </c>
      <c r="C29" s="1" t="s">
        <v>85</v>
      </c>
      <c r="D29" s="1" t="s">
        <v>87</v>
      </c>
      <c r="E29" s="12">
        <v>388904200</v>
      </c>
      <c r="F29" s="6">
        <f t="shared" si="0"/>
        <v>388904.2</v>
      </c>
      <c r="G29" s="12">
        <v>391884300</v>
      </c>
      <c r="H29" s="6">
        <f t="shared" si="1"/>
        <v>391884.3</v>
      </c>
      <c r="I29" s="12">
        <v>391083027.66</v>
      </c>
      <c r="J29" s="6">
        <f t="shared" si="2"/>
        <v>391083.02766</v>
      </c>
      <c r="K29" s="6">
        <f t="shared" si="3"/>
        <v>-2178.82766000001</v>
      </c>
      <c r="L29" s="17">
        <f t="shared" si="4"/>
        <v>801.2723399999668</v>
      </c>
      <c r="M29" s="16">
        <f t="shared" si="5"/>
        <v>99.79553344188578</v>
      </c>
    </row>
    <row r="30" spans="1:13" ht="19.5" customHeight="1">
      <c r="A30" s="3"/>
      <c r="B30" s="11" t="s">
        <v>28</v>
      </c>
      <c r="C30" s="1" t="s">
        <v>85</v>
      </c>
      <c r="D30" s="1" t="s">
        <v>94</v>
      </c>
      <c r="E30" s="12">
        <v>563906200</v>
      </c>
      <c r="F30" s="6">
        <f t="shared" si="0"/>
        <v>563906.2</v>
      </c>
      <c r="G30" s="12">
        <v>1097902773.24</v>
      </c>
      <c r="H30" s="6">
        <f t="shared" si="1"/>
        <v>1097902.77324</v>
      </c>
      <c r="I30" s="12">
        <v>1054708206.43</v>
      </c>
      <c r="J30" s="6">
        <f t="shared" si="2"/>
        <v>1054708.20643</v>
      </c>
      <c r="K30" s="6">
        <f t="shared" si="3"/>
        <v>-490802.00643000007</v>
      </c>
      <c r="L30" s="17">
        <f t="shared" si="4"/>
        <v>43194.56680999999</v>
      </c>
      <c r="M30" s="16">
        <f t="shared" si="5"/>
        <v>96.06572022014943</v>
      </c>
    </row>
    <row r="31" spans="1:13" ht="24" customHeight="1">
      <c r="A31" s="3"/>
      <c r="B31" s="11" t="s">
        <v>43</v>
      </c>
      <c r="C31" s="1" t="s">
        <v>85</v>
      </c>
      <c r="D31" s="1" t="s">
        <v>91</v>
      </c>
      <c r="E31" s="12">
        <v>3810061800</v>
      </c>
      <c r="F31" s="6">
        <f t="shared" si="0"/>
        <v>3810061.8</v>
      </c>
      <c r="G31" s="12">
        <v>5150601956.02</v>
      </c>
      <c r="H31" s="6">
        <f t="shared" si="1"/>
        <v>5150601.95602</v>
      </c>
      <c r="I31" s="12">
        <v>4163982513.97</v>
      </c>
      <c r="J31" s="6">
        <f t="shared" si="2"/>
        <v>4163982.5139699997</v>
      </c>
      <c r="K31" s="6">
        <f t="shared" si="3"/>
        <v>-353920.7139699999</v>
      </c>
      <c r="L31" s="17">
        <f t="shared" si="4"/>
        <v>986619.4420500007</v>
      </c>
      <c r="M31" s="16">
        <f t="shared" si="5"/>
        <v>80.84457990591092</v>
      </c>
    </row>
    <row r="32" spans="1:13" ht="33.75" customHeight="1">
      <c r="A32" s="3"/>
      <c r="B32" s="11" t="s">
        <v>3</v>
      </c>
      <c r="C32" s="1" t="s">
        <v>85</v>
      </c>
      <c r="D32" s="1" t="s">
        <v>95</v>
      </c>
      <c r="E32" s="12">
        <v>1140768400</v>
      </c>
      <c r="F32" s="6">
        <f t="shared" si="0"/>
        <v>1140768.4</v>
      </c>
      <c r="G32" s="12">
        <v>1517973188.92</v>
      </c>
      <c r="H32" s="6">
        <f t="shared" si="1"/>
        <v>1517973.18892</v>
      </c>
      <c r="I32" s="12">
        <v>1478498631.71</v>
      </c>
      <c r="J32" s="6">
        <f t="shared" si="2"/>
        <v>1478498.63171</v>
      </c>
      <c r="K32" s="6">
        <f t="shared" si="3"/>
        <v>-337730.2317100002</v>
      </c>
      <c r="L32" s="17">
        <f t="shared" si="4"/>
        <v>39474.55721</v>
      </c>
      <c r="M32" s="16">
        <f t="shared" si="5"/>
        <v>97.39952210631037</v>
      </c>
    </row>
    <row r="33" spans="1:13" s="26" customFormat="1" ht="24" customHeight="1">
      <c r="A33" s="19"/>
      <c r="B33" s="20" t="s">
        <v>73</v>
      </c>
      <c r="C33" s="27" t="s">
        <v>93</v>
      </c>
      <c r="D33" s="27"/>
      <c r="E33" s="22">
        <v>774628200</v>
      </c>
      <c r="F33" s="23">
        <f t="shared" si="0"/>
        <v>774628.2</v>
      </c>
      <c r="G33" s="22">
        <v>1344025495.42</v>
      </c>
      <c r="H33" s="23">
        <f t="shared" si="1"/>
        <v>1344025.49542</v>
      </c>
      <c r="I33" s="22">
        <v>1275505676.6</v>
      </c>
      <c r="J33" s="23">
        <f t="shared" si="2"/>
        <v>1275505.6766</v>
      </c>
      <c r="K33" s="23">
        <f t="shared" si="3"/>
        <v>-500877.47659999994</v>
      </c>
      <c r="L33" s="29">
        <f t="shared" si="4"/>
        <v>68519.81882000016</v>
      </c>
      <c r="M33" s="28">
        <f t="shared" si="5"/>
        <v>94.9018959049889</v>
      </c>
    </row>
    <row r="34" spans="1:13" ht="20.25" customHeight="1">
      <c r="A34" s="3"/>
      <c r="B34" s="11" t="s">
        <v>67</v>
      </c>
      <c r="C34" s="1" t="s">
        <v>93</v>
      </c>
      <c r="D34" s="1" t="s">
        <v>82</v>
      </c>
      <c r="E34" s="12">
        <v>236240100</v>
      </c>
      <c r="F34" s="6">
        <f t="shared" si="0"/>
        <v>236240.1</v>
      </c>
      <c r="G34" s="12">
        <v>624997302.42</v>
      </c>
      <c r="H34" s="6">
        <f t="shared" si="1"/>
        <v>624997.30242</v>
      </c>
      <c r="I34" s="12">
        <v>614682314.6</v>
      </c>
      <c r="J34" s="6">
        <f t="shared" si="2"/>
        <v>614682.3146</v>
      </c>
      <c r="K34" s="6">
        <f t="shared" si="3"/>
        <v>-378442.21460000006</v>
      </c>
      <c r="L34" s="17">
        <f t="shared" si="4"/>
        <v>10314.987819999922</v>
      </c>
      <c r="M34" s="16">
        <f t="shared" si="5"/>
        <v>98.34959482544002</v>
      </c>
    </row>
    <row r="35" spans="1:13" ht="20.25" customHeight="1">
      <c r="A35" s="3"/>
      <c r="B35" s="11" t="s">
        <v>61</v>
      </c>
      <c r="C35" s="1" t="s">
        <v>93</v>
      </c>
      <c r="D35" s="1" t="s">
        <v>83</v>
      </c>
      <c r="E35" s="12">
        <v>384988700</v>
      </c>
      <c r="F35" s="6">
        <f t="shared" si="0"/>
        <v>384988.7</v>
      </c>
      <c r="G35" s="12">
        <v>446659506</v>
      </c>
      <c r="H35" s="6">
        <f t="shared" si="1"/>
        <v>446659.506</v>
      </c>
      <c r="I35" s="12">
        <v>391256680.09</v>
      </c>
      <c r="J35" s="6">
        <f t="shared" si="2"/>
        <v>391256.68009</v>
      </c>
      <c r="K35" s="6">
        <f t="shared" si="3"/>
        <v>-6267.980089999968</v>
      </c>
      <c r="L35" s="17">
        <f t="shared" si="4"/>
        <v>55402.825910000014</v>
      </c>
      <c r="M35" s="16">
        <f t="shared" si="5"/>
        <v>87.59618340911342</v>
      </c>
    </row>
    <row r="36" spans="1:13" ht="20.25" customHeight="1">
      <c r="A36" s="3"/>
      <c r="B36" s="11" t="s">
        <v>10</v>
      </c>
      <c r="C36" s="1" t="s">
        <v>93</v>
      </c>
      <c r="D36" s="1" t="s">
        <v>84</v>
      </c>
      <c r="E36" s="12">
        <v>54889000</v>
      </c>
      <c r="F36" s="6">
        <f t="shared" si="0"/>
        <v>54889</v>
      </c>
      <c r="G36" s="12">
        <v>168704487</v>
      </c>
      <c r="H36" s="6">
        <f t="shared" si="1"/>
        <v>168704.487</v>
      </c>
      <c r="I36" s="12">
        <v>167417718.62</v>
      </c>
      <c r="J36" s="6">
        <f t="shared" si="2"/>
        <v>167417.71862</v>
      </c>
      <c r="K36" s="6">
        <f t="shared" si="3"/>
        <v>-112528.71862</v>
      </c>
      <c r="L36" s="17">
        <f t="shared" si="4"/>
        <v>1286.768379999994</v>
      </c>
      <c r="M36" s="16">
        <f t="shared" si="5"/>
        <v>99.23726487488149</v>
      </c>
    </row>
    <row r="37" spans="1:13" ht="37.5" customHeight="1">
      <c r="A37" s="3"/>
      <c r="B37" s="11" t="s">
        <v>32</v>
      </c>
      <c r="C37" s="1" t="s">
        <v>93</v>
      </c>
      <c r="D37" s="1" t="s">
        <v>93</v>
      </c>
      <c r="E37" s="12">
        <v>98510400</v>
      </c>
      <c r="F37" s="6">
        <f t="shared" si="0"/>
        <v>98510.4</v>
      </c>
      <c r="G37" s="12">
        <v>103664200</v>
      </c>
      <c r="H37" s="6">
        <f t="shared" si="1"/>
        <v>103664.2</v>
      </c>
      <c r="I37" s="12">
        <v>102148963.29</v>
      </c>
      <c r="J37" s="6">
        <f t="shared" si="2"/>
        <v>102148.96329</v>
      </c>
      <c r="K37" s="6">
        <f t="shared" si="3"/>
        <v>-3638.5632900000055</v>
      </c>
      <c r="L37" s="17">
        <f t="shared" si="4"/>
        <v>1515.2367099999974</v>
      </c>
      <c r="M37" s="16">
        <f t="shared" si="5"/>
        <v>98.5383220919083</v>
      </c>
    </row>
    <row r="38" spans="1:13" s="26" customFormat="1" ht="14.25" customHeight="1">
      <c r="A38" s="19"/>
      <c r="B38" s="20" t="s">
        <v>35</v>
      </c>
      <c r="C38" s="27" t="s">
        <v>86</v>
      </c>
      <c r="D38" s="27"/>
      <c r="E38" s="22">
        <v>110136200</v>
      </c>
      <c r="F38" s="23">
        <f t="shared" si="0"/>
        <v>110136.2</v>
      </c>
      <c r="G38" s="22">
        <v>123447666</v>
      </c>
      <c r="H38" s="23">
        <f t="shared" si="1"/>
        <v>123447.666</v>
      </c>
      <c r="I38" s="22">
        <v>116960812.18</v>
      </c>
      <c r="J38" s="23">
        <f t="shared" si="2"/>
        <v>116960.81218000001</v>
      </c>
      <c r="K38" s="23">
        <f t="shared" si="3"/>
        <v>-6824.612180000011</v>
      </c>
      <c r="L38" s="29">
        <f t="shared" si="4"/>
        <v>6486.853819999989</v>
      </c>
      <c r="M38" s="28">
        <f t="shared" si="5"/>
        <v>94.74526005214227</v>
      </c>
    </row>
    <row r="39" spans="1:13" ht="24" customHeight="1">
      <c r="A39" s="3"/>
      <c r="B39" s="11" t="s">
        <v>31</v>
      </c>
      <c r="C39" s="1" t="s">
        <v>86</v>
      </c>
      <c r="D39" s="1" t="s">
        <v>83</v>
      </c>
      <c r="E39" s="12">
        <v>18889000</v>
      </c>
      <c r="F39" s="6">
        <f t="shared" si="0"/>
        <v>18889</v>
      </c>
      <c r="G39" s="12">
        <v>26414266</v>
      </c>
      <c r="H39" s="6">
        <f t="shared" si="1"/>
        <v>26414.266</v>
      </c>
      <c r="I39" s="12">
        <v>25800514.86</v>
      </c>
      <c r="J39" s="6">
        <f t="shared" si="2"/>
        <v>25800.51486</v>
      </c>
      <c r="K39" s="6">
        <f t="shared" si="3"/>
        <v>-6911.514859999999</v>
      </c>
      <c r="L39" s="17">
        <f t="shared" si="4"/>
        <v>613.7511400000003</v>
      </c>
      <c r="M39" s="16">
        <f t="shared" si="5"/>
        <v>97.6764406779276</v>
      </c>
    </row>
    <row r="40" spans="1:13" ht="36" customHeight="1">
      <c r="A40" s="3"/>
      <c r="B40" s="11" t="s">
        <v>62</v>
      </c>
      <c r="C40" s="1" t="s">
        <v>86</v>
      </c>
      <c r="D40" s="1" t="s">
        <v>84</v>
      </c>
      <c r="E40" s="12">
        <v>7117100</v>
      </c>
      <c r="F40" s="6">
        <f t="shared" si="0"/>
        <v>7117.1</v>
      </c>
      <c r="G40" s="12">
        <v>74300</v>
      </c>
      <c r="H40" s="6">
        <f t="shared" si="1"/>
        <v>74.3</v>
      </c>
      <c r="I40" s="12">
        <v>74300</v>
      </c>
      <c r="J40" s="6">
        <f t="shared" si="2"/>
        <v>74.3</v>
      </c>
      <c r="K40" s="6">
        <f t="shared" si="3"/>
        <v>7042.8</v>
      </c>
      <c r="L40" s="17">
        <f t="shared" si="4"/>
        <v>0</v>
      </c>
      <c r="M40" s="16">
        <f t="shared" si="5"/>
        <v>100</v>
      </c>
    </row>
    <row r="41" spans="1:13" ht="33" customHeight="1">
      <c r="A41" s="3"/>
      <c r="B41" s="11" t="s">
        <v>15</v>
      </c>
      <c r="C41" s="1" t="s">
        <v>86</v>
      </c>
      <c r="D41" s="1" t="s">
        <v>93</v>
      </c>
      <c r="E41" s="12">
        <v>84130100</v>
      </c>
      <c r="F41" s="6">
        <f t="shared" si="0"/>
        <v>84130.1</v>
      </c>
      <c r="G41" s="12">
        <v>96959100</v>
      </c>
      <c r="H41" s="6">
        <f t="shared" si="1"/>
        <v>96959.1</v>
      </c>
      <c r="I41" s="12">
        <v>91085997.32</v>
      </c>
      <c r="J41" s="6">
        <f t="shared" si="2"/>
        <v>91085.99732</v>
      </c>
      <c r="K41" s="6">
        <f t="shared" si="3"/>
        <v>-6955.897319999989</v>
      </c>
      <c r="L41" s="17">
        <f t="shared" si="4"/>
        <v>5873.102680000011</v>
      </c>
      <c r="M41" s="16">
        <f t="shared" si="5"/>
        <v>93.94270091203403</v>
      </c>
    </row>
    <row r="42" spans="1:13" s="26" customFormat="1" ht="24.75" customHeight="1">
      <c r="A42" s="19"/>
      <c r="B42" s="20" t="s">
        <v>16</v>
      </c>
      <c r="C42" s="27" t="s">
        <v>87</v>
      </c>
      <c r="D42" s="27"/>
      <c r="E42" s="22">
        <v>10566647700</v>
      </c>
      <c r="F42" s="23">
        <f t="shared" si="0"/>
        <v>10566647.7</v>
      </c>
      <c r="G42" s="22">
        <v>11711905583.42</v>
      </c>
      <c r="H42" s="23">
        <f t="shared" si="1"/>
        <v>11711905.583420001</v>
      </c>
      <c r="I42" s="22">
        <v>11704377099.22</v>
      </c>
      <c r="J42" s="23">
        <f t="shared" si="2"/>
        <v>11704377.09922</v>
      </c>
      <c r="K42" s="23">
        <f t="shared" si="3"/>
        <v>-1137729.399220001</v>
      </c>
      <c r="L42" s="29">
        <f t="shared" si="4"/>
        <v>7528.484200000763</v>
      </c>
      <c r="M42" s="28">
        <f t="shared" si="5"/>
        <v>99.9357193912948</v>
      </c>
    </row>
    <row r="43" spans="1:13" ht="24.75" customHeight="1">
      <c r="A43" s="3"/>
      <c r="B43" s="11" t="s">
        <v>74</v>
      </c>
      <c r="C43" s="1" t="s">
        <v>87</v>
      </c>
      <c r="D43" s="1" t="s">
        <v>82</v>
      </c>
      <c r="E43" s="12">
        <v>2377932000</v>
      </c>
      <c r="F43" s="6">
        <f t="shared" si="0"/>
        <v>2377932</v>
      </c>
      <c r="G43" s="12">
        <v>2404598171.02</v>
      </c>
      <c r="H43" s="6">
        <f t="shared" si="1"/>
        <v>2404598.17102</v>
      </c>
      <c r="I43" s="12">
        <v>2404438143.51</v>
      </c>
      <c r="J43" s="6">
        <f t="shared" si="2"/>
        <v>2404438.1435100003</v>
      </c>
      <c r="K43" s="6">
        <f t="shared" si="3"/>
        <v>-26506.143510000315</v>
      </c>
      <c r="L43" s="17">
        <f t="shared" si="4"/>
        <v>160.02750999946147</v>
      </c>
      <c r="M43" s="16">
        <f t="shared" si="5"/>
        <v>99.99334493754807</v>
      </c>
    </row>
    <row r="44" spans="1:13" ht="24.75" customHeight="1">
      <c r="A44" s="3"/>
      <c r="B44" s="11" t="s">
        <v>47</v>
      </c>
      <c r="C44" s="1" t="s">
        <v>87</v>
      </c>
      <c r="D44" s="1" t="s">
        <v>83</v>
      </c>
      <c r="E44" s="12">
        <v>6315678061.91</v>
      </c>
      <c r="F44" s="6">
        <f t="shared" si="0"/>
        <v>6315678.06191</v>
      </c>
      <c r="G44" s="12">
        <v>7379545810.31</v>
      </c>
      <c r="H44" s="6">
        <f t="shared" si="1"/>
        <v>7379545.810310001</v>
      </c>
      <c r="I44" s="12">
        <v>7379148360.42</v>
      </c>
      <c r="J44" s="6">
        <f t="shared" si="2"/>
        <v>7379148.36042</v>
      </c>
      <c r="K44" s="6">
        <f t="shared" si="3"/>
        <v>-1063470.29851</v>
      </c>
      <c r="L44" s="17">
        <f t="shared" si="4"/>
        <v>397.44989000074565</v>
      </c>
      <c r="M44" s="16">
        <f t="shared" si="5"/>
        <v>99.99461416867355</v>
      </c>
    </row>
    <row r="45" spans="1:13" ht="24.75" customHeight="1">
      <c r="A45" s="3"/>
      <c r="B45" s="11" t="s">
        <v>23</v>
      </c>
      <c r="C45" s="1" t="s">
        <v>87</v>
      </c>
      <c r="D45" s="1" t="s">
        <v>85</v>
      </c>
      <c r="E45" s="12">
        <v>1302160406</v>
      </c>
      <c r="F45" s="6">
        <f t="shared" si="0"/>
        <v>1302160.406</v>
      </c>
      <c r="G45" s="12">
        <v>1331839006</v>
      </c>
      <c r="H45" s="6">
        <f t="shared" si="1"/>
        <v>1331839.006</v>
      </c>
      <c r="I45" s="12">
        <v>1331355848.53</v>
      </c>
      <c r="J45" s="6">
        <f t="shared" si="2"/>
        <v>1331355.84853</v>
      </c>
      <c r="K45" s="6">
        <f t="shared" si="3"/>
        <v>-29195.442530000117</v>
      </c>
      <c r="L45" s="17">
        <f t="shared" si="4"/>
        <v>483.15746999997646</v>
      </c>
      <c r="M45" s="16">
        <f t="shared" si="5"/>
        <v>99.96372253194093</v>
      </c>
    </row>
    <row r="46" spans="1:13" ht="36" customHeight="1">
      <c r="A46" s="3"/>
      <c r="B46" s="11" t="s">
        <v>49</v>
      </c>
      <c r="C46" s="1" t="s">
        <v>87</v>
      </c>
      <c r="D46" s="1" t="s">
        <v>93</v>
      </c>
      <c r="E46" s="12">
        <v>71724000</v>
      </c>
      <c r="F46" s="6">
        <f t="shared" si="0"/>
        <v>71724</v>
      </c>
      <c r="G46" s="12">
        <v>71598611</v>
      </c>
      <c r="H46" s="6">
        <f t="shared" si="1"/>
        <v>71598.611</v>
      </c>
      <c r="I46" s="12">
        <v>71044217.64</v>
      </c>
      <c r="J46" s="6">
        <f t="shared" si="2"/>
        <v>71044.21764</v>
      </c>
      <c r="K46" s="6">
        <f t="shared" si="3"/>
        <v>679.7823599999974</v>
      </c>
      <c r="L46" s="17">
        <f t="shared" si="4"/>
        <v>554.3933600000018</v>
      </c>
      <c r="M46" s="16">
        <f t="shared" si="5"/>
        <v>99.22569257663392</v>
      </c>
    </row>
    <row r="47" spans="1:13" ht="24" customHeight="1">
      <c r="A47" s="3"/>
      <c r="B47" s="11" t="s">
        <v>2</v>
      </c>
      <c r="C47" s="1" t="s">
        <v>87</v>
      </c>
      <c r="D47" s="1" t="s">
        <v>87</v>
      </c>
      <c r="E47" s="12">
        <v>163059232.09</v>
      </c>
      <c r="F47" s="6">
        <f t="shared" si="0"/>
        <v>163059.23209</v>
      </c>
      <c r="G47" s="12">
        <v>183079282.09</v>
      </c>
      <c r="H47" s="6">
        <f t="shared" si="1"/>
        <v>183079.28209</v>
      </c>
      <c r="I47" s="12">
        <v>179552776.3</v>
      </c>
      <c r="J47" s="6">
        <f t="shared" si="2"/>
        <v>179552.7763</v>
      </c>
      <c r="K47" s="6">
        <f t="shared" si="3"/>
        <v>-16493.544209999993</v>
      </c>
      <c r="L47" s="17">
        <f t="shared" si="4"/>
        <v>3526.5057899999956</v>
      </c>
      <c r="M47" s="16">
        <f t="shared" si="5"/>
        <v>98.0737821616176</v>
      </c>
    </row>
    <row r="48" spans="1:13" ht="24" customHeight="1">
      <c r="A48" s="3"/>
      <c r="B48" s="11" t="s">
        <v>18</v>
      </c>
      <c r="C48" s="1" t="s">
        <v>87</v>
      </c>
      <c r="D48" s="1" t="s">
        <v>91</v>
      </c>
      <c r="E48" s="12">
        <v>336094000</v>
      </c>
      <c r="F48" s="6">
        <f t="shared" si="0"/>
        <v>336094</v>
      </c>
      <c r="G48" s="12">
        <v>341244703</v>
      </c>
      <c r="H48" s="6">
        <f t="shared" si="1"/>
        <v>341244.703</v>
      </c>
      <c r="I48" s="12">
        <v>338837752.82</v>
      </c>
      <c r="J48" s="6">
        <f t="shared" si="2"/>
        <v>338837.75282</v>
      </c>
      <c r="K48" s="6">
        <f t="shared" si="3"/>
        <v>-2743.7528199999942</v>
      </c>
      <c r="L48" s="17">
        <f t="shared" si="4"/>
        <v>2406.9501799999853</v>
      </c>
      <c r="M48" s="16">
        <f t="shared" si="5"/>
        <v>99.29465566532178</v>
      </c>
    </row>
    <row r="49" spans="1:13" s="26" customFormat="1" ht="21" customHeight="1">
      <c r="A49" s="19"/>
      <c r="B49" s="20" t="s">
        <v>66</v>
      </c>
      <c r="C49" s="27" t="s">
        <v>94</v>
      </c>
      <c r="D49" s="27"/>
      <c r="E49" s="22">
        <v>824840000</v>
      </c>
      <c r="F49" s="23">
        <f t="shared" si="0"/>
        <v>824840</v>
      </c>
      <c r="G49" s="22">
        <v>988070488.19</v>
      </c>
      <c r="H49" s="23">
        <f t="shared" si="1"/>
        <v>988070.4881900001</v>
      </c>
      <c r="I49" s="22">
        <v>987297581.57</v>
      </c>
      <c r="J49" s="23">
        <f t="shared" si="2"/>
        <v>987297.58157</v>
      </c>
      <c r="K49" s="23">
        <f t="shared" si="3"/>
        <v>-162457.58157000004</v>
      </c>
      <c r="L49" s="29">
        <f t="shared" si="4"/>
        <v>772.9066200000234</v>
      </c>
      <c r="M49" s="28">
        <f t="shared" si="5"/>
        <v>99.92177616584664</v>
      </c>
    </row>
    <row r="50" spans="1:13" ht="20.25" customHeight="1">
      <c r="A50" s="3"/>
      <c r="B50" s="11" t="s">
        <v>50</v>
      </c>
      <c r="C50" s="1" t="s">
        <v>94</v>
      </c>
      <c r="D50" s="1" t="s">
        <v>82</v>
      </c>
      <c r="E50" s="12">
        <v>723054300</v>
      </c>
      <c r="F50" s="6">
        <f t="shared" si="0"/>
        <v>723054.3</v>
      </c>
      <c r="G50" s="12">
        <v>926001788.19</v>
      </c>
      <c r="H50" s="6">
        <f t="shared" si="1"/>
        <v>926001.7881900001</v>
      </c>
      <c r="I50" s="12">
        <v>925265820.44</v>
      </c>
      <c r="J50" s="6">
        <f t="shared" si="2"/>
        <v>925265.82044</v>
      </c>
      <c r="K50" s="6">
        <f t="shared" si="3"/>
        <v>-202211.52044</v>
      </c>
      <c r="L50" s="17">
        <f t="shared" si="4"/>
        <v>735.9677500000689</v>
      </c>
      <c r="M50" s="16">
        <f t="shared" si="5"/>
        <v>99.92052199473193</v>
      </c>
    </row>
    <row r="51" spans="1:13" ht="36" customHeight="1">
      <c r="A51" s="3"/>
      <c r="B51" s="11" t="s">
        <v>24</v>
      </c>
      <c r="C51" s="1" t="s">
        <v>94</v>
      </c>
      <c r="D51" s="1" t="s">
        <v>85</v>
      </c>
      <c r="E51" s="12">
        <v>101785700</v>
      </c>
      <c r="F51" s="6">
        <f t="shared" si="0"/>
        <v>101785.7</v>
      </c>
      <c r="G51" s="12">
        <v>62068700</v>
      </c>
      <c r="H51" s="6">
        <f t="shared" si="1"/>
        <v>62068.7</v>
      </c>
      <c r="I51" s="12">
        <v>62031761.13</v>
      </c>
      <c r="J51" s="6">
        <f t="shared" si="2"/>
        <v>62031.761130000006</v>
      </c>
      <c r="K51" s="6">
        <f t="shared" si="3"/>
        <v>39753.93886999999</v>
      </c>
      <c r="L51" s="17">
        <f t="shared" si="4"/>
        <v>36.93886999999086</v>
      </c>
      <c r="M51" s="16">
        <f t="shared" si="5"/>
        <v>99.94048712152825</v>
      </c>
    </row>
    <row r="52" spans="1:13" s="26" customFormat="1" ht="14.25" customHeight="1">
      <c r="A52" s="19"/>
      <c r="B52" s="20" t="s">
        <v>48</v>
      </c>
      <c r="C52" s="27" t="s">
        <v>91</v>
      </c>
      <c r="D52" s="27"/>
      <c r="E52" s="22">
        <v>8414769900</v>
      </c>
      <c r="F52" s="23">
        <f t="shared" si="0"/>
        <v>8414769.9</v>
      </c>
      <c r="G52" s="22">
        <v>4493686058.66</v>
      </c>
      <c r="H52" s="23">
        <f t="shared" si="1"/>
        <v>4493686.05866</v>
      </c>
      <c r="I52" s="22">
        <v>4350124662.72</v>
      </c>
      <c r="J52" s="23">
        <f t="shared" si="2"/>
        <v>4350124.66272</v>
      </c>
      <c r="K52" s="23">
        <f t="shared" si="3"/>
        <v>4064645.23728</v>
      </c>
      <c r="L52" s="29">
        <f t="shared" si="4"/>
        <v>143561.39593999926</v>
      </c>
      <c r="M52" s="28">
        <f t="shared" si="5"/>
        <v>96.8052642292771</v>
      </c>
    </row>
    <row r="53" spans="1:13" ht="24" customHeight="1">
      <c r="A53" s="3"/>
      <c r="B53" s="11" t="s">
        <v>46</v>
      </c>
      <c r="C53" s="1" t="s">
        <v>91</v>
      </c>
      <c r="D53" s="1" t="s">
        <v>82</v>
      </c>
      <c r="E53" s="12">
        <v>2398362800</v>
      </c>
      <c r="F53" s="6">
        <f t="shared" si="0"/>
        <v>2398362.8</v>
      </c>
      <c r="G53" s="12">
        <v>2740563144.12</v>
      </c>
      <c r="H53" s="6">
        <f t="shared" si="1"/>
        <v>2740563.14412</v>
      </c>
      <c r="I53" s="12">
        <v>2641229052.4</v>
      </c>
      <c r="J53" s="6">
        <f t="shared" si="2"/>
        <v>2641229.0524</v>
      </c>
      <c r="K53" s="6">
        <f t="shared" si="3"/>
        <v>-242866.2524000001</v>
      </c>
      <c r="L53" s="17">
        <f t="shared" si="4"/>
        <v>99334.09171999991</v>
      </c>
      <c r="M53" s="16">
        <f t="shared" si="5"/>
        <v>96.37541313605105</v>
      </c>
    </row>
    <row r="54" spans="1:13" ht="24" customHeight="1">
      <c r="A54" s="3"/>
      <c r="B54" s="11" t="s">
        <v>0</v>
      </c>
      <c r="C54" s="1" t="s">
        <v>91</v>
      </c>
      <c r="D54" s="1" t="s">
        <v>83</v>
      </c>
      <c r="E54" s="12">
        <v>130728000</v>
      </c>
      <c r="F54" s="6">
        <f t="shared" si="0"/>
        <v>130728</v>
      </c>
      <c r="G54" s="12">
        <v>146699550</v>
      </c>
      <c r="H54" s="6">
        <f t="shared" si="1"/>
        <v>146699.55</v>
      </c>
      <c r="I54" s="12">
        <v>145327697.61</v>
      </c>
      <c r="J54" s="6">
        <f t="shared" si="2"/>
        <v>145327.69761</v>
      </c>
      <c r="K54" s="6">
        <f t="shared" si="3"/>
        <v>-14599.697610000003</v>
      </c>
      <c r="L54" s="17">
        <f t="shared" si="4"/>
        <v>1371.8523899999855</v>
      </c>
      <c r="M54" s="16">
        <f t="shared" si="5"/>
        <v>99.06485576131625</v>
      </c>
    </row>
    <row r="55" spans="1:13" ht="24" customHeight="1">
      <c r="A55" s="3"/>
      <c r="B55" s="11" t="s">
        <v>30</v>
      </c>
      <c r="C55" s="1" t="s">
        <v>91</v>
      </c>
      <c r="D55" s="1" t="s">
        <v>85</v>
      </c>
      <c r="E55" s="12">
        <v>60060000</v>
      </c>
      <c r="F55" s="6">
        <f t="shared" si="0"/>
        <v>60060</v>
      </c>
      <c r="G55" s="12">
        <v>47461700</v>
      </c>
      <c r="H55" s="6">
        <f t="shared" si="1"/>
        <v>47461.7</v>
      </c>
      <c r="I55" s="12">
        <v>47235444.47</v>
      </c>
      <c r="J55" s="6">
        <f t="shared" si="2"/>
        <v>47235.44447</v>
      </c>
      <c r="K55" s="6">
        <f t="shared" si="3"/>
        <v>12824.555529999998</v>
      </c>
      <c r="L55" s="17">
        <f t="shared" si="4"/>
        <v>226.2555299999949</v>
      </c>
      <c r="M55" s="16">
        <f t="shared" si="5"/>
        <v>99.52328818816015</v>
      </c>
    </row>
    <row r="56" spans="1:13" ht="24" customHeight="1">
      <c r="A56" s="3"/>
      <c r="B56" s="11" t="s">
        <v>53</v>
      </c>
      <c r="C56" s="1" t="s">
        <v>91</v>
      </c>
      <c r="D56" s="1" t="s">
        <v>93</v>
      </c>
      <c r="E56" s="12">
        <v>264821300</v>
      </c>
      <c r="F56" s="6">
        <f t="shared" si="0"/>
        <v>264821.3</v>
      </c>
      <c r="G56" s="12">
        <v>207800400</v>
      </c>
      <c r="H56" s="6">
        <f t="shared" si="1"/>
        <v>207800.4</v>
      </c>
      <c r="I56" s="12">
        <v>207391776.54</v>
      </c>
      <c r="J56" s="6">
        <f t="shared" si="2"/>
        <v>207391.77654</v>
      </c>
      <c r="K56" s="6">
        <f t="shared" si="3"/>
        <v>57429.52346</v>
      </c>
      <c r="L56" s="17">
        <f t="shared" si="4"/>
        <v>408.6234600000025</v>
      </c>
      <c r="M56" s="16">
        <f t="shared" si="5"/>
        <v>99.80335771249719</v>
      </c>
    </row>
    <row r="57" spans="1:13" ht="49.5" customHeight="1">
      <c r="A57" s="3"/>
      <c r="B57" s="11" t="s">
        <v>56</v>
      </c>
      <c r="C57" s="1" t="s">
        <v>91</v>
      </c>
      <c r="D57" s="1" t="s">
        <v>86</v>
      </c>
      <c r="E57" s="12">
        <v>147683000</v>
      </c>
      <c r="F57" s="6">
        <f t="shared" si="0"/>
        <v>147683</v>
      </c>
      <c r="G57" s="12">
        <v>133421600</v>
      </c>
      <c r="H57" s="6">
        <f t="shared" si="1"/>
        <v>133421.6</v>
      </c>
      <c r="I57" s="12">
        <v>133421600</v>
      </c>
      <c r="J57" s="6">
        <f t="shared" si="2"/>
        <v>133421.6</v>
      </c>
      <c r="K57" s="6">
        <f t="shared" si="3"/>
        <v>14261.399999999994</v>
      </c>
      <c r="L57" s="17">
        <f t="shared" si="4"/>
        <v>0</v>
      </c>
      <c r="M57" s="16">
        <f t="shared" si="5"/>
        <v>100</v>
      </c>
    </row>
    <row r="58" spans="1:13" ht="26.25" customHeight="1">
      <c r="A58" s="3"/>
      <c r="B58" s="11" t="s">
        <v>69</v>
      </c>
      <c r="C58" s="1" t="s">
        <v>91</v>
      </c>
      <c r="D58" s="1" t="s">
        <v>91</v>
      </c>
      <c r="E58" s="12">
        <v>5413114800</v>
      </c>
      <c r="F58" s="6">
        <f t="shared" si="0"/>
        <v>5413114.8</v>
      </c>
      <c r="G58" s="12">
        <v>1217739664.54</v>
      </c>
      <c r="H58" s="6">
        <f t="shared" si="1"/>
        <v>1217739.66454</v>
      </c>
      <c r="I58" s="12">
        <v>1175519091.7</v>
      </c>
      <c r="J58" s="6">
        <f t="shared" si="2"/>
        <v>1175519.0917</v>
      </c>
      <c r="K58" s="6">
        <f t="shared" si="3"/>
        <v>4237595.7083</v>
      </c>
      <c r="L58" s="17">
        <f t="shared" si="4"/>
        <v>42220.57284000004</v>
      </c>
      <c r="M58" s="16">
        <f t="shared" si="5"/>
        <v>96.53287364537404</v>
      </c>
    </row>
    <row r="59" spans="1:13" s="26" customFormat="1" ht="26.25" customHeight="1">
      <c r="A59" s="19"/>
      <c r="B59" s="20" t="s">
        <v>70</v>
      </c>
      <c r="C59" s="30" t="s">
        <v>88</v>
      </c>
      <c r="D59" s="30"/>
      <c r="E59" s="22">
        <v>8189032762</v>
      </c>
      <c r="F59" s="23">
        <f t="shared" si="0"/>
        <v>8189032.762</v>
      </c>
      <c r="G59" s="22">
        <v>13677516511.29</v>
      </c>
      <c r="H59" s="23">
        <f t="shared" si="1"/>
        <v>13677516.51129</v>
      </c>
      <c r="I59" s="22">
        <v>13491004493.95</v>
      </c>
      <c r="J59" s="23">
        <f t="shared" si="2"/>
        <v>13491004.49395</v>
      </c>
      <c r="K59" s="23">
        <f t="shared" si="3"/>
        <v>-5301971.73195</v>
      </c>
      <c r="L59" s="29">
        <f t="shared" si="4"/>
        <v>186512.01734000072</v>
      </c>
      <c r="M59" s="28">
        <f t="shared" si="5"/>
        <v>98.6363605031217</v>
      </c>
    </row>
    <row r="60" spans="1:13" ht="26.25" customHeight="1">
      <c r="A60" s="3"/>
      <c r="B60" s="11" t="s">
        <v>33</v>
      </c>
      <c r="C60" s="13" t="s">
        <v>88</v>
      </c>
      <c r="D60" s="13" t="s">
        <v>82</v>
      </c>
      <c r="E60" s="12">
        <v>135783000</v>
      </c>
      <c r="F60" s="6">
        <f t="shared" si="0"/>
        <v>135783</v>
      </c>
      <c r="G60" s="12">
        <v>135383000</v>
      </c>
      <c r="H60" s="6">
        <f t="shared" si="1"/>
        <v>135383</v>
      </c>
      <c r="I60" s="12">
        <v>135242048.71</v>
      </c>
      <c r="J60" s="6">
        <f t="shared" si="2"/>
        <v>135242.04871</v>
      </c>
      <c r="K60" s="6">
        <f t="shared" si="3"/>
        <v>540.9512899999972</v>
      </c>
      <c r="L60" s="17">
        <f t="shared" si="4"/>
        <v>140.95128999999724</v>
      </c>
      <c r="M60" s="16">
        <f t="shared" si="5"/>
        <v>99.89588700944726</v>
      </c>
    </row>
    <row r="61" spans="1:13" ht="26.25" customHeight="1">
      <c r="A61" s="3"/>
      <c r="B61" s="11" t="s">
        <v>1</v>
      </c>
      <c r="C61" s="13" t="s">
        <v>88</v>
      </c>
      <c r="D61" s="13" t="s">
        <v>83</v>
      </c>
      <c r="E61" s="12">
        <v>1623948000</v>
      </c>
      <c r="F61" s="6">
        <f t="shared" si="0"/>
        <v>1623948</v>
      </c>
      <c r="G61" s="12">
        <v>1750686100</v>
      </c>
      <c r="H61" s="6">
        <f t="shared" si="1"/>
        <v>1750686.1</v>
      </c>
      <c r="I61" s="12">
        <v>1747002226.79</v>
      </c>
      <c r="J61" s="6">
        <f t="shared" si="2"/>
        <v>1747002.22679</v>
      </c>
      <c r="K61" s="6">
        <f t="shared" si="3"/>
        <v>-123054.22678999999</v>
      </c>
      <c r="L61" s="17">
        <f t="shared" si="4"/>
        <v>3683.873210000107</v>
      </c>
      <c r="M61" s="16">
        <f t="shared" si="5"/>
        <v>99.78957545787334</v>
      </c>
    </row>
    <row r="62" spans="1:13" ht="26.25" customHeight="1">
      <c r="A62" s="3"/>
      <c r="B62" s="11" t="s">
        <v>7</v>
      </c>
      <c r="C62" s="13" t="s">
        <v>88</v>
      </c>
      <c r="D62" s="13" t="s">
        <v>84</v>
      </c>
      <c r="E62" s="12">
        <v>5037698762</v>
      </c>
      <c r="F62" s="6">
        <f t="shared" si="0"/>
        <v>5037698.762</v>
      </c>
      <c r="G62" s="12">
        <v>10119908470.29</v>
      </c>
      <c r="H62" s="6">
        <f t="shared" si="1"/>
        <v>10119908.470290001</v>
      </c>
      <c r="I62" s="12">
        <v>9963851266.73</v>
      </c>
      <c r="J62" s="6">
        <f t="shared" si="2"/>
        <v>9963851.26673</v>
      </c>
      <c r="K62" s="6">
        <f t="shared" si="3"/>
        <v>-4926152.504729999</v>
      </c>
      <c r="L62" s="17">
        <f t="shared" si="4"/>
        <v>156057.20356000215</v>
      </c>
      <c r="M62" s="16">
        <f t="shared" si="5"/>
        <v>98.45791882388902</v>
      </c>
    </row>
    <row r="63" spans="1:13" ht="26.25" customHeight="1">
      <c r="A63" s="3"/>
      <c r="B63" s="11" t="s">
        <v>21</v>
      </c>
      <c r="C63" s="13" t="s">
        <v>88</v>
      </c>
      <c r="D63" s="13" t="s">
        <v>85</v>
      </c>
      <c r="E63" s="12">
        <v>1198330800</v>
      </c>
      <c r="F63" s="6">
        <f t="shared" si="0"/>
        <v>1198330.8</v>
      </c>
      <c r="G63" s="12">
        <v>1487175541</v>
      </c>
      <c r="H63" s="6">
        <f t="shared" si="1"/>
        <v>1487175.541</v>
      </c>
      <c r="I63" s="12">
        <v>1463367031.86</v>
      </c>
      <c r="J63" s="6">
        <f t="shared" si="2"/>
        <v>1463367.03186</v>
      </c>
      <c r="K63" s="6">
        <f t="shared" si="3"/>
        <v>-265036.23185999994</v>
      </c>
      <c r="L63" s="17">
        <f t="shared" si="4"/>
        <v>23808.50913999998</v>
      </c>
      <c r="M63" s="16">
        <f t="shared" si="5"/>
        <v>98.39907875811413</v>
      </c>
    </row>
    <row r="64" spans="1:13" ht="26.25" customHeight="1">
      <c r="A64" s="3"/>
      <c r="B64" s="11" t="s">
        <v>5</v>
      </c>
      <c r="C64" s="13" t="s">
        <v>88</v>
      </c>
      <c r="D64" s="13" t="s">
        <v>86</v>
      </c>
      <c r="E64" s="12">
        <v>193272200</v>
      </c>
      <c r="F64" s="6">
        <f t="shared" si="0"/>
        <v>193272.2</v>
      </c>
      <c r="G64" s="12">
        <v>184363400</v>
      </c>
      <c r="H64" s="6">
        <f t="shared" si="1"/>
        <v>184363.4</v>
      </c>
      <c r="I64" s="12">
        <v>181541919.86</v>
      </c>
      <c r="J64" s="6">
        <f t="shared" si="2"/>
        <v>181541.91986000002</v>
      </c>
      <c r="K64" s="6">
        <f t="shared" si="3"/>
        <v>11730.280139999988</v>
      </c>
      <c r="L64" s="17">
        <f t="shared" si="4"/>
        <v>2821.4801399999706</v>
      </c>
      <c r="M64" s="16">
        <f t="shared" si="5"/>
        <v>98.46960940186611</v>
      </c>
    </row>
    <row r="65" spans="1:13" s="26" customFormat="1" ht="24.75" customHeight="1">
      <c r="A65" s="19"/>
      <c r="B65" s="20" t="s">
        <v>11</v>
      </c>
      <c r="C65" s="30" t="s">
        <v>89</v>
      </c>
      <c r="D65" s="30"/>
      <c r="E65" s="22">
        <v>1009214100</v>
      </c>
      <c r="F65" s="23">
        <f t="shared" si="0"/>
        <v>1009214.1</v>
      </c>
      <c r="G65" s="22">
        <v>364443731.95</v>
      </c>
      <c r="H65" s="23">
        <f t="shared" si="1"/>
        <v>364443.73195</v>
      </c>
      <c r="I65" s="22">
        <v>363558798.99</v>
      </c>
      <c r="J65" s="23">
        <f t="shared" si="2"/>
        <v>363558.79899</v>
      </c>
      <c r="K65" s="23">
        <f t="shared" si="3"/>
        <v>645655.30101</v>
      </c>
      <c r="L65" s="29">
        <f t="shared" si="4"/>
        <v>884.9329600000056</v>
      </c>
      <c r="M65" s="28">
        <f t="shared" si="5"/>
        <v>99.75718255455648</v>
      </c>
    </row>
    <row r="66" spans="1:13" ht="24.75" customHeight="1">
      <c r="A66" s="3"/>
      <c r="B66" s="11" t="s">
        <v>45</v>
      </c>
      <c r="C66" s="13" t="s">
        <v>89</v>
      </c>
      <c r="D66" s="13" t="s">
        <v>82</v>
      </c>
      <c r="E66" s="12">
        <v>20407300</v>
      </c>
      <c r="F66" s="6">
        <f t="shared" si="0"/>
        <v>20407.3</v>
      </c>
      <c r="G66" s="12">
        <v>49815749</v>
      </c>
      <c r="H66" s="6">
        <f t="shared" si="1"/>
        <v>49815.749</v>
      </c>
      <c r="I66" s="12">
        <v>49763490.32</v>
      </c>
      <c r="J66" s="6">
        <f t="shared" si="2"/>
        <v>49763.49032</v>
      </c>
      <c r="K66" s="6">
        <f t="shared" si="3"/>
        <v>-29356.190319999998</v>
      </c>
      <c r="L66" s="17">
        <f t="shared" si="4"/>
        <v>52.25868000000628</v>
      </c>
      <c r="M66" s="16">
        <f t="shared" si="5"/>
        <v>99.89509606690847</v>
      </c>
    </row>
    <row r="67" spans="1:13" ht="24.75" customHeight="1">
      <c r="A67" s="3"/>
      <c r="B67" s="11" t="s">
        <v>39</v>
      </c>
      <c r="C67" s="13" t="s">
        <v>89</v>
      </c>
      <c r="D67" s="13" t="s">
        <v>83</v>
      </c>
      <c r="E67" s="12">
        <v>894297300</v>
      </c>
      <c r="F67" s="6">
        <f t="shared" si="0"/>
        <v>894297.3</v>
      </c>
      <c r="G67" s="12">
        <v>200673282.95</v>
      </c>
      <c r="H67" s="6">
        <f t="shared" si="1"/>
        <v>200673.28295</v>
      </c>
      <c r="I67" s="12">
        <v>200212414.06</v>
      </c>
      <c r="J67" s="6">
        <f t="shared" si="2"/>
        <v>200212.41406</v>
      </c>
      <c r="K67" s="6">
        <f t="shared" si="3"/>
        <v>694084.8859400001</v>
      </c>
      <c r="L67" s="17">
        <f t="shared" si="4"/>
        <v>460.86888999998337</v>
      </c>
      <c r="M67" s="16">
        <f t="shared" si="5"/>
        <v>99.77033869022075</v>
      </c>
    </row>
    <row r="68" spans="1:13" ht="24.75" customHeight="1">
      <c r="A68" s="3"/>
      <c r="B68" s="11" t="s">
        <v>54</v>
      </c>
      <c r="C68" s="13" t="s">
        <v>89</v>
      </c>
      <c r="D68" s="13" t="s">
        <v>84</v>
      </c>
      <c r="E68" s="12">
        <v>78430000</v>
      </c>
      <c r="F68" s="6">
        <f t="shared" si="0"/>
        <v>78430</v>
      </c>
      <c r="G68" s="12">
        <v>94279200</v>
      </c>
      <c r="H68" s="6">
        <f t="shared" si="1"/>
        <v>94279.2</v>
      </c>
      <c r="I68" s="12">
        <v>94187393.23</v>
      </c>
      <c r="J68" s="6">
        <f t="shared" si="2"/>
        <v>94187.39323</v>
      </c>
      <c r="K68" s="6">
        <f t="shared" si="3"/>
        <v>-15757.393230000001</v>
      </c>
      <c r="L68" s="17">
        <f t="shared" si="4"/>
        <v>91.8067699999956</v>
      </c>
      <c r="M68" s="16">
        <f t="shared" si="5"/>
        <v>99.90262245543026</v>
      </c>
    </row>
    <row r="69" spans="1:13" ht="33.75" customHeight="1">
      <c r="A69" s="3"/>
      <c r="B69" s="11" t="s">
        <v>4</v>
      </c>
      <c r="C69" s="13" t="s">
        <v>89</v>
      </c>
      <c r="D69" s="13" t="s">
        <v>93</v>
      </c>
      <c r="E69" s="12">
        <v>16079500</v>
      </c>
      <c r="F69" s="6">
        <f t="shared" si="0"/>
        <v>16079.5</v>
      </c>
      <c r="G69" s="12">
        <v>19675500</v>
      </c>
      <c r="H69" s="6">
        <f t="shared" si="1"/>
        <v>19675.5</v>
      </c>
      <c r="I69" s="12">
        <v>19395501.38</v>
      </c>
      <c r="J69" s="6">
        <f t="shared" si="2"/>
        <v>19395.501379999998</v>
      </c>
      <c r="K69" s="6">
        <f t="shared" si="3"/>
        <v>-3316.001379999998</v>
      </c>
      <c r="L69" s="17">
        <f t="shared" si="4"/>
        <v>279.9986200000021</v>
      </c>
      <c r="M69" s="16">
        <f t="shared" si="5"/>
        <v>98.57691738456454</v>
      </c>
    </row>
    <row r="70" spans="1:13" s="26" customFormat="1" ht="24" customHeight="1">
      <c r="A70" s="19"/>
      <c r="B70" s="20" t="s">
        <v>68</v>
      </c>
      <c r="C70" s="30" t="s">
        <v>95</v>
      </c>
      <c r="D70" s="30"/>
      <c r="E70" s="22">
        <v>205167100</v>
      </c>
      <c r="F70" s="23">
        <f aca="true" t="shared" si="6" ref="F70:F79">E70/1000</f>
        <v>205167.1</v>
      </c>
      <c r="G70" s="22">
        <v>234385597</v>
      </c>
      <c r="H70" s="23">
        <f aca="true" t="shared" si="7" ref="H70:H79">G70/1000</f>
        <v>234385.597</v>
      </c>
      <c r="I70" s="22">
        <v>227349647.47</v>
      </c>
      <c r="J70" s="23">
        <f aca="true" t="shared" si="8" ref="J70:J79">I70/1000</f>
        <v>227349.64747</v>
      </c>
      <c r="K70" s="23">
        <f aca="true" t="shared" si="9" ref="K70:K79">F70-J70</f>
        <v>-22182.54746999999</v>
      </c>
      <c r="L70" s="29">
        <f aca="true" t="shared" si="10" ref="L70:L79">H70-J70</f>
        <v>7035.949530000013</v>
      </c>
      <c r="M70" s="28">
        <f aca="true" t="shared" si="11" ref="M70:M79">J70/H70*100</f>
        <v>96.9981305933231</v>
      </c>
    </row>
    <row r="71" spans="1:13" ht="24" customHeight="1">
      <c r="A71" s="3"/>
      <c r="B71" s="11" t="s">
        <v>41</v>
      </c>
      <c r="C71" s="13" t="s">
        <v>95</v>
      </c>
      <c r="D71" s="13" t="s">
        <v>82</v>
      </c>
      <c r="E71" s="12">
        <v>77128000</v>
      </c>
      <c r="F71" s="6">
        <f t="shared" si="6"/>
        <v>77128</v>
      </c>
      <c r="G71" s="12">
        <v>104887497</v>
      </c>
      <c r="H71" s="6">
        <f t="shared" si="7"/>
        <v>104887.497</v>
      </c>
      <c r="I71" s="12">
        <v>98361329.56</v>
      </c>
      <c r="J71" s="6">
        <f t="shared" si="8"/>
        <v>98361.32956</v>
      </c>
      <c r="K71" s="6">
        <f t="shared" si="9"/>
        <v>-21233.32956</v>
      </c>
      <c r="L71" s="17">
        <f t="shared" si="10"/>
        <v>6526.167440000005</v>
      </c>
      <c r="M71" s="16">
        <f t="shared" si="11"/>
        <v>93.7779357629251</v>
      </c>
    </row>
    <row r="72" spans="1:13" ht="24" customHeight="1">
      <c r="A72" s="3"/>
      <c r="B72" s="11" t="s">
        <v>72</v>
      </c>
      <c r="C72" s="13" t="s">
        <v>95</v>
      </c>
      <c r="D72" s="13" t="s">
        <v>83</v>
      </c>
      <c r="E72" s="12">
        <v>107109200</v>
      </c>
      <c r="F72" s="6">
        <f t="shared" si="6"/>
        <v>107109.2</v>
      </c>
      <c r="G72" s="12">
        <v>109109200</v>
      </c>
      <c r="H72" s="6">
        <f t="shared" si="7"/>
        <v>109109.2</v>
      </c>
      <c r="I72" s="12">
        <v>109109200</v>
      </c>
      <c r="J72" s="6">
        <f t="shared" si="8"/>
        <v>109109.2</v>
      </c>
      <c r="K72" s="6">
        <f t="shared" si="9"/>
        <v>-2000</v>
      </c>
      <c r="L72" s="17">
        <f t="shared" si="10"/>
        <v>0</v>
      </c>
      <c r="M72" s="16">
        <f t="shared" si="11"/>
        <v>100</v>
      </c>
    </row>
    <row r="73" spans="1:13" ht="33.75" customHeight="1">
      <c r="A73" s="3"/>
      <c r="B73" s="11" t="s">
        <v>29</v>
      </c>
      <c r="C73" s="13" t="s">
        <v>95</v>
      </c>
      <c r="D73" s="13" t="s">
        <v>85</v>
      </c>
      <c r="E73" s="12">
        <v>20929900</v>
      </c>
      <c r="F73" s="6">
        <f t="shared" si="6"/>
        <v>20929.9</v>
      </c>
      <c r="G73" s="12">
        <v>20388900</v>
      </c>
      <c r="H73" s="6">
        <f t="shared" si="7"/>
        <v>20388.9</v>
      </c>
      <c r="I73" s="12">
        <v>19879117.91</v>
      </c>
      <c r="J73" s="6">
        <f t="shared" si="8"/>
        <v>19879.11791</v>
      </c>
      <c r="K73" s="6">
        <f t="shared" si="9"/>
        <v>1050.7820900000006</v>
      </c>
      <c r="L73" s="17">
        <f t="shared" si="10"/>
        <v>509.7820900000006</v>
      </c>
      <c r="M73" s="16">
        <f t="shared" si="11"/>
        <v>97.4997077331293</v>
      </c>
    </row>
    <row r="74" spans="1:13" s="26" customFormat="1" ht="36" customHeight="1">
      <c r="A74" s="19"/>
      <c r="B74" s="20" t="s">
        <v>71</v>
      </c>
      <c r="C74" s="30" t="s">
        <v>90</v>
      </c>
      <c r="D74" s="30"/>
      <c r="E74" s="22">
        <v>2250000000</v>
      </c>
      <c r="F74" s="23">
        <f t="shared" si="6"/>
        <v>2250000</v>
      </c>
      <c r="G74" s="22">
        <v>1281609328</v>
      </c>
      <c r="H74" s="23">
        <f t="shared" si="7"/>
        <v>1281609.328</v>
      </c>
      <c r="I74" s="22">
        <v>1281606032.11</v>
      </c>
      <c r="J74" s="23">
        <f t="shared" si="8"/>
        <v>1281606.0321099998</v>
      </c>
      <c r="K74" s="23">
        <f t="shared" si="9"/>
        <v>968393.9678900002</v>
      </c>
      <c r="L74" s="29">
        <f t="shared" si="10"/>
        <v>3.2958900001831353</v>
      </c>
      <c r="M74" s="28">
        <f t="shared" si="11"/>
        <v>99.99974283192795</v>
      </c>
    </row>
    <row r="75" spans="1:13" ht="36" customHeight="1">
      <c r="A75" s="3"/>
      <c r="B75" s="11" t="s">
        <v>8</v>
      </c>
      <c r="C75" s="13" t="s">
        <v>90</v>
      </c>
      <c r="D75" s="13" t="s">
        <v>82</v>
      </c>
      <c r="E75" s="12">
        <v>2250000000</v>
      </c>
      <c r="F75" s="6">
        <f t="shared" si="6"/>
        <v>2250000</v>
      </c>
      <c r="G75" s="12">
        <v>1281609328</v>
      </c>
      <c r="H75" s="6">
        <f t="shared" si="7"/>
        <v>1281609.328</v>
      </c>
      <c r="I75" s="12">
        <v>1281606032.11</v>
      </c>
      <c r="J75" s="6">
        <f t="shared" si="8"/>
        <v>1281606.0321099998</v>
      </c>
      <c r="K75" s="6">
        <f t="shared" si="9"/>
        <v>968393.9678900002</v>
      </c>
      <c r="L75" s="17">
        <f t="shared" si="10"/>
        <v>3.2958900001831353</v>
      </c>
      <c r="M75" s="16">
        <f t="shared" si="11"/>
        <v>99.99974283192795</v>
      </c>
    </row>
    <row r="76" spans="1:13" s="26" customFormat="1" ht="72" customHeight="1">
      <c r="A76" s="19"/>
      <c r="B76" s="20" t="s">
        <v>14</v>
      </c>
      <c r="C76" s="30" t="s">
        <v>92</v>
      </c>
      <c r="D76" s="30"/>
      <c r="E76" s="22">
        <v>1866266300</v>
      </c>
      <c r="F76" s="23">
        <f t="shared" si="6"/>
        <v>1866266.3</v>
      </c>
      <c r="G76" s="22">
        <v>2104760600</v>
      </c>
      <c r="H76" s="23">
        <f t="shared" si="7"/>
        <v>2104760.6</v>
      </c>
      <c r="I76" s="22">
        <v>2102083268.13</v>
      </c>
      <c r="J76" s="23">
        <f t="shared" si="8"/>
        <v>2102083.26813</v>
      </c>
      <c r="K76" s="23">
        <f t="shared" si="9"/>
        <v>-235816.96813000017</v>
      </c>
      <c r="L76" s="29">
        <f t="shared" si="10"/>
        <v>2677.331869999878</v>
      </c>
      <c r="M76" s="28">
        <f t="shared" si="11"/>
        <v>99.87279637076065</v>
      </c>
    </row>
    <row r="77" spans="1:13" ht="51" customHeight="1">
      <c r="A77" s="3"/>
      <c r="B77" s="11" t="s">
        <v>42</v>
      </c>
      <c r="C77" s="13" t="s">
        <v>92</v>
      </c>
      <c r="D77" s="13" t="s">
        <v>82</v>
      </c>
      <c r="E77" s="12">
        <v>1175548000</v>
      </c>
      <c r="F77" s="6">
        <f t="shared" si="6"/>
        <v>1175548</v>
      </c>
      <c r="G77" s="12">
        <v>1175548000</v>
      </c>
      <c r="H77" s="6">
        <f t="shared" si="7"/>
        <v>1175548</v>
      </c>
      <c r="I77" s="12">
        <v>1175548000</v>
      </c>
      <c r="J77" s="6">
        <f t="shared" si="8"/>
        <v>1175548</v>
      </c>
      <c r="K77" s="6">
        <f t="shared" si="9"/>
        <v>0</v>
      </c>
      <c r="L77" s="17">
        <f t="shared" si="10"/>
        <v>0</v>
      </c>
      <c r="M77" s="16">
        <f t="shared" si="11"/>
        <v>100</v>
      </c>
    </row>
    <row r="78" spans="1:13" ht="18.75" customHeight="1">
      <c r="A78" s="3"/>
      <c r="B78" s="11" t="s">
        <v>38</v>
      </c>
      <c r="C78" s="13" t="s">
        <v>92</v>
      </c>
      <c r="D78" s="13" t="s">
        <v>83</v>
      </c>
      <c r="E78" s="12">
        <v>454733300</v>
      </c>
      <c r="F78" s="6">
        <f t="shared" si="6"/>
        <v>454733.3</v>
      </c>
      <c r="G78" s="12">
        <v>789271400</v>
      </c>
      <c r="H78" s="6">
        <f t="shared" si="7"/>
        <v>789271.4</v>
      </c>
      <c r="I78" s="12">
        <v>789271400</v>
      </c>
      <c r="J78" s="6">
        <f t="shared" si="8"/>
        <v>789271.4</v>
      </c>
      <c r="K78" s="6">
        <f t="shared" si="9"/>
        <v>-334538.10000000003</v>
      </c>
      <c r="L78" s="17">
        <f t="shared" si="10"/>
        <v>0</v>
      </c>
      <c r="M78" s="16">
        <f t="shared" si="11"/>
        <v>100</v>
      </c>
    </row>
    <row r="79" spans="1:13" ht="34.5" customHeight="1">
      <c r="A79" s="3"/>
      <c r="B79" s="11" t="s">
        <v>13</v>
      </c>
      <c r="C79" s="13" t="s">
        <v>92</v>
      </c>
      <c r="D79" s="13" t="s">
        <v>84</v>
      </c>
      <c r="E79" s="12">
        <v>235985000</v>
      </c>
      <c r="F79" s="6">
        <f t="shared" si="6"/>
        <v>235985</v>
      </c>
      <c r="G79" s="12">
        <v>139941200</v>
      </c>
      <c r="H79" s="6">
        <f t="shared" si="7"/>
        <v>139941.2</v>
      </c>
      <c r="I79" s="12">
        <v>137263868.13</v>
      </c>
      <c r="J79" s="6">
        <f t="shared" si="8"/>
        <v>137263.86813</v>
      </c>
      <c r="K79" s="6">
        <f t="shared" si="9"/>
        <v>98721.13187000001</v>
      </c>
      <c r="L79" s="17">
        <f t="shared" si="10"/>
        <v>2677.3318700000236</v>
      </c>
      <c r="M79" s="16">
        <f t="shared" si="11"/>
        <v>98.08681655581056</v>
      </c>
    </row>
    <row r="80" spans="1:13" ht="15.75">
      <c r="A80" s="2"/>
      <c r="B80" s="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</sheetData>
  <sheetProtection/>
  <autoFilter ref="B3:E79"/>
  <mergeCells count="1">
    <mergeCell ref="A1:M1"/>
  </mergeCells>
  <printOptions/>
  <pageMargins left="0.4724409448818898" right="0.4724409448818898" top="0.7480314960629921" bottom="0.7480314960629921" header="0.31496062992125984" footer="0.31496062992125984"/>
  <pageSetup errors="blank"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Кривовицина Елена Владимировна</dc:creator>
  <cp:keywords/>
  <dc:description/>
  <cp:lastModifiedBy>Пьянникова Светлана Александровна</cp:lastModifiedBy>
  <cp:lastPrinted>2017-05-22T06:45:24Z</cp:lastPrinted>
  <dcterms:created xsi:type="dcterms:W3CDTF">2017-05-22T06:47:01Z</dcterms:created>
  <dcterms:modified xsi:type="dcterms:W3CDTF">2017-05-23T03:30:53Z</dcterms:modified>
  <cp:category/>
  <cp:version/>
  <cp:contentType/>
  <cp:contentStatus/>
</cp:coreProperties>
</file>