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<sst xmlns="http://schemas.openxmlformats.org/spreadsheetml/2006/main" count="205" uniqueCount="93">
  <si>
    <t xml:space="preserve">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</si>
  <si>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</si>
  <si>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>ВСЕГО</t>
  </si>
  <si>
    <t>03</t>
  </si>
  <si>
    <t>04</t>
  </si>
  <si>
    <t>05</t>
  </si>
  <si>
    <t>06</t>
  </si>
  <si>
    <t>07</t>
  </si>
  <si>
    <t>10</t>
  </si>
  <si>
    <t>13</t>
  </si>
  <si>
    <t>11</t>
  </si>
  <si>
    <t>14</t>
  </si>
  <si>
    <t>01</t>
  </si>
  <si>
    <t>08</t>
  </si>
  <si>
    <t>09</t>
  </si>
  <si>
    <t>12</t>
  </si>
  <si>
    <t>02</t>
  </si>
  <si>
    <t>Раздел</t>
  </si>
  <si>
    <t>Подраздел</t>
  </si>
  <si>
    <t>тыс.руб.</t>
  </si>
  <si>
    <t xml:space="preserve"> Скорая медицинская помощь</t>
  </si>
  <si>
    <t xml:space="preserve"> Санаторно-оздоровительная помощь</t>
  </si>
  <si>
    <t xml:space="preserve"> Заготовка, переработка, хранение и обеспечение безопасности донорской крови и её компонентов</t>
  </si>
  <si>
    <t xml:space="preserve"> Другие вопросы в области здравоохранения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</si>
  <si>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</si>
  <si>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</si>
  <si>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</si>
  <si>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</si>
  <si>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</si>
  <si>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 xml:space="preserve"> Другие общегосударственные вопросы</t>
  </si>
  <si>
    <t xml:space="preserve"> Национальная оборона</t>
  </si>
  <si>
    <t xml:space="preserve"> Мобилизационная и вневойсковая подготовка</t>
  </si>
  <si>
    <t xml:space="preserve"> Мобилизационная подготовка экономики</t>
  </si>
  <si>
    <t xml:space="preserve"> Национальная безопасность и правоохранительная деятельность</t>
  </si>
  <si>
    <t xml:space="preserve"> Органы юстиции</t>
  </si>
  <si>
    <t xml:space="preserve"> Обеспечение пожарной безопасности</t>
  </si>
  <si>
    <t xml:space="preserve"> Миграционная политика</t>
  </si>
  <si>
    <t xml:space="preserve"> Другие вопросы в области национальной безопасности и правоохранительной деятельности</t>
  </si>
  <si>
    <t xml:space="preserve"> Национальная экономика</t>
  </si>
  <si>
    <t xml:space="preserve"> Другие вопросы в области охраны окружающей среды</t>
  </si>
  <si>
    <t xml:space="preserve"> Образование</t>
  </si>
  <si>
    <t xml:space="preserve"> Дошкольное образование</t>
  </si>
  <si>
    <t xml:space="preserve"> Общее образование</t>
  </si>
  <si>
    <t xml:space="preserve"> Среднее профессиональное образование</t>
  </si>
  <si>
    <t xml:space="preserve"> Профессиональная подготовка, переподготовка и повышение квалификации</t>
  </si>
  <si>
    <t xml:space="preserve"> Молодежная политика и оздоровление детей</t>
  </si>
  <si>
    <t xml:space="preserve"> Другие вопросы в области образования</t>
  </si>
  <si>
    <t xml:space="preserve"> КУЛЬТУРА, КИНЕМАТОГРАФИЯ</t>
  </si>
  <si>
    <t xml:space="preserve"> Культура</t>
  </si>
  <si>
    <t xml:space="preserve"> Другие вопросы в области культуры, кинематографии</t>
  </si>
  <si>
    <t xml:space="preserve"> Здравоохранение</t>
  </si>
  <si>
    <t xml:space="preserve"> Стационарная медицинская помощь</t>
  </si>
  <si>
    <t xml:space="preserve"> Амбулаторная помощь</t>
  </si>
  <si>
    <t xml:space="preserve"> Общеэкономические вопросы</t>
  </si>
  <si>
    <t xml:space="preserve"> Воспроизводство минерально-сырьевой базы</t>
  </si>
  <si>
    <t xml:space="preserve"> Сельское хозяйство и рыболовство</t>
  </si>
  <si>
    <t xml:space="preserve"> Водные ресурсы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</si>
  <si>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</si>
  <si>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</si>
  <si>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</si>
  <si>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</si>
  <si>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 xml:space="preserve"> Жилищно-коммунальное хозяйство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</si>
  <si>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</si>
  <si>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</si>
  <si>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</si>
  <si>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</si>
  <si>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Охрана окружающей среды</t>
  </si>
  <si>
    <t xml:space="preserve"> Охрана объектов растительного и животного мира и среды их обитания</t>
  </si>
  <si>
    <t xml:space="preserve"> Общегосударственные вопросы</t>
  </si>
  <si>
    <t xml:space="preserve"> Социальная политика</t>
  </si>
  <si>
    <t xml:space="preserve"> Пенсионное обеспечение</t>
  </si>
  <si>
    <t xml:space="preserve"> Социальное обслуживание населения</t>
  </si>
  <si>
    <t xml:space="preserve"> Социальное обеспечение населения</t>
  </si>
  <si>
    <t xml:space="preserve"> Охрана семьи и детства</t>
  </si>
  <si>
    <t xml:space="preserve"> Другие вопросы в области социальной политики</t>
  </si>
  <si>
    <t xml:space="preserve"> ФИЗИЧЕСКАЯ КУЛЬТУРА И СПОРТ</t>
  </si>
  <si>
    <t xml:space="preserve"> Физическая культура</t>
  </si>
  <si>
    <t xml:space="preserve"> Массовый спорт</t>
  </si>
  <si>
    <t xml:space="preserve"> Спорт высших достижений</t>
  </si>
  <si>
    <t xml:space="preserve"> Другие вопросы в области физической культуры и спорта</t>
  </si>
  <si>
    <t xml:space="preserve"> СРЕДСТВА МАССОВОЙ ИНФОРМАЦИИ</t>
  </si>
  <si>
    <t xml:space="preserve"> Телевидение и радиовещание</t>
  </si>
  <si>
    <t xml:space="preserve"> Периодическая печать и издательства</t>
  </si>
  <si>
    <t xml:space="preserve"> Другие вопросы в области средств массовой информации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</si>
  <si>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</si>
  <si>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</si>
  <si>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Исполнено на 01.04.2016</t>
  </si>
  <si>
    <t>-</t>
  </si>
  <si>
    <t>Отклонение</t>
  </si>
  <si>
    <t>Исполнено на 01.04.2017</t>
  </si>
  <si>
    <t>Резервные фонды</t>
  </si>
  <si>
    <t>Начальное профессиональное образование</t>
  </si>
  <si>
    <t>Сведения о расходах консолидированного бюджета в  сравнении с аналогичным периодом прошлого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</si>
</sst>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##\ ###\ ###\ ###\ 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4" fontId="5" fillId="0" borderId="1">
      <alignment horizontal="right"/>
      <protection/>
    </xf>
    <xf numFmtId="49" fontId="5" fillId="0" borderId="2">
      <alignment horizont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3" applyNumberFormat="0" applyAlignment="0" applyProtection="0"/>
    <xf numFmtId="0" fontId="28" fillId="28" borderId="4" applyNumberFormat="0" applyAlignment="0" applyProtection="0"/>
    <xf numFmtId="0" fontId="29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19">
    <xf numFmtId="0" fontId="0" fillId="2" borderId="0" xfId="0" applyAlignment="1">
      <alignment/>
    </xf>
    <xf numFmtId="0" fontId="3" fillId="2" borderId="0" xfId="0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shrinkToFit="1"/>
    </xf>
    <xf numFmtId="0" fontId="4" fillId="2" borderId="0" xfId="0" applyFont="1" applyFill="1" applyAlignment="1">
      <alignment/>
    </xf>
    <xf numFmtId="49" fontId="2" fillId="2" borderId="0" xfId="0" applyNumberFormat="1" applyFont="1" applyFill="1" applyBorder="1" applyAlignment="1">
      <alignment horizontal="right"/>
    </xf>
    <xf numFmtId="0" fontId="0" fillId="2" borderId="0" xfId="0" applyBorder="1" applyAlignment="1">
      <alignment/>
    </xf>
    <xf numFmtId="0" fontId="3" fillId="2" borderId="12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164" fontId="0" fillId="0" borderId="0" xfId="33" applyNumberFormat="1" applyFont="1" applyBorder="1" applyProtection="1">
      <alignment horizontal="right"/>
      <protection/>
    </xf>
    <xf numFmtId="164" fontId="6" fillId="2" borderId="0" xfId="0" applyNumberFormat="1" applyFont="1" applyBorder="1" applyAlignment="1">
      <alignment horizontal="right"/>
    </xf>
    <xf numFmtId="164" fontId="0" fillId="2" borderId="0" xfId="0" applyNumberFormat="1" applyBorder="1" applyAlignment="1">
      <alignment/>
    </xf>
    <xf numFmtId="164" fontId="0" fillId="2" borderId="0" xfId="0" applyNumberFormat="1" applyBorder="1" applyAlignment="1">
      <alignment horizontal="right"/>
    </xf>
    <xf numFmtId="164" fontId="7" fillId="2" borderId="0" xfId="0" applyNumberFormat="1" applyFont="1" applyBorder="1" applyAlignment="1">
      <alignment horizontal="right"/>
    </xf>
    <xf numFmtId="164" fontId="8" fillId="2" borderId="0" xfId="0" applyNumberFormat="1" applyFont="1" applyBorder="1" applyAlignment="1">
      <alignment/>
    </xf>
    <xf numFmtId="164" fontId="42" fillId="0" borderId="0" xfId="0" applyNumberFormat="1" applyFont="1" applyFill="1" applyBorder="1" applyAlignment="1">
      <alignment horizontal="right" wrapText="1"/>
    </xf>
    <xf numFmtId="165" fontId="42" fillId="0" borderId="0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43.28125" style="0" customWidth="1"/>
    <col min="2" max="2" width="8.8515625" style="0" customWidth="1"/>
    <col min="3" max="3" width="13.00390625" style="0" customWidth="1"/>
    <col min="4" max="4" width="17.7109375" style="0" customWidth="1"/>
    <col min="5" max="5" width="17.8515625" style="0" customWidth="1"/>
    <col min="6" max="6" width="14.7109375" style="0" customWidth="1"/>
  </cols>
  <sheetData>
    <row r="1" spans="1:6" ht="34.5" customHeight="1">
      <c r="A1" s="18" t="s">
        <v>92</v>
      </c>
      <c r="B1" s="18"/>
      <c r="C1" s="18"/>
      <c r="D1" s="18"/>
      <c r="E1" s="18"/>
      <c r="F1" s="18"/>
    </row>
    <row r="2" spans="1:6" ht="30" customHeight="1">
      <c r="A2" s="5"/>
      <c r="B2" s="5"/>
      <c r="C2" s="5"/>
      <c r="F2" s="6" t="s">
        <v>19</v>
      </c>
    </row>
    <row r="3" spans="1:6" ht="40.5" customHeight="1">
      <c r="A3" s="8" t="s">
        <v>84</v>
      </c>
      <c r="B3" s="8" t="s">
        <v>17</v>
      </c>
      <c r="C3" s="8" t="s">
        <v>18</v>
      </c>
      <c r="D3" s="9" t="s">
        <v>86</v>
      </c>
      <c r="E3" s="9" t="s">
        <v>89</v>
      </c>
      <c r="F3" s="9" t="s">
        <v>88</v>
      </c>
    </row>
    <row r="4" spans="1:6" ht="21" customHeight="1">
      <c r="A4" s="1" t="s">
        <v>2</v>
      </c>
      <c r="B4" s="2"/>
      <c r="C4" s="2"/>
      <c r="D4" s="14">
        <f>D5+D14+D17+D23+D32+D37+D40+D48+D51+D58+D64+D69+D73</f>
        <v>12274477</v>
      </c>
      <c r="E4" s="14">
        <f>E5+E14+E17+E23+E32+E37+E40+E48+E51+E58+E64+E69+E73</f>
        <v>12037297.239459999</v>
      </c>
      <c r="F4" s="15">
        <f aca="true" t="shared" si="0" ref="F4:F11">E4-D4</f>
        <v>-237179.7605400011</v>
      </c>
    </row>
    <row r="5" spans="1:6" ht="23.25" customHeight="1">
      <c r="A5" s="1" t="s">
        <v>68</v>
      </c>
      <c r="B5" s="2" t="s">
        <v>12</v>
      </c>
      <c r="C5" s="2"/>
      <c r="D5" s="11">
        <f>SUM(D6:D13)</f>
        <v>873917.6</v>
      </c>
      <c r="E5" s="11">
        <f>SUM(E6:E13)</f>
        <v>934999.7394600001</v>
      </c>
      <c r="F5" s="12">
        <f t="shared" si="0"/>
        <v>61082.13946000009</v>
      </c>
    </row>
    <row r="6" spans="1:6" ht="73.5" customHeight="1">
      <c r="A6" s="3" t="s">
        <v>85</v>
      </c>
      <c r="B6" s="4" t="s">
        <v>12</v>
      </c>
      <c r="C6" s="4" t="s">
        <v>16</v>
      </c>
      <c r="D6" s="10">
        <v>64823.1</v>
      </c>
      <c r="E6" s="16">
        <v>72830.59581999999</v>
      </c>
      <c r="F6" s="12">
        <f t="shared" si="0"/>
        <v>8007.495819999989</v>
      </c>
    </row>
    <row r="7" spans="1:6" ht="72.75" customHeight="1">
      <c r="A7" s="3" t="s">
        <v>24</v>
      </c>
      <c r="B7" s="4" t="s">
        <v>12</v>
      </c>
      <c r="C7" s="4" t="s">
        <v>3</v>
      </c>
      <c r="D7" s="10">
        <v>32096.2</v>
      </c>
      <c r="E7" s="16">
        <v>34011.54817</v>
      </c>
      <c r="F7" s="12">
        <f t="shared" si="0"/>
        <v>1915.3481700000011</v>
      </c>
    </row>
    <row r="8" spans="1:6" ht="79.5" customHeight="1">
      <c r="A8" s="3" t="s">
        <v>25</v>
      </c>
      <c r="B8" s="4" t="s">
        <v>12</v>
      </c>
      <c r="C8" s="4" t="s">
        <v>4</v>
      </c>
      <c r="D8" s="10">
        <v>302000.1</v>
      </c>
      <c r="E8" s="16">
        <v>327652.42904</v>
      </c>
      <c r="F8" s="12">
        <f t="shared" si="0"/>
        <v>25652.32904000004</v>
      </c>
    </row>
    <row r="9" spans="1:6" ht="15">
      <c r="A9" s="3" t="s">
        <v>26</v>
      </c>
      <c r="B9" s="4" t="s">
        <v>12</v>
      </c>
      <c r="C9" s="4" t="s">
        <v>5</v>
      </c>
      <c r="D9" s="10">
        <v>10929.6</v>
      </c>
      <c r="E9" s="17"/>
      <c r="F9" s="12">
        <f t="shared" si="0"/>
        <v>-10929.6</v>
      </c>
    </row>
    <row r="10" spans="1:6" ht="60.75" customHeight="1">
      <c r="A10" s="3" t="s">
        <v>27</v>
      </c>
      <c r="B10" s="4" t="s">
        <v>12</v>
      </c>
      <c r="C10" s="4" t="s">
        <v>6</v>
      </c>
      <c r="D10" s="10">
        <v>71624.6</v>
      </c>
      <c r="E10" s="16">
        <v>78231.52945</v>
      </c>
      <c r="F10" s="12">
        <f t="shared" si="0"/>
        <v>6606.929449999996</v>
      </c>
    </row>
    <row r="11" spans="1:6" ht="30">
      <c r="A11" s="3" t="s">
        <v>28</v>
      </c>
      <c r="B11" s="4" t="s">
        <v>12</v>
      </c>
      <c r="C11" s="4" t="s">
        <v>7</v>
      </c>
      <c r="D11" s="10">
        <v>6613.1</v>
      </c>
      <c r="E11" s="16">
        <v>7684.11931</v>
      </c>
      <c r="F11" s="12">
        <f t="shared" si="0"/>
        <v>1071.0193099999997</v>
      </c>
    </row>
    <row r="12" spans="1:6" ht="15">
      <c r="A12" s="3" t="s">
        <v>90</v>
      </c>
      <c r="B12" s="4"/>
      <c r="C12" s="4"/>
      <c r="D12" s="10"/>
      <c r="E12" s="16">
        <v>17</v>
      </c>
      <c r="F12" s="12">
        <f>E12-D12</f>
        <v>17</v>
      </c>
    </row>
    <row r="13" spans="1:6" ht="15">
      <c r="A13" s="3" t="s">
        <v>29</v>
      </c>
      <c r="B13" s="4" t="s">
        <v>12</v>
      </c>
      <c r="C13" s="4" t="s">
        <v>9</v>
      </c>
      <c r="D13" s="10">
        <v>385830.9</v>
      </c>
      <c r="E13" s="16">
        <v>414572.51767000003</v>
      </c>
      <c r="F13" s="12">
        <f aca="true" t="shared" si="1" ref="F13:F24">E13-D13</f>
        <v>28741.617670000007</v>
      </c>
    </row>
    <row r="14" spans="1:6" ht="25.5" customHeight="1">
      <c r="A14" s="1" t="s">
        <v>30</v>
      </c>
      <c r="B14" s="2" t="s">
        <v>16</v>
      </c>
      <c r="C14" s="2"/>
      <c r="D14" s="11">
        <f>SUM(D15:D16)</f>
        <v>3994.8</v>
      </c>
      <c r="E14" s="11">
        <f>SUM(E15:E16)</f>
        <v>4411.4</v>
      </c>
      <c r="F14" s="12">
        <f t="shared" si="1"/>
        <v>416.59999999999945</v>
      </c>
    </row>
    <row r="15" spans="1:6" ht="15">
      <c r="A15" s="3" t="s">
        <v>31</v>
      </c>
      <c r="B15" s="4" t="s">
        <v>16</v>
      </c>
      <c r="C15" s="4" t="s">
        <v>3</v>
      </c>
      <c r="D15" s="10">
        <v>3978.8</v>
      </c>
      <c r="E15" s="10">
        <v>4166.4</v>
      </c>
      <c r="F15" s="12">
        <f t="shared" si="1"/>
        <v>187.59999999999945</v>
      </c>
    </row>
    <row r="16" spans="1:6" ht="15">
      <c r="A16" s="3" t="s">
        <v>32</v>
      </c>
      <c r="B16" s="4" t="s">
        <v>16</v>
      </c>
      <c r="C16" s="4" t="s">
        <v>4</v>
      </c>
      <c r="D16" s="10">
        <v>16</v>
      </c>
      <c r="E16" s="10">
        <v>245</v>
      </c>
      <c r="F16" s="12">
        <f t="shared" si="1"/>
        <v>229</v>
      </c>
    </row>
    <row r="17" spans="1:6" ht="39" customHeight="1">
      <c r="A17" s="1" t="s">
        <v>33</v>
      </c>
      <c r="B17" s="2" t="s">
        <v>3</v>
      </c>
      <c r="C17" s="2"/>
      <c r="D17" s="11">
        <f>SUM(D18:D22)</f>
        <v>154186.00000000003</v>
      </c>
      <c r="E17" s="11">
        <f>SUM(E18:E22)</f>
        <v>155965.99999999997</v>
      </c>
      <c r="F17" s="12">
        <f t="shared" si="1"/>
        <v>1779.9999999999418</v>
      </c>
    </row>
    <row r="18" spans="1:6" ht="23.25" customHeight="1">
      <c r="A18" s="3" t="s">
        <v>34</v>
      </c>
      <c r="B18" s="4" t="s">
        <v>3</v>
      </c>
      <c r="C18" s="4" t="s">
        <v>4</v>
      </c>
      <c r="D18" s="10">
        <v>15384.7</v>
      </c>
      <c r="E18" s="10">
        <v>18528.6</v>
      </c>
      <c r="F18" s="12">
        <f t="shared" si="1"/>
        <v>3143.899999999998</v>
      </c>
    </row>
    <row r="19" spans="1:6" ht="23.25" customHeight="1">
      <c r="A19" s="3"/>
      <c r="B19" s="4" t="s">
        <v>3</v>
      </c>
      <c r="C19" s="4" t="s">
        <v>14</v>
      </c>
      <c r="D19" s="10">
        <v>15055.1</v>
      </c>
      <c r="E19" s="10">
        <v>17596.6</v>
      </c>
      <c r="F19" s="12">
        <f t="shared" si="1"/>
        <v>2541.499999999998</v>
      </c>
    </row>
    <row r="20" spans="1:6" ht="15">
      <c r="A20" s="3" t="s">
        <v>35</v>
      </c>
      <c r="B20" s="4" t="s">
        <v>3</v>
      </c>
      <c r="C20" s="4" t="s">
        <v>8</v>
      </c>
      <c r="D20" s="10">
        <v>112079.4</v>
      </c>
      <c r="E20" s="10">
        <v>113237.7</v>
      </c>
      <c r="F20" s="12">
        <f t="shared" si="1"/>
        <v>1158.300000000003</v>
      </c>
    </row>
    <row r="21" spans="1:6" ht="15">
      <c r="A21" s="3" t="s">
        <v>36</v>
      </c>
      <c r="B21" s="4" t="s">
        <v>3</v>
      </c>
      <c r="C21" s="4" t="s">
        <v>10</v>
      </c>
      <c r="D21" s="10">
        <v>4080.1</v>
      </c>
      <c r="E21" s="10">
        <v>2977.8</v>
      </c>
      <c r="F21" s="12">
        <f t="shared" si="1"/>
        <v>-1102.2999999999997</v>
      </c>
    </row>
    <row r="22" spans="1:6" ht="60.75" customHeight="1">
      <c r="A22" s="3" t="s">
        <v>37</v>
      </c>
      <c r="B22" s="4" t="s">
        <v>3</v>
      </c>
      <c r="C22" s="4" t="s">
        <v>11</v>
      </c>
      <c r="D22" s="10">
        <v>7586.7</v>
      </c>
      <c r="E22" s="10">
        <v>3625.3</v>
      </c>
      <c r="F22" s="12">
        <f t="shared" si="1"/>
        <v>-3961.3999999999996</v>
      </c>
    </row>
    <row r="23" spans="1:6" ht="31.5" customHeight="1">
      <c r="A23" s="1" t="s">
        <v>38</v>
      </c>
      <c r="B23" s="2" t="s">
        <v>4</v>
      </c>
      <c r="C23" s="2"/>
      <c r="D23" s="11">
        <f>SUM(D24:D31)</f>
        <v>2380353.8000000003</v>
      </c>
      <c r="E23" s="11">
        <f>SUM(E24:E31)</f>
        <v>2310129.9999999995</v>
      </c>
      <c r="F23" s="12">
        <f t="shared" si="1"/>
        <v>-70223.80000000075</v>
      </c>
    </row>
    <row r="24" spans="1:6" ht="18" customHeight="1">
      <c r="A24" s="3" t="s">
        <v>53</v>
      </c>
      <c r="B24" s="4" t="s">
        <v>4</v>
      </c>
      <c r="C24" s="4" t="s">
        <v>12</v>
      </c>
      <c r="D24" s="10">
        <v>54679.2</v>
      </c>
      <c r="E24" s="10">
        <v>55001.8</v>
      </c>
      <c r="F24" s="12">
        <f t="shared" si="1"/>
        <v>322.6000000000058</v>
      </c>
    </row>
    <row r="25" spans="1:6" ht="18" customHeight="1">
      <c r="A25" s="3" t="s">
        <v>54</v>
      </c>
      <c r="B25" s="4" t="s">
        <v>4</v>
      </c>
      <c r="C25" s="4" t="s">
        <v>4</v>
      </c>
      <c r="D25" s="10" t="s">
        <v>87</v>
      </c>
      <c r="E25" s="10"/>
      <c r="F25" s="13" t="s">
        <v>87</v>
      </c>
    </row>
    <row r="26" spans="1:6" ht="18" customHeight="1">
      <c r="A26" s="3" t="s">
        <v>55</v>
      </c>
      <c r="B26" s="4" t="s">
        <v>4</v>
      </c>
      <c r="C26" s="4" t="s">
        <v>5</v>
      </c>
      <c r="D26" s="10">
        <v>1046635.3</v>
      </c>
      <c r="E26" s="10">
        <v>1089532.3</v>
      </c>
      <c r="F26" s="12">
        <f aca="true" t="shared" si="2" ref="F26:F37">E26-D26</f>
        <v>42897</v>
      </c>
    </row>
    <row r="27" spans="1:6" ht="18" customHeight="1">
      <c r="A27" s="3" t="s">
        <v>56</v>
      </c>
      <c r="B27" s="4" t="s">
        <v>4</v>
      </c>
      <c r="C27" s="4" t="s">
        <v>6</v>
      </c>
      <c r="D27" s="10">
        <v>7176.6</v>
      </c>
      <c r="E27" s="10">
        <v>6982.2</v>
      </c>
      <c r="F27" s="12">
        <f t="shared" si="2"/>
        <v>-194.40000000000055</v>
      </c>
    </row>
    <row r="28" spans="1:6" ht="18" customHeight="1">
      <c r="A28" s="3" t="s">
        <v>57</v>
      </c>
      <c r="B28" s="4" t="s">
        <v>4</v>
      </c>
      <c r="C28" s="4" t="s">
        <v>7</v>
      </c>
      <c r="D28" s="10">
        <v>75640.7</v>
      </c>
      <c r="E28" s="10">
        <v>139314.5</v>
      </c>
      <c r="F28" s="12">
        <f t="shared" si="2"/>
        <v>63673.8</v>
      </c>
    </row>
    <row r="29" spans="1:6" ht="15" customHeight="1">
      <c r="A29" s="3" t="s">
        <v>58</v>
      </c>
      <c r="B29" s="4" t="s">
        <v>4</v>
      </c>
      <c r="C29" s="4" t="s">
        <v>13</v>
      </c>
      <c r="D29" s="10">
        <v>243347.1</v>
      </c>
      <c r="E29" s="10">
        <v>271488.6</v>
      </c>
      <c r="F29" s="12">
        <f t="shared" si="2"/>
        <v>28141.49999999997</v>
      </c>
    </row>
    <row r="30" spans="1:6" ht="18" customHeight="1">
      <c r="A30" s="3" t="s">
        <v>59</v>
      </c>
      <c r="B30" s="4" t="s">
        <v>4</v>
      </c>
      <c r="C30" s="4" t="s">
        <v>14</v>
      </c>
      <c r="D30" s="10">
        <v>854018</v>
      </c>
      <c r="E30" s="10">
        <v>636333.2</v>
      </c>
      <c r="F30" s="12">
        <f t="shared" si="2"/>
        <v>-217684.80000000005</v>
      </c>
    </row>
    <row r="31" spans="1:6" ht="30">
      <c r="A31" s="3" t="s">
        <v>60</v>
      </c>
      <c r="B31" s="4" t="s">
        <v>4</v>
      </c>
      <c r="C31" s="4" t="s">
        <v>15</v>
      </c>
      <c r="D31" s="10">
        <v>98856.9</v>
      </c>
      <c r="E31" s="10">
        <v>111477.4</v>
      </c>
      <c r="F31" s="12">
        <f t="shared" si="2"/>
        <v>12620.5</v>
      </c>
    </row>
    <row r="32" spans="1:6" ht="36.75" customHeight="1">
      <c r="A32" s="1" t="s">
        <v>61</v>
      </c>
      <c r="B32" s="2" t="s">
        <v>5</v>
      </c>
      <c r="C32" s="2"/>
      <c r="D32" s="11">
        <f>SUM(D33:D36)</f>
        <v>411129.8</v>
      </c>
      <c r="E32" s="11">
        <f>SUM(E33:E36)</f>
        <v>354862.50000000006</v>
      </c>
      <c r="F32" s="12">
        <f t="shared" si="2"/>
        <v>-56267.29999999993</v>
      </c>
    </row>
    <row r="33" spans="1:6" ht="15">
      <c r="A33" s="3" t="s">
        <v>62</v>
      </c>
      <c r="B33" s="4" t="s">
        <v>5</v>
      </c>
      <c r="C33" s="4" t="s">
        <v>12</v>
      </c>
      <c r="D33" s="10">
        <v>78492.8</v>
      </c>
      <c r="E33" s="10">
        <v>53561.3</v>
      </c>
      <c r="F33" s="12">
        <f t="shared" si="2"/>
        <v>-24931.5</v>
      </c>
    </row>
    <row r="34" spans="1:6" ht="15">
      <c r="A34" s="3" t="s">
        <v>63</v>
      </c>
      <c r="B34" s="4" t="s">
        <v>5</v>
      </c>
      <c r="C34" s="4" t="s">
        <v>16</v>
      </c>
      <c r="D34" s="10">
        <v>39349.5</v>
      </c>
      <c r="E34" s="10">
        <v>37770.8</v>
      </c>
      <c r="F34" s="12">
        <f t="shared" si="2"/>
        <v>-1578.699999999997</v>
      </c>
    </row>
    <row r="35" spans="1:6" ht="15">
      <c r="A35" s="3" t="s">
        <v>64</v>
      </c>
      <c r="B35" s="4" t="s">
        <v>5</v>
      </c>
      <c r="C35" s="4" t="s">
        <v>3</v>
      </c>
      <c r="D35" s="10">
        <v>254696.2</v>
      </c>
      <c r="E35" s="10">
        <v>221109.7</v>
      </c>
      <c r="F35" s="12">
        <f t="shared" si="2"/>
        <v>-33586.5</v>
      </c>
    </row>
    <row r="36" spans="1:6" ht="30">
      <c r="A36" s="3" t="s">
        <v>65</v>
      </c>
      <c r="B36" s="4" t="s">
        <v>5</v>
      </c>
      <c r="C36" s="4" t="s">
        <v>5</v>
      </c>
      <c r="D36" s="10">
        <v>38591.3</v>
      </c>
      <c r="E36" s="10">
        <v>42420.7</v>
      </c>
      <c r="F36" s="12">
        <f t="shared" si="2"/>
        <v>3829.399999999994</v>
      </c>
    </row>
    <row r="37" spans="1:6" ht="39.75" customHeight="1">
      <c r="A37" s="1" t="s">
        <v>66</v>
      </c>
      <c r="B37" s="2" t="s">
        <v>6</v>
      </c>
      <c r="C37" s="2"/>
      <c r="D37" s="11">
        <f>SUM(D38:D39)</f>
        <v>8944.1</v>
      </c>
      <c r="E37" s="11">
        <f>SUM(E38:E39)</f>
        <v>9644.7</v>
      </c>
      <c r="F37" s="12">
        <f t="shared" si="2"/>
        <v>700.6000000000004</v>
      </c>
    </row>
    <row r="38" spans="1:6" ht="30">
      <c r="A38" s="3" t="s">
        <v>67</v>
      </c>
      <c r="B38" s="4" t="s">
        <v>6</v>
      </c>
      <c r="C38" s="4" t="s">
        <v>3</v>
      </c>
      <c r="D38" s="10">
        <v>0</v>
      </c>
      <c r="E38" s="10">
        <v>0</v>
      </c>
      <c r="F38" s="12">
        <f aca="true" t="shared" si="3" ref="F38:F74">E38-D38</f>
        <v>0</v>
      </c>
    </row>
    <row r="39" spans="1:6" ht="30">
      <c r="A39" s="3" t="s">
        <v>39</v>
      </c>
      <c r="B39" s="4" t="s">
        <v>6</v>
      </c>
      <c r="C39" s="4" t="s">
        <v>5</v>
      </c>
      <c r="D39" s="10">
        <v>8944.1</v>
      </c>
      <c r="E39" s="10">
        <v>9644.7</v>
      </c>
      <c r="F39" s="12">
        <f t="shared" si="3"/>
        <v>700.6000000000004</v>
      </c>
    </row>
    <row r="40" spans="1:6" ht="30" customHeight="1">
      <c r="A40" s="1" t="s">
        <v>40</v>
      </c>
      <c r="B40" s="2" t="s">
        <v>7</v>
      </c>
      <c r="C40" s="2"/>
      <c r="D40" s="11">
        <f>SUM(D41:D47)</f>
        <v>3278934.4</v>
      </c>
      <c r="E40" s="11">
        <f>SUM(E41:E47)</f>
        <v>3401803.3</v>
      </c>
      <c r="F40" s="12">
        <f t="shared" si="3"/>
        <v>122868.8999999999</v>
      </c>
    </row>
    <row r="41" spans="1:6" ht="15">
      <c r="A41" s="3" t="s">
        <v>41</v>
      </c>
      <c r="B41" s="4" t="s">
        <v>7</v>
      </c>
      <c r="C41" s="4" t="s">
        <v>12</v>
      </c>
      <c r="D41" s="10">
        <v>816368.4</v>
      </c>
      <c r="E41" s="10">
        <v>837315.7</v>
      </c>
      <c r="F41" s="12">
        <f t="shared" si="3"/>
        <v>20947.29999999993</v>
      </c>
    </row>
    <row r="42" spans="1:6" ht="15">
      <c r="A42" s="3" t="s">
        <v>42</v>
      </c>
      <c r="B42" s="4" t="s">
        <v>7</v>
      </c>
      <c r="C42" s="4" t="s">
        <v>16</v>
      </c>
      <c r="D42" s="10">
        <v>2009988.9</v>
      </c>
      <c r="E42" s="10">
        <v>1779952.3</v>
      </c>
      <c r="F42" s="12">
        <f t="shared" si="3"/>
        <v>-230036.59999999986</v>
      </c>
    </row>
    <row r="43" spans="1:6" ht="15">
      <c r="A43" s="3" t="s">
        <v>91</v>
      </c>
      <c r="B43" s="4" t="s">
        <v>7</v>
      </c>
      <c r="C43" s="4" t="s">
        <v>3</v>
      </c>
      <c r="D43" s="10"/>
      <c r="E43" s="10">
        <v>344733.6</v>
      </c>
      <c r="F43" s="12">
        <f t="shared" si="3"/>
        <v>344733.6</v>
      </c>
    </row>
    <row r="44" spans="1:6" ht="15">
      <c r="A44" s="3" t="s">
        <v>43</v>
      </c>
      <c r="B44" s="4" t="s">
        <v>7</v>
      </c>
      <c r="C44" s="4" t="s">
        <v>4</v>
      </c>
      <c r="D44" s="10">
        <v>272719.4</v>
      </c>
      <c r="E44" s="10">
        <v>284181</v>
      </c>
      <c r="F44" s="12">
        <f t="shared" si="3"/>
        <v>11461.599999999977</v>
      </c>
    </row>
    <row r="45" spans="1:6" ht="30">
      <c r="A45" s="3" t="s">
        <v>44</v>
      </c>
      <c r="B45" s="4" t="s">
        <v>7</v>
      </c>
      <c r="C45" s="4" t="s">
        <v>5</v>
      </c>
      <c r="D45" s="10">
        <v>13324.6</v>
      </c>
      <c r="E45" s="10">
        <v>15014.4</v>
      </c>
      <c r="F45" s="12">
        <f t="shared" si="3"/>
        <v>1689.7999999999993</v>
      </c>
    </row>
    <row r="46" spans="1:6" ht="15">
      <c r="A46" s="3" t="s">
        <v>45</v>
      </c>
      <c r="B46" s="4" t="s">
        <v>7</v>
      </c>
      <c r="C46" s="4" t="s">
        <v>7</v>
      </c>
      <c r="D46" s="10">
        <v>15670.9</v>
      </c>
      <c r="E46" s="10">
        <v>22271.5</v>
      </c>
      <c r="F46" s="12">
        <f t="shared" si="3"/>
        <v>6600.6</v>
      </c>
    </row>
    <row r="47" spans="1:6" ht="15">
      <c r="A47" s="3" t="s">
        <v>46</v>
      </c>
      <c r="B47" s="4" t="s">
        <v>7</v>
      </c>
      <c r="C47" s="4" t="s">
        <v>14</v>
      </c>
      <c r="D47" s="10">
        <v>150862.2</v>
      </c>
      <c r="E47" s="10">
        <v>118334.8</v>
      </c>
      <c r="F47" s="12">
        <f t="shared" si="3"/>
        <v>-32527.40000000001</v>
      </c>
    </row>
    <row r="48" spans="1:6" ht="28.5" customHeight="1">
      <c r="A48" s="1" t="s">
        <v>47</v>
      </c>
      <c r="B48" s="2" t="s">
        <v>13</v>
      </c>
      <c r="C48" s="2"/>
      <c r="D48" s="11">
        <f>SUM(D49:D50)</f>
        <v>460455.3</v>
      </c>
      <c r="E48" s="11">
        <f>SUM(E49:E50)</f>
        <v>443697.7</v>
      </c>
      <c r="F48" s="12">
        <f t="shared" si="3"/>
        <v>-16757.599999999977</v>
      </c>
    </row>
    <row r="49" spans="1:6" ht="15">
      <c r="A49" s="3" t="s">
        <v>48</v>
      </c>
      <c r="B49" s="4" t="s">
        <v>13</v>
      </c>
      <c r="C49" s="4" t="s">
        <v>12</v>
      </c>
      <c r="D49" s="10">
        <v>440749.2</v>
      </c>
      <c r="E49" s="10">
        <v>422770.8</v>
      </c>
      <c r="F49" s="12">
        <f t="shared" si="3"/>
        <v>-17978.400000000023</v>
      </c>
    </row>
    <row r="50" spans="1:6" ht="30">
      <c r="A50" s="3" t="s">
        <v>49</v>
      </c>
      <c r="B50" s="4" t="s">
        <v>13</v>
      </c>
      <c r="C50" s="4" t="s">
        <v>4</v>
      </c>
      <c r="D50" s="10">
        <v>19706.1</v>
      </c>
      <c r="E50" s="10">
        <v>20926.9</v>
      </c>
      <c r="F50" s="12">
        <f t="shared" si="3"/>
        <v>1220.800000000003</v>
      </c>
    </row>
    <row r="51" spans="1:6" ht="33" customHeight="1">
      <c r="A51" s="1" t="s">
        <v>50</v>
      </c>
      <c r="B51" s="2" t="s">
        <v>14</v>
      </c>
      <c r="C51" s="2"/>
      <c r="D51" s="11">
        <f>SUM(D52:D57)</f>
        <v>1849760.2999999998</v>
      </c>
      <c r="E51" s="11">
        <f>SUM(E52:E57)</f>
        <v>596417.4</v>
      </c>
      <c r="F51" s="12">
        <f t="shared" si="3"/>
        <v>-1253342.9</v>
      </c>
    </row>
    <row r="52" spans="1:6" ht="15">
      <c r="A52" s="3" t="s">
        <v>51</v>
      </c>
      <c r="B52" s="4" t="s">
        <v>14</v>
      </c>
      <c r="C52" s="4" t="s">
        <v>12</v>
      </c>
      <c r="D52" s="10">
        <v>424722.2</v>
      </c>
      <c r="E52" s="10">
        <v>395953</v>
      </c>
      <c r="F52" s="12">
        <f t="shared" si="3"/>
        <v>-28769.20000000001</v>
      </c>
    </row>
    <row r="53" spans="1:6" ht="15">
      <c r="A53" s="3" t="s">
        <v>52</v>
      </c>
      <c r="B53" s="4" t="s">
        <v>14</v>
      </c>
      <c r="C53" s="4" t="s">
        <v>16</v>
      </c>
      <c r="D53" s="10">
        <v>23518.6</v>
      </c>
      <c r="E53" s="10">
        <v>23563.7</v>
      </c>
      <c r="F53" s="12">
        <f t="shared" si="3"/>
        <v>45.10000000000218</v>
      </c>
    </row>
    <row r="54" spans="1:6" ht="15">
      <c r="A54" s="3" t="s">
        <v>20</v>
      </c>
      <c r="B54" s="4" t="s">
        <v>14</v>
      </c>
      <c r="C54" s="4" t="s">
        <v>4</v>
      </c>
      <c r="D54" s="10">
        <v>5756</v>
      </c>
      <c r="E54" s="10">
        <v>7254</v>
      </c>
      <c r="F54" s="12">
        <f t="shared" si="3"/>
        <v>1498</v>
      </c>
    </row>
    <row r="55" spans="1:6" ht="15">
      <c r="A55" s="3" t="s">
        <v>21</v>
      </c>
      <c r="B55" s="4" t="s">
        <v>14</v>
      </c>
      <c r="C55" s="4" t="s">
        <v>5</v>
      </c>
      <c r="D55" s="10">
        <v>51798.8</v>
      </c>
      <c r="E55" s="10">
        <v>38223.5</v>
      </c>
      <c r="F55" s="12">
        <f t="shared" si="3"/>
        <v>-13575.300000000003</v>
      </c>
    </row>
    <row r="56" spans="1:6" ht="45">
      <c r="A56" s="3" t="s">
        <v>22</v>
      </c>
      <c r="B56" s="4" t="s">
        <v>14</v>
      </c>
      <c r="C56" s="4" t="s">
        <v>6</v>
      </c>
      <c r="D56" s="10">
        <v>29500</v>
      </c>
      <c r="E56" s="10">
        <v>31200</v>
      </c>
      <c r="F56" s="12">
        <f t="shared" si="3"/>
        <v>1700</v>
      </c>
    </row>
    <row r="57" spans="1:6" ht="15">
      <c r="A57" s="3" t="s">
        <v>23</v>
      </c>
      <c r="B57" s="4" t="s">
        <v>14</v>
      </c>
      <c r="C57" s="4" t="s">
        <v>14</v>
      </c>
      <c r="D57" s="10">
        <v>1314464.7</v>
      </c>
      <c r="E57" s="10">
        <v>100223.2</v>
      </c>
      <c r="F57" s="12">
        <f t="shared" si="3"/>
        <v>-1214241.5</v>
      </c>
    </row>
    <row r="58" spans="1:6" ht="31.5" customHeight="1">
      <c r="A58" s="1" t="s">
        <v>69</v>
      </c>
      <c r="B58" s="2" t="s">
        <v>8</v>
      </c>
      <c r="C58" s="2"/>
      <c r="D58" s="11">
        <f>SUM(D59:D63)</f>
        <v>2313790</v>
      </c>
      <c r="E58" s="11">
        <f>SUM(E59:E63)</f>
        <v>3324334.5</v>
      </c>
      <c r="F58" s="12">
        <f t="shared" si="3"/>
        <v>1010544.5</v>
      </c>
    </row>
    <row r="59" spans="1:6" ht="15">
      <c r="A59" s="3" t="s">
        <v>70</v>
      </c>
      <c r="B59" s="4" t="s">
        <v>8</v>
      </c>
      <c r="C59" s="4" t="s">
        <v>12</v>
      </c>
      <c r="D59" s="10">
        <v>52581</v>
      </c>
      <c r="E59" s="10">
        <v>65279.7</v>
      </c>
      <c r="F59" s="12">
        <f t="shared" si="3"/>
        <v>12698.699999999997</v>
      </c>
    </row>
    <row r="60" spans="1:6" ht="15">
      <c r="A60" s="3" t="s">
        <v>71</v>
      </c>
      <c r="B60" s="4" t="s">
        <v>8</v>
      </c>
      <c r="C60" s="4" t="s">
        <v>16</v>
      </c>
      <c r="D60" s="10">
        <v>342640</v>
      </c>
      <c r="E60" s="10">
        <v>336675</v>
      </c>
      <c r="F60" s="12">
        <f t="shared" si="3"/>
        <v>-5965</v>
      </c>
    </row>
    <row r="61" spans="1:6" ht="15">
      <c r="A61" s="3" t="s">
        <v>72</v>
      </c>
      <c r="B61" s="4" t="s">
        <v>8</v>
      </c>
      <c r="C61" s="4" t="s">
        <v>3</v>
      </c>
      <c r="D61" s="10">
        <v>1601878.8</v>
      </c>
      <c r="E61" s="10">
        <v>2581582.3</v>
      </c>
      <c r="F61" s="12">
        <f t="shared" si="3"/>
        <v>979703.4999999998</v>
      </c>
    </row>
    <row r="62" spans="1:6" ht="15">
      <c r="A62" s="3" t="s">
        <v>73</v>
      </c>
      <c r="B62" s="4" t="s">
        <v>8</v>
      </c>
      <c r="C62" s="4" t="s">
        <v>4</v>
      </c>
      <c r="D62" s="10">
        <v>292966.3</v>
      </c>
      <c r="E62" s="10">
        <v>316454.6</v>
      </c>
      <c r="F62" s="12">
        <f t="shared" si="3"/>
        <v>23488.29999999999</v>
      </c>
    </row>
    <row r="63" spans="1:6" ht="30">
      <c r="A63" s="3" t="s">
        <v>74</v>
      </c>
      <c r="B63" s="4" t="s">
        <v>8</v>
      </c>
      <c r="C63" s="4" t="s">
        <v>6</v>
      </c>
      <c r="D63" s="10">
        <v>23723.9</v>
      </c>
      <c r="E63" s="10">
        <v>24342.9</v>
      </c>
      <c r="F63" s="12">
        <f t="shared" si="3"/>
        <v>619</v>
      </c>
    </row>
    <row r="64" spans="1:6" ht="31.5" customHeight="1">
      <c r="A64" s="1" t="s">
        <v>75</v>
      </c>
      <c r="B64" s="2" t="s">
        <v>10</v>
      </c>
      <c r="C64" s="2"/>
      <c r="D64" s="11">
        <f>SUM(D65:D68)</f>
        <v>96532.09999999999</v>
      </c>
      <c r="E64" s="11">
        <f>SUM(E65:E68)</f>
        <v>139060.7</v>
      </c>
      <c r="F64" s="12">
        <f t="shared" si="3"/>
        <v>42528.60000000002</v>
      </c>
    </row>
    <row r="65" spans="1:6" ht="15">
      <c r="A65" s="3" t="s">
        <v>76</v>
      </c>
      <c r="B65" s="4" t="s">
        <v>10</v>
      </c>
      <c r="C65" s="4" t="s">
        <v>12</v>
      </c>
      <c r="D65" s="10">
        <v>45734.4</v>
      </c>
      <c r="E65" s="10">
        <v>71874.8</v>
      </c>
      <c r="F65" s="12">
        <f t="shared" si="3"/>
        <v>26140.4</v>
      </c>
    </row>
    <row r="66" spans="1:6" ht="15">
      <c r="A66" s="3" t="s">
        <v>77</v>
      </c>
      <c r="B66" s="4" t="s">
        <v>10</v>
      </c>
      <c r="C66" s="4" t="s">
        <v>16</v>
      </c>
      <c r="D66" s="10">
        <v>26558.5</v>
      </c>
      <c r="E66" s="10">
        <v>34406.4</v>
      </c>
      <c r="F66" s="12">
        <f t="shared" si="3"/>
        <v>7847.9000000000015</v>
      </c>
    </row>
    <row r="67" spans="1:6" ht="15">
      <c r="A67" s="3" t="s">
        <v>78</v>
      </c>
      <c r="B67" s="4" t="s">
        <v>10</v>
      </c>
      <c r="C67" s="4" t="s">
        <v>3</v>
      </c>
      <c r="D67" s="10">
        <v>17943.7</v>
      </c>
      <c r="E67" s="10">
        <v>17613.5</v>
      </c>
      <c r="F67" s="12">
        <f t="shared" si="3"/>
        <v>-330.2000000000007</v>
      </c>
    </row>
    <row r="68" spans="1:6" ht="31.5" customHeight="1">
      <c r="A68" s="3" t="s">
        <v>79</v>
      </c>
      <c r="B68" s="4" t="s">
        <v>10</v>
      </c>
      <c r="C68" s="4" t="s">
        <v>5</v>
      </c>
      <c r="D68" s="10">
        <v>6295.5</v>
      </c>
      <c r="E68" s="10">
        <v>15166</v>
      </c>
      <c r="F68" s="12">
        <f t="shared" si="3"/>
        <v>8870.5</v>
      </c>
    </row>
    <row r="69" spans="1:6" ht="28.5" customHeight="1">
      <c r="A69" s="1" t="s">
        <v>80</v>
      </c>
      <c r="B69" s="2" t="s">
        <v>15</v>
      </c>
      <c r="C69" s="2"/>
      <c r="D69" s="11">
        <f>SUM(D70:D72)</f>
        <v>65056</v>
      </c>
      <c r="E69" s="11">
        <f>SUM(E70:E72)</f>
        <v>71083.3</v>
      </c>
      <c r="F69" s="12">
        <f t="shared" si="3"/>
        <v>6027.300000000003</v>
      </c>
    </row>
    <row r="70" spans="1:6" ht="15">
      <c r="A70" s="3" t="s">
        <v>81</v>
      </c>
      <c r="B70" s="4" t="s">
        <v>15</v>
      </c>
      <c r="C70" s="4" t="s">
        <v>12</v>
      </c>
      <c r="D70" s="10">
        <v>16619.4</v>
      </c>
      <c r="E70" s="10">
        <v>22564.5</v>
      </c>
      <c r="F70" s="12">
        <f t="shared" si="3"/>
        <v>5945.0999999999985</v>
      </c>
    </row>
    <row r="71" spans="1:6" ht="15">
      <c r="A71" s="3" t="s">
        <v>82</v>
      </c>
      <c r="B71" s="4" t="s">
        <v>15</v>
      </c>
      <c r="C71" s="4" t="s">
        <v>16</v>
      </c>
      <c r="D71" s="10">
        <v>44624.1</v>
      </c>
      <c r="E71" s="10">
        <v>42238.4</v>
      </c>
      <c r="F71" s="12">
        <f t="shared" si="3"/>
        <v>-2385.699999999997</v>
      </c>
    </row>
    <row r="72" spans="1:6" ht="30">
      <c r="A72" s="3" t="s">
        <v>83</v>
      </c>
      <c r="B72" s="4" t="s">
        <v>15</v>
      </c>
      <c r="C72" s="4" t="s">
        <v>4</v>
      </c>
      <c r="D72" s="10">
        <v>3812.5</v>
      </c>
      <c r="E72" s="10">
        <v>6280.4</v>
      </c>
      <c r="F72" s="12">
        <f t="shared" si="3"/>
        <v>2467.8999999999996</v>
      </c>
    </row>
    <row r="73" spans="1:6" ht="51.75" customHeight="1">
      <c r="A73" s="1" t="s">
        <v>0</v>
      </c>
      <c r="B73" s="2" t="s">
        <v>9</v>
      </c>
      <c r="C73" s="2"/>
      <c r="D73" s="11">
        <f>SUM(D74)</f>
        <v>377422.8</v>
      </c>
      <c r="E73" s="11">
        <f>SUM(E74)</f>
        <v>290886</v>
      </c>
      <c r="F73" s="12">
        <f t="shared" si="3"/>
        <v>-86536.79999999999</v>
      </c>
    </row>
    <row r="74" spans="1:6" ht="30">
      <c r="A74" s="3" t="s">
        <v>1</v>
      </c>
      <c r="B74" s="4" t="s">
        <v>9</v>
      </c>
      <c r="C74" s="4" t="s">
        <v>12</v>
      </c>
      <c r="D74" s="10">
        <v>377422.8</v>
      </c>
      <c r="E74" s="10">
        <v>290886</v>
      </c>
      <c r="F74" s="12">
        <f t="shared" si="3"/>
        <v>-86536.79999999999</v>
      </c>
    </row>
    <row r="75" spans="1:6" ht="12.75">
      <c r="A75" s="7"/>
      <c r="B75" s="7"/>
      <c r="C75" s="7"/>
      <c r="D75" s="7"/>
      <c r="E75" s="7"/>
      <c r="F75" s="7"/>
    </row>
    <row r="76" spans="1:6" ht="12.75">
      <c r="A76" s="7"/>
      <c r="B76" s="7"/>
      <c r="C76" s="7"/>
      <c r="D76" s="7"/>
      <c r="E76" s="7"/>
      <c r="F76" s="7"/>
    </row>
    <row r="77" spans="1:6" ht="12.75">
      <c r="A77" s="7"/>
      <c r="B77" s="7"/>
      <c r="C77" s="7"/>
      <c r="D77" s="7"/>
      <c r="E77" s="7"/>
      <c r="F77" s="7"/>
    </row>
    <row r="78" spans="1:6" ht="12.75">
      <c r="A78" s="7"/>
      <c r="B78" s="7"/>
      <c r="C78" s="7"/>
      <c r="D78" s="7"/>
      <c r="E78" s="7"/>
      <c r="F78" s="7"/>
    </row>
    <row r="79" spans="1:6" ht="12.75">
      <c r="A79" s="7"/>
      <c r="B79" s="7"/>
      <c r="C79" s="7"/>
      <c r="D79" s="7"/>
      <c r="E79" s="7"/>
      <c r="F79" s="7"/>
    </row>
    <row r="80" spans="1:6" ht="12.75">
      <c r="A80" s="7"/>
      <c r="B80" s="7"/>
      <c r="C80" s="7"/>
      <c r="D80" s="7"/>
      <c r="E80" s="7"/>
      <c r="F80" s="7"/>
    </row>
    <row r="81" spans="1:6" ht="12.75">
      <c r="A81" s="7"/>
      <c r="B81" s="7"/>
      <c r="C81" s="7"/>
      <c r="D81" s="7"/>
      <c r="E81" s="7"/>
      <c r="F81" s="7"/>
    </row>
    <row r="82" spans="1:6" ht="12.75">
      <c r="A82" s="7"/>
      <c r="B82" s="7"/>
      <c r="C82" s="7"/>
      <c r="D82" s="7"/>
      <c r="E82" s="7"/>
      <c r="F82" s="7"/>
    </row>
    <row r="83" spans="1:6" ht="12.75">
      <c r="A83" s="7"/>
      <c r="B83" s="7"/>
      <c r="C83" s="7"/>
      <c r="D83" s="7"/>
      <c r="E83" s="7"/>
      <c r="F83" s="7"/>
    </row>
  </sheetData>
  <sheetProtection/>
  <mergeCells count="1">
    <mergeCell ref="A1:F1"/>
  </mergeCells>
  <printOptions/>
  <pageMargins left="0.6299212598425197" right="0.3937007874015748" top="0.5118110236220472" bottom="0.5118110236220472" header="0.31496062992125984" footer="0.4330708661417323"/>
  <pageSetup firstPageNumber="247" useFirstPageNumber="1" fitToHeight="3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cp:lastPrinted>2017-05-24T07:00:27Z</cp:lastPrinted>
  <dcterms:created xsi:type="dcterms:W3CDTF">2014-03-14T11:08:18Z</dcterms:created>
  <dcterms:modified xsi:type="dcterms:W3CDTF">2017-05-24T07:12:02Z</dcterms:modified>
  <cp:category/>
  <cp:version/>
  <cp:contentType/>
  <cp:contentStatus/>
</cp:coreProperties>
</file>