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2 кв\"/>
    </mc:Choice>
  </mc:AlternateContent>
  <bookViews>
    <workbookView xWindow="0" yWindow="0" windowWidth="28800" windowHeight="12000"/>
  </bookViews>
  <sheets>
    <sheet name="без учета счетов бюджета" sheetId="2" r:id="rId1"/>
  </sheets>
  <definedNames>
    <definedName name="_xlnm._FilterDatabase" localSheetId="0" hidden="1">'без учета счетов бюджета'!$A$4:$G$26</definedName>
    <definedName name="_xlnm.Print_Titles" localSheetId="0">'без учета счетов бюджета'!#REF!</definedName>
  </definedNames>
  <calcPr calcId="162913"/>
</workbook>
</file>

<file path=xl/calcChain.xml><?xml version="1.0" encoding="utf-8"?>
<calcChain xmlns="http://schemas.openxmlformats.org/spreadsheetml/2006/main"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4" i="2"/>
  <c r="H26" i="2"/>
  <c r="H4" i="2"/>
  <c r="F26" i="2"/>
  <c r="F4" i="2"/>
  <c r="I4" i="2" l="1"/>
  <c r="J4" i="2"/>
</calcChain>
</file>

<file path=xl/sharedStrings.xml><?xml version="1.0" encoding="utf-8"?>
<sst xmlns="http://schemas.openxmlformats.org/spreadsheetml/2006/main" count="56" uniqueCount="56">
  <si>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</si>
  <si>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</si>
  <si>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</si>
  <si>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здравоохранения Липецкой области"</t>
  </si>
  <si>
    <t>0200000000</t>
  </si>
  <si>
    <t xml:space="preserve">    Государственная программа Липецкой области "Развитие физической культуры и спорта Липецкой области"</t>
  </si>
  <si>
    <t>0300000000</t>
  </si>
  <si>
    <t xml:space="preserve">    Государственная программа Липецкой области "Развитие образования Липецкой области"</t>
  </si>
  <si>
    <t>0400000000</t>
  </si>
  <si>
    <t xml:space="preserve">    Государственная программа Липецкой области "Развитие культуры и туризма в Липецкой области"</t>
  </si>
  <si>
    <t>0500000000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</si>
  <si>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</si>
  <si>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>0600000000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</si>
  <si>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</si>
  <si>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>0700000000</t>
  </si>
  <si>
    <t xml:space="preserve">    Государственная программа Липецкой области "Развитие транспортной системы Липецкой области"</t>
  </si>
  <si>
    <t>0800000000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</si>
  <si>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</si>
  <si>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>0900000000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</si>
  <si>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</si>
  <si>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>1000000000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</si>
  <si>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</si>
  <si>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1100000000</t>
  </si>
  <si>
    <t xml:space="preserve">    Государственная программа Липецкой области "Развитие лесного хозяйства в Липецкой области"</t>
  </si>
  <si>
    <t>1200000000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</si>
  <si>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</si>
  <si>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1300000000</t>
  </si>
  <si>
    <t xml:space="preserve">    Государственная программа Липецкой области "Профилактика терроризма и экстремизма в Липецкой области"</t>
  </si>
  <si>
    <t>1400000000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</si>
  <si>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</si>
  <si>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>1500000000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</si>
  <si>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</si>
  <si>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>1600000000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</si>
  <si>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</si>
  <si>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1700000000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</si>
  <si>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</si>
  <si>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1800000000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</si>
  <si>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</si>
  <si>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1900000000</t>
  </si>
  <si>
    <t xml:space="preserve">    Государственная программа Липецкой области "Реализация внутренней политики Липецкой области"</t>
  </si>
  <si>
    <t>2000000000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</si>
  <si>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</si>
  <si>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2100000000</t>
  </si>
  <si>
    <t xml:space="preserve">    Непрограммные расходы областного бюджета</t>
  </si>
  <si>
    <t>9900000000</t>
  </si>
  <si>
    <t>Целевая статья</t>
  </si>
  <si>
    <t>Процент исполнения плана</t>
  </si>
  <si>
    <t>ВСЕГО РАСХОДОВ</t>
  </si>
  <si>
    <t>Исполнено на 1 июля 2025 г            в тыс. руб.</t>
  </si>
  <si>
    <t xml:space="preserve">  Сведения об исполнении бюджета по государственным программам и непрограммным направлениям   на 1 июля 2026 года в сравнении с планом и в сравнении с соответствующим периодом прошлого года</t>
  </si>
  <si>
    <t>Исполнено на 1 июля 2025 года в рублях</t>
  </si>
  <si>
    <t>Утвержденные бюджетные назначения на 2026год, в рублях</t>
  </si>
  <si>
    <t>Утвержденные бюджетные назначения на 2026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</si>
  <si>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на 1 июля 2026 года в рублях</t>
  </si>
  <si>
    <t>Исполнено на 1 июля 2026 г            в тыс. руб.</t>
  </si>
  <si>
    <t>Динамика исполнения 2026г к 2025г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</si>
</sst>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</cellStyleXfs>
  <cellXfs count="25">
    <xf numFmtId="0" fontId="0" fillId="0" borderId="0" xfId="0"/>
    <xf numFmtId="0" fontId="7" fillId="0" borderId="3" xfId="7" applyNumberFormat="1" applyFont="1" applyFill="1" applyBorder="1" applyProtection="1">
      <alignment horizontal="center" vertical="center" wrapText="1"/>
    </xf>
    <xf numFmtId="0" fontId="7" fillId="0" borderId="3" xfId="13" applyNumberFormat="1" applyFont="1" applyFill="1" applyBorder="1" applyAlignment="1" applyProtection="1">
      <alignment horizontal="center" vertical="center" wrapText="1"/>
    </xf>
    <xf numFmtId="0" fontId="7" fillId="0" borderId="3" xfId="28" applyNumberFormat="1" applyFont="1" applyFill="1" applyBorder="1" applyProtection="1">
      <alignment horizontal="center" vertical="center" wrapText="1"/>
    </xf>
    <xf numFmtId="0" fontId="7" fillId="0" borderId="3" xfId="28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Protection="1"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" fontId="7" fillId="0" borderId="4" xfId="9" applyNumberFormat="1" applyFont="1" applyBorder="1" applyAlignment="1" applyProtection="1">
      <alignment horizontal="center" vertical="center" shrinkToFit="1"/>
    </xf>
    <xf numFmtId="0" fontId="7" fillId="0" borderId="4" xfId="8" applyNumberFormat="1" applyFont="1" applyBorder="1" applyAlignment="1" applyProtection="1">
      <alignment horizontal="left" vertical="center" wrapText="1" indent="1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1" xfId="15" applyNumberFormat="1" applyFont="1" applyFill="1" applyAlignment="1" applyProtection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4" fontId="7" fillId="0" borderId="4" xfId="10" applyNumberFormat="1" applyFont="1" applyFill="1" applyBorder="1" applyAlignment="1" applyProtection="1">
      <alignment horizontal="center" vertical="center" shrinkToFit="1"/>
    </xf>
    <xf numFmtId="4" fontId="9" fillId="0" borderId="4" xfId="13" applyNumberFormat="1" applyFont="1" applyFill="1" applyBorder="1" applyAlignment="1" applyProtection="1">
      <alignment horizontal="center" vertical="center" shrinkToFit="1"/>
    </xf>
    <xf numFmtId="0" fontId="9" fillId="0" borderId="4" xfId="12" applyNumberFormat="1" applyFont="1" applyBorder="1" applyAlignment="1" applyProtection="1">
      <alignment horizontal="center" vertical="center"/>
    </xf>
    <xf numFmtId="0" fontId="9" fillId="0" borderId="4" xfId="12" applyFont="1" applyBorder="1" applyAlignment="1">
      <alignment horizontal="center" vertical="center"/>
    </xf>
    <xf numFmtId="0" fontId="7" fillId="0" borderId="1" xfId="15" applyNumberFormat="1" applyFont="1" applyProtection="1">
      <alignment horizontal="left" wrapText="1"/>
    </xf>
    <xf numFmtId="0" fontId="7" fillId="0" borderId="1" xfId="15" applyFont="1">
      <alignment horizontal="left" wrapText="1"/>
    </xf>
    <xf numFmtId="0" fontId="11" fillId="0" borderId="1" xfId="26" applyNumberFormat="1" applyFont="1" applyFill="1" applyBorder="1" applyAlignment="1" applyProtection="1">
      <alignment horizontal="center" vertical="center" wrapText="1"/>
    </xf>
    <xf numFmtId="0" fontId="7" fillId="0" borderId="1" xfId="27" applyNumberFormat="1" applyFont="1" applyFill="1" applyProtection="1">
      <alignment horizontal="right"/>
    </xf>
    <xf numFmtId="0" fontId="7" fillId="0" borderId="1" xfId="27" applyFont="1" applyFill="1">
      <alignment horizontal="right"/>
    </xf>
    <xf numFmtId="4" fontId="7" fillId="0" borderId="4" xfId="10" applyNumberFormat="1" applyFont="1" applyFill="1" applyBorder="1" applyAlignment="1" applyProtection="1">
      <alignment horizontal="right" vertical="center" shrinkToFit="1"/>
    </xf>
  </cellXfs>
  <cellStyles count="29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53" xfId="28"/>
    <cellStyle name="xl58" xfId="26"/>
    <cellStyle name="xl59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tabSelected="1" zoomScaleNormal="100" zoomScaleSheetLayoutView="100" workbookViewId="0">
      <pane ySplit="3" topLeftCell="A4" activePane="bottomLeft" state="frozen"/>
      <selection pane="bottomLeft" activeCell="A3" sqref="A3"/>
    </sheetView>
  </sheetViews>
  <sheetFormatPr defaultRowHeight="15.75" x14ac:dyDescent="0.25"/>
  <cols>
    <col min="1" max="1" width="54.42578125" style="13" customWidth="1"/>
    <col min="2" max="2" width="14.28515625" style="13" customWidth="1"/>
    <col min="3" max="3" width="19.7109375" style="14" hidden="1" customWidth="1"/>
    <col min="4" max="4" width="15.42578125" style="14" customWidth="1"/>
    <col min="5" max="5" width="21.140625" style="6" hidden="1" customWidth="1"/>
    <col min="6" max="6" width="19.28515625" style="6" customWidth="1"/>
    <col min="7" max="7" width="20.85546875" style="6" hidden="1" customWidth="1"/>
    <col min="8" max="8" width="16.42578125" style="6" customWidth="1"/>
    <col min="9" max="9" width="13.42578125" style="11" customWidth="1"/>
    <col min="10" max="10" width="13.28515625" style="11" customWidth="1"/>
    <col min="11" max="16384" width="9.140625" style="6"/>
  </cols>
  <sheetData>
    <row r="1" spans="1:10" ht="48" customHeight="1" x14ac:dyDescent="0.2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5.2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</row>
    <row r="3" spans="1:10" ht="243" customHeight="1" x14ac:dyDescent="0.25">
      <c r="A3" s="1" t="s">
        <v>0</v>
      </c>
      <c r="B3" s="2" t="s">
        <v>45</v>
      </c>
      <c r="C3" s="3" t="s">
        <v>50</v>
      </c>
      <c r="D3" s="3" t="s">
        <v>48</v>
      </c>
      <c r="E3" s="5" t="s">
        <v>51</v>
      </c>
      <c r="F3" s="5" t="s">
        <v>52</v>
      </c>
      <c r="G3" s="3" t="s">
        <v>53</v>
      </c>
      <c r="H3" s="3" t="s">
        <v>54</v>
      </c>
      <c r="I3" s="4" t="s">
        <v>46</v>
      </c>
      <c r="J3" s="4" t="s">
        <v>55</v>
      </c>
    </row>
    <row r="4" spans="1:10" ht="69.75" customHeight="1" x14ac:dyDescent="0.25">
      <c r="A4" s="9" t="s">
        <v>1</v>
      </c>
      <c r="B4" s="8" t="s">
        <v>2</v>
      </c>
      <c r="C4" s="15">
        <v>10450935360.559999</v>
      </c>
      <c r="D4" s="7">
        <f>C4/1000</f>
        <v>10450935.36056</v>
      </c>
      <c r="E4" s="24">
        <v>20718170584.450001</v>
      </c>
      <c r="F4" s="7">
        <f>E4/1000</f>
        <v>20718170.584449999</v>
      </c>
      <c r="G4" s="24">
        <v>10602840656.969999</v>
      </c>
      <c r="H4" s="7">
        <f>G4/1000</f>
        <v>10602840.65697</v>
      </c>
      <c r="I4" s="7">
        <f>H4/F4%</f>
        <v>51.176529383959945</v>
      </c>
      <c r="J4" s="7">
        <f>H4/D4%</f>
        <v>101.45350909913063</v>
      </c>
    </row>
    <row r="5" spans="1:10" ht="41.25" customHeight="1" x14ac:dyDescent="0.25">
      <c r="A5" s="9" t="s">
        <v>3</v>
      </c>
      <c r="B5" s="8" t="s">
        <v>4</v>
      </c>
      <c r="C5" s="15">
        <v>10689803364.73</v>
      </c>
      <c r="D5" s="7">
        <f t="shared" ref="D5:D26" si="0">C5/1000</f>
        <v>10689803.364729999</v>
      </c>
      <c r="E5" s="24">
        <v>10902197749.459999</v>
      </c>
      <c r="F5" s="7">
        <f t="shared" ref="F5:F25" si="1">E5/1000</f>
        <v>10902197.749459999</v>
      </c>
      <c r="G5" s="24">
        <v>6164764818.6800003</v>
      </c>
      <c r="H5" s="7">
        <f t="shared" ref="H5:H25" si="2">G5/1000</f>
        <v>6164764.8186800005</v>
      </c>
      <c r="I5" s="7">
        <f t="shared" ref="I5:I26" si="3">H5/F5%</f>
        <v>56.546074106804291</v>
      </c>
      <c r="J5" s="7">
        <f t="shared" ref="J5:J26" si="4">H5/D5%</f>
        <v>57.669581079667587</v>
      </c>
    </row>
    <row r="6" spans="1:10" ht="57.75" customHeight="1" x14ac:dyDescent="0.25">
      <c r="A6" s="9" t="s">
        <v>5</v>
      </c>
      <c r="B6" s="8" t="s">
        <v>6</v>
      </c>
      <c r="C6" s="15">
        <v>1179076119.3299999</v>
      </c>
      <c r="D6" s="7">
        <f t="shared" si="0"/>
        <v>1179076.1193299999</v>
      </c>
      <c r="E6" s="24">
        <v>1597266748.1400001</v>
      </c>
      <c r="F6" s="7">
        <f t="shared" si="1"/>
        <v>1597266.74814</v>
      </c>
      <c r="G6" s="24">
        <v>961906271.38</v>
      </c>
      <c r="H6" s="7">
        <f t="shared" si="2"/>
        <v>961906.27138000005</v>
      </c>
      <c r="I6" s="7">
        <f t="shared" si="3"/>
        <v>60.222018175744886</v>
      </c>
      <c r="J6" s="7">
        <f t="shared" si="4"/>
        <v>81.581354724289994</v>
      </c>
    </row>
    <row r="7" spans="1:10" ht="42" customHeight="1" x14ac:dyDescent="0.25">
      <c r="A7" s="9" t="s">
        <v>7</v>
      </c>
      <c r="B7" s="8" t="s">
        <v>8</v>
      </c>
      <c r="C7" s="15">
        <v>14650416752.82</v>
      </c>
      <c r="D7" s="7">
        <f t="shared" si="0"/>
        <v>14650416.75282</v>
      </c>
      <c r="E7" s="24">
        <v>24579394535.919998</v>
      </c>
      <c r="F7" s="7">
        <f t="shared" si="1"/>
        <v>24579394.535919998</v>
      </c>
      <c r="G7" s="24">
        <v>15524079347.959999</v>
      </c>
      <c r="H7" s="7">
        <f t="shared" si="2"/>
        <v>15524079.347959999</v>
      </c>
      <c r="I7" s="7">
        <f t="shared" si="3"/>
        <v>63.158916812508615</v>
      </c>
      <c r="J7" s="7">
        <f t="shared" si="4"/>
        <v>105.96339755981229</v>
      </c>
    </row>
    <row r="8" spans="1:10" ht="42" customHeight="1" x14ac:dyDescent="0.25">
      <c r="A8" s="9" t="s">
        <v>9</v>
      </c>
      <c r="B8" s="8" t="s">
        <v>10</v>
      </c>
      <c r="C8" s="15">
        <v>1202043252.1400001</v>
      </c>
      <c r="D8" s="7">
        <f t="shared" si="0"/>
        <v>1202043.25214</v>
      </c>
      <c r="E8" s="24">
        <v>2032223300.22</v>
      </c>
      <c r="F8" s="7">
        <f t="shared" si="1"/>
        <v>2032223.3002200001</v>
      </c>
      <c r="G8" s="24">
        <v>1229010651.5699999</v>
      </c>
      <c r="H8" s="7">
        <f t="shared" si="2"/>
        <v>1229010.65157</v>
      </c>
      <c r="I8" s="7">
        <f t="shared" si="3"/>
        <v>60.476161819272136</v>
      </c>
      <c r="J8" s="7">
        <f t="shared" si="4"/>
        <v>102.24346331814516</v>
      </c>
    </row>
    <row r="9" spans="1:10" ht="69" customHeight="1" x14ac:dyDescent="0.25">
      <c r="A9" s="9" t="s">
        <v>11</v>
      </c>
      <c r="B9" s="8" t="s">
        <v>12</v>
      </c>
      <c r="C9" s="15">
        <v>2632763825.1799998</v>
      </c>
      <c r="D9" s="7">
        <f t="shared" si="0"/>
        <v>2632763.8251799997</v>
      </c>
      <c r="E9" s="24">
        <v>1345881498.0999999</v>
      </c>
      <c r="F9" s="7">
        <f t="shared" si="1"/>
        <v>1345881.4981</v>
      </c>
      <c r="G9" s="24">
        <v>965434995.34000003</v>
      </c>
      <c r="H9" s="7">
        <f t="shared" si="2"/>
        <v>965434.99534000002</v>
      </c>
      <c r="I9" s="7">
        <f t="shared" si="3"/>
        <v>71.732540844265884</v>
      </c>
      <c r="J9" s="7">
        <f t="shared" si="4"/>
        <v>36.670019016004758</v>
      </c>
    </row>
    <row r="10" spans="1:10" ht="55.5" customHeight="1" x14ac:dyDescent="0.25">
      <c r="A10" s="9" t="s">
        <v>13</v>
      </c>
      <c r="B10" s="8" t="s">
        <v>14</v>
      </c>
      <c r="C10" s="15">
        <v>353663582.76999998</v>
      </c>
      <c r="D10" s="7">
        <f t="shared" si="0"/>
        <v>353663.58276999998</v>
      </c>
      <c r="E10" s="24">
        <v>1279122097.75</v>
      </c>
      <c r="F10" s="7">
        <f t="shared" si="1"/>
        <v>1279122.09775</v>
      </c>
      <c r="G10" s="24">
        <v>573032510.67999995</v>
      </c>
      <c r="H10" s="7">
        <f t="shared" si="2"/>
        <v>573032.51067999995</v>
      </c>
      <c r="I10" s="7">
        <f t="shared" si="3"/>
        <v>44.798890714809403</v>
      </c>
      <c r="J10" s="7">
        <f t="shared" si="4"/>
        <v>162.02757043624234</v>
      </c>
    </row>
    <row r="11" spans="1:10" ht="47.25" x14ac:dyDescent="0.25">
      <c r="A11" s="9" t="s">
        <v>15</v>
      </c>
      <c r="B11" s="8" t="s">
        <v>16</v>
      </c>
      <c r="C11" s="15">
        <v>5097485965.3299999</v>
      </c>
      <c r="D11" s="7">
        <f t="shared" si="0"/>
        <v>5097485.96533</v>
      </c>
      <c r="E11" s="24">
        <v>1855292040.8499999</v>
      </c>
      <c r="F11" s="7">
        <f t="shared" si="1"/>
        <v>1855292.04085</v>
      </c>
      <c r="G11" s="24">
        <v>1191345065</v>
      </c>
      <c r="H11" s="7">
        <f t="shared" si="2"/>
        <v>1191345.0649999999</v>
      </c>
      <c r="I11" s="7">
        <f t="shared" si="3"/>
        <v>64.213344248174892</v>
      </c>
      <c r="J11" s="7">
        <f t="shared" si="4"/>
        <v>23.371227956345631</v>
      </c>
    </row>
    <row r="12" spans="1:10" ht="69" customHeight="1" x14ac:dyDescent="0.25">
      <c r="A12" s="9" t="s">
        <v>17</v>
      </c>
      <c r="B12" s="8" t="s">
        <v>18</v>
      </c>
      <c r="C12" s="15">
        <v>473722977.27999997</v>
      </c>
      <c r="D12" s="7">
        <f t="shared" si="0"/>
        <v>473722.97727999999</v>
      </c>
      <c r="E12" s="24">
        <v>587079895.15999997</v>
      </c>
      <c r="F12" s="7">
        <f t="shared" si="1"/>
        <v>587079.89515999996</v>
      </c>
      <c r="G12" s="24">
        <v>390003815.56</v>
      </c>
      <c r="H12" s="7">
        <f t="shared" si="2"/>
        <v>390003.81556000002</v>
      </c>
      <c r="I12" s="7">
        <f t="shared" si="3"/>
        <v>66.431131226817129</v>
      </c>
      <c r="J12" s="7">
        <f t="shared" si="4"/>
        <v>82.327401089832136</v>
      </c>
    </row>
    <row r="13" spans="1:10" ht="72.75" customHeight="1" x14ac:dyDescent="0.25">
      <c r="A13" s="9" t="s">
        <v>19</v>
      </c>
      <c r="B13" s="8" t="s">
        <v>20</v>
      </c>
      <c r="C13" s="15">
        <v>43518259.420000002</v>
      </c>
      <c r="D13" s="7">
        <f t="shared" si="0"/>
        <v>43518.259420000002</v>
      </c>
      <c r="E13" s="24">
        <v>136508431.28999999</v>
      </c>
      <c r="F13" s="7">
        <f t="shared" si="1"/>
        <v>136508.43128999998</v>
      </c>
      <c r="G13" s="24">
        <v>38447043.990000002</v>
      </c>
      <c r="H13" s="7">
        <f t="shared" si="2"/>
        <v>38447.043990000006</v>
      </c>
      <c r="I13" s="7">
        <f t="shared" si="3"/>
        <v>28.16459293149644</v>
      </c>
      <c r="J13" s="7">
        <f t="shared" si="4"/>
        <v>88.346924951531079</v>
      </c>
    </row>
    <row r="14" spans="1:10" ht="72.75" customHeight="1" x14ac:dyDescent="0.25">
      <c r="A14" s="9" t="s">
        <v>21</v>
      </c>
      <c r="B14" s="8" t="s">
        <v>22</v>
      </c>
      <c r="C14" s="15">
        <v>252953989.55000001</v>
      </c>
      <c r="D14" s="7">
        <f t="shared" si="0"/>
        <v>252953.98955</v>
      </c>
      <c r="E14" s="24">
        <v>311382901.10000002</v>
      </c>
      <c r="F14" s="7">
        <f t="shared" si="1"/>
        <v>311382.90110000002</v>
      </c>
      <c r="G14" s="24">
        <v>165384716.15000001</v>
      </c>
      <c r="H14" s="7">
        <f t="shared" si="2"/>
        <v>165384.71614999999</v>
      </c>
      <c r="I14" s="7">
        <f t="shared" si="3"/>
        <v>53.112972987841424</v>
      </c>
      <c r="J14" s="7">
        <f t="shared" si="4"/>
        <v>65.381343241202103</v>
      </c>
    </row>
    <row r="15" spans="1:10" ht="40.5" customHeight="1" x14ac:dyDescent="0.25">
      <c r="A15" s="9" t="s">
        <v>23</v>
      </c>
      <c r="B15" s="8" t="s">
        <v>24</v>
      </c>
      <c r="C15" s="15">
        <v>418882202.94999999</v>
      </c>
      <c r="D15" s="7">
        <f t="shared" si="0"/>
        <v>418882.20295000001</v>
      </c>
      <c r="E15" s="24">
        <v>819017888.08000004</v>
      </c>
      <c r="F15" s="7">
        <f t="shared" si="1"/>
        <v>819017.88808000006</v>
      </c>
      <c r="G15" s="24">
        <v>494426229.12</v>
      </c>
      <c r="H15" s="7">
        <f t="shared" si="2"/>
        <v>494426.22912000003</v>
      </c>
      <c r="I15" s="7">
        <f t="shared" si="3"/>
        <v>60.368184421352396</v>
      </c>
      <c r="J15" s="7">
        <f t="shared" si="4"/>
        <v>118.03467075898122</v>
      </c>
    </row>
    <row r="16" spans="1:10" ht="58.5" customHeight="1" x14ac:dyDescent="0.25">
      <c r="A16" s="9" t="s">
        <v>25</v>
      </c>
      <c r="B16" s="8" t="s">
        <v>26</v>
      </c>
      <c r="C16" s="15">
        <v>715419548.01999998</v>
      </c>
      <c r="D16" s="7">
        <f t="shared" si="0"/>
        <v>715419.54801999999</v>
      </c>
      <c r="E16" s="24">
        <v>1961175150.8800001</v>
      </c>
      <c r="F16" s="7">
        <f t="shared" si="1"/>
        <v>1961175.1508800001</v>
      </c>
      <c r="G16" s="24">
        <v>952920618.15999997</v>
      </c>
      <c r="H16" s="7">
        <f t="shared" si="2"/>
        <v>952920.61815999995</v>
      </c>
      <c r="I16" s="7">
        <f t="shared" si="3"/>
        <v>48.589266375948853</v>
      </c>
      <c r="J16" s="7">
        <f t="shared" si="4"/>
        <v>133.19745327022576</v>
      </c>
    </row>
    <row r="17" spans="1:10" ht="58.5" customHeight="1" x14ac:dyDescent="0.25">
      <c r="A17" s="9" t="s">
        <v>27</v>
      </c>
      <c r="B17" s="8" t="s">
        <v>28</v>
      </c>
      <c r="C17" s="15">
        <v>410555530.06</v>
      </c>
      <c r="D17" s="7">
        <f t="shared" si="0"/>
        <v>410555.53006000002</v>
      </c>
      <c r="E17" s="24">
        <v>846353539.27999997</v>
      </c>
      <c r="F17" s="7">
        <f t="shared" si="1"/>
        <v>846353.53928000003</v>
      </c>
      <c r="G17" s="24">
        <v>529990003.48000002</v>
      </c>
      <c r="H17" s="7">
        <f t="shared" si="2"/>
        <v>529990.00348000007</v>
      </c>
      <c r="I17" s="7">
        <f t="shared" si="3"/>
        <v>62.620403753597692</v>
      </c>
      <c r="J17" s="7">
        <f t="shared" si="4"/>
        <v>129.09094255837829</v>
      </c>
    </row>
    <row r="18" spans="1:10" ht="58.5" customHeight="1" x14ac:dyDescent="0.25">
      <c r="A18" s="9" t="s">
        <v>29</v>
      </c>
      <c r="B18" s="8" t="s">
        <v>30</v>
      </c>
      <c r="C18" s="15">
        <v>265357451.12</v>
      </c>
      <c r="D18" s="7">
        <f t="shared" si="0"/>
        <v>265357.45111999998</v>
      </c>
      <c r="E18" s="24">
        <v>290621666.66000003</v>
      </c>
      <c r="F18" s="7">
        <f t="shared" si="1"/>
        <v>290621.66666000005</v>
      </c>
      <c r="G18" s="24">
        <v>157554792.63</v>
      </c>
      <c r="H18" s="7">
        <f t="shared" si="2"/>
        <v>157554.79262999998</v>
      </c>
      <c r="I18" s="7">
        <f t="shared" si="3"/>
        <v>54.213023564524612</v>
      </c>
      <c r="J18" s="7">
        <f t="shared" si="4"/>
        <v>59.374550051262936</v>
      </c>
    </row>
    <row r="19" spans="1:10" ht="58.5" customHeight="1" x14ac:dyDescent="0.25">
      <c r="A19" s="9" t="s">
        <v>31</v>
      </c>
      <c r="B19" s="8" t="s">
        <v>32</v>
      </c>
      <c r="C19" s="15">
        <v>168867851.00999999</v>
      </c>
      <c r="D19" s="7">
        <f t="shared" si="0"/>
        <v>168867.85100999998</v>
      </c>
      <c r="E19" s="24">
        <v>213096802.24000001</v>
      </c>
      <c r="F19" s="7">
        <f t="shared" si="1"/>
        <v>213096.80224000002</v>
      </c>
      <c r="G19" s="24">
        <v>172619358.41</v>
      </c>
      <c r="H19" s="7">
        <f t="shared" si="2"/>
        <v>172619.35840999999</v>
      </c>
      <c r="I19" s="7">
        <f t="shared" si="3"/>
        <v>81.005137850725532</v>
      </c>
      <c r="J19" s="7">
        <f t="shared" si="4"/>
        <v>102.22156400852039</v>
      </c>
    </row>
    <row r="20" spans="1:10" ht="72.75" customHeight="1" x14ac:dyDescent="0.25">
      <c r="A20" s="9" t="s">
        <v>33</v>
      </c>
      <c r="B20" s="8" t="s">
        <v>34</v>
      </c>
      <c r="C20" s="15">
        <v>1904119671.4000001</v>
      </c>
      <c r="D20" s="7">
        <f t="shared" si="0"/>
        <v>1904119.6714000001</v>
      </c>
      <c r="E20" s="24">
        <v>2314778692.04</v>
      </c>
      <c r="F20" s="7">
        <f t="shared" si="1"/>
        <v>2314778.6920400001</v>
      </c>
      <c r="G20" s="24">
        <v>1694852803.8399999</v>
      </c>
      <c r="H20" s="7">
        <f t="shared" si="2"/>
        <v>1694852.8038399999</v>
      </c>
      <c r="I20" s="7">
        <f t="shared" si="3"/>
        <v>73.218783707842789</v>
      </c>
      <c r="J20" s="7">
        <f t="shared" si="4"/>
        <v>89.00978385428175</v>
      </c>
    </row>
    <row r="21" spans="1:10" ht="55.5" customHeight="1" x14ac:dyDescent="0.25">
      <c r="A21" s="9" t="s">
        <v>35</v>
      </c>
      <c r="B21" s="8" t="s">
        <v>36</v>
      </c>
      <c r="C21" s="15">
        <v>229370926.12</v>
      </c>
      <c r="D21" s="7">
        <f t="shared" si="0"/>
        <v>229370.92612000002</v>
      </c>
      <c r="E21" s="24">
        <v>514913413.04000002</v>
      </c>
      <c r="F21" s="7">
        <f t="shared" si="1"/>
        <v>514913.41304000001</v>
      </c>
      <c r="G21" s="24">
        <v>281632222.36000001</v>
      </c>
      <c r="H21" s="7">
        <f t="shared" si="2"/>
        <v>281632.22236000001</v>
      </c>
      <c r="I21" s="7">
        <f t="shared" si="3"/>
        <v>54.695064301640556</v>
      </c>
      <c r="J21" s="7">
        <f t="shared" si="4"/>
        <v>122.78462101716346</v>
      </c>
    </row>
    <row r="22" spans="1:10" ht="70.5" customHeight="1" x14ac:dyDescent="0.25">
      <c r="A22" s="9" t="s">
        <v>37</v>
      </c>
      <c r="B22" s="8" t="s">
        <v>38</v>
      </c>
      <c r="C22" s="15">
        <v>1174888119.8399999</v>
      </c>
      <c r="D22" s="7">
        <f t="shared" si="0"/>
        <v>1174888.1198399998</v>
      </c>
      <c r="E22" s="24">
        <v>2480858712.1700001</v>
      </c>
      <c r="F22" s="7">
        <f t="shared" si="1"/>
        <v>2480858.7121700002</v>
      </c>
      <c r="G22" s="24">
        <v>1434466264.55</v>
      </c>
      <c r="H22" s="7">
        <f t="shared" si="2"/>
        <v>1434466.26455</v>
      </c>
      <c r="I22" s="7">
        <f t="shared" si="3"/>
        <v>57.821360705192127</v>
      </c>
      <c r="J22" s="7">
        <f t="shared" si="4"/>
        <v>122.0938607112097</v>
      </c>
    </row>
    <row r="23" spans="1:10" ht="57" customHeight="1" x14ac:dyDescent="0.25">
      <c r="A23" s="9" t="s">
        <v>39</v>
      </c>
      <c r="B23" s="8" t="s">
        <v>40</v>
      </c>
      <c r="C23" s="15">
        <v>505918027.30000001</v>
      </c>
      <c r="D23" s="7">
        <f t="shared" si="0"/>
        <v>505918.02730000002</v>
      </c>
      <c r="E23" s="24">
        <v>491227526.60000002</v>
      </c>
      <c r="F23" s="7">
        <f t="shared" si="1"/>
        <v>491227.52660000004</v>
      </c>
      <c r="G23" s="24">
        <v>263947099.66</v>
      </c>
      <c r="H23" s="7">
        <f t="shared" si="2"/>
        <v>263947.09966000001</v>
      </c>
      <c r="I23" s="7">
        <f t="shared" si="3"/>
        <v>53.732147603146956</v>
      </c>
      <c r="J23" s="7">
        <f t="shared" si="4"/>
        <v>52.171910352481724</v>
      </c>
    </row>
    <row r="24" spans="1:10" ht="57" customHeight="1" x14ac:dyDescent="0.25">
      <c r="A24" s="9" t="s">
        <v>41</v>
      </c>
      <c r="B24" s="8" t="s">
        <v>42</v>
      </c>
      <c r="C24" s="15">
        <v>2647808734.46</v>
      </c>
      <c r="D24" s="7">
        <f t="shared" si="0"/>
        <v>2647808.7344599999</v>
      </c>
      <c r="E24" s="24">
        <v>2499556231.4699998</v>
      </c>
      <c r="F24" s="7">
        <f t="shared" si="1"/>
        <v>2499556.23147</v>
      </c>
      <c r="G24" s="24">
        <v>988036934.16999996</v>
      </c>
      <c r="H24" s="7">
        <f t="shared" si="2"/>
        <v>988036.93416999991</v>
      </c>
      <c r="I24" s="7">
        <f t="shared" si="3"/>
        <v>39.528493967464421</v>
      </c>
      <c r="J24" s="7">
        <f t="shared" si="4"/>
        <v>37.315268331551231</v>
      </c>
    </row>
    <row r="25" spans="1:10" ht="30" customHeight="1" x14ac:dyDescent="0.25">
      <c r="A25" s="9" t="s">
        <v>43</v>
      </c>
      <c r="B25" s="8" t="s">
        <v>44</v>
      </c>
      <c r="C25" s="15">
        <v>1431812475.9000001</v>
      </c>
      <c r="D25" s="7">
        <f t="shared" si="0"/>
        <v>1431812.4759000002</v>
      </c>
      <c r="E25" s="24">
        <v>3375629486.23</v>
      </c>
      <c r="F25" s="7">
        <f t="shared" si="1"/>
        <v>3375629.4862299999</v>
      </c>
      <c r="G25" s="24">
        <v>1651341424.47</v>
      </c>
      <c r="H25" s="7">
        <f t="shared" si="2"/>
        <v>1651341.42447</v>
      </c>
      <c r="I25" s="7">
        <f t="shared" si="3"/>
        <v>48.919510604058196</v>
      </c>
      <c r="J25" s="7">
        <f t="shared" si="4"/>
        <v>115.33224163534472</v>
      </c>
    </row>
    <row r="26" spans="1:10" ht="25.5" customHeight="1" x14ac:dyDescent="0.25">
      <c r="A26" s="17" t="s">
        <v>47</v>
      </c>
      <c r="B26" s="18"/>
      <c r="C26" s="16">
        <v>56899383987.290001</v>
      </c>
      <c r="D26" s="10">
        <f t="shared" si="0"/>
        <v>56899383.987290002</v>
      </c>
      <c r="E26" s="16">
        <v>81151748891.130005</v>
      </c>
      <c r="F26" s="10">
        <f t="shared" ref="F5:F26" si="5">E26/1000</f>
        <v>81151748.89113</v>
      </c>
      <c r="G26" s="16">
        <v>46428037644.129997</v>
      </c>
      <c r="H26" s="10">
        <f t="shared" ref="H5:H26" si="6">G26/1000</f>
        <v>46428037.644129999</v>
      </c>
      <c r="I26" s="10">
        <f t="shared" si="3"/>
        <v>57.211382722528917</v>
      </c>
      <c r="J26" s="10">
        <f t="shared" si="4"/>
        <v>81.596731617517932</v>
      </c>
    </row>
    <row r="27" spans="1:10" x14ac:dyDescent="0.25">
      <c r="A27" s="19"/>
      <c r="B27" s="20"/>
      <c r="C27" s="20"/>
      <c r="D27" s="12"/>
    </row>
  </sheetData>
  <mergeCells count="4">
    <mergeCell ref="A26:B26"/>
    <mergeCell ref="A27:C27"/>
    <mergeCell ref="A1:J1"/>
    <mergeCell ref="A2:J2"/>
  </mergeCells>
  <pageMargins left="0.46" right="0.4" top="0.55000000000000004" bottom="0.4" header="0.21" footer="0.21"/>
  <pageSetup paperSize="9" scale="64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6.2024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15A797-52BA-4201-925F-C84001D548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без учета счетов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2025-07-15T05:57:02Z</cp:lastPrinted>
  <dcterms:created xsi:type="dcterms:W3CDTF">2024-07-17T08:06:41Z</dcterms:created>
  <dcterms:modified xsi:type="dcterms:W3CDTF">2026-08-03T12:34:15Z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23.2.3582.1333912461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obl_2024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