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РЕЙТИНГИ открытости\2026\"/>
    </mc:Choice>
  </mc:AlternateContent>
  <bookViews>
    <workbookView xWindow="0" yWindow="0" windowWidth="28800" windowHeight="12000"/>
  </bookViews>
  <sheets>
    <sheet name="госпрограммы" sheetId="2" r:id="rId1"/>
  </sheets>
  <definedNames>
    <definedName name="_xlnm._FilterDatabase" localSheetId="0" hidden="1">госпрограммы!$A$4:$J$26</definedName>
  </definedNames>
  <calcPr calcId="162913"/>
</workbook>
</file>

<file path=xl/calcChain.xml><?xml version="1.0" encoding="utf-8"?>
<calcChain xmlns="http://schemas.openxmlformats.org/spreadsheetml/2006/main">
  <c r="H27" i="2" l="1"/>
  <c r="F27" i="2"/>
  <c r="D26" i="2" l="1"/>
  <c r="F26" i="2"/>
  <c r="H26" i="2"/>
  <c r="D25" i="2"/>
  <c r="F25" i="2"/>
  <c r="H25" i="2"/>
  <c r="D24" i="2"/>
  <c r="F24" i="2"/>
  <c r="H24" i="2"/>
  <c r="D23" i="2"/>
  <c r="F23" i="2"/>
  <c r="H23" i="2"/>
  <c r="D22" i="2"/>
  <c r="F22" i="2"/>
  <c r="H22" i="2"/>
  <c r="D21" i="2"/>
  <c r="F21" i="2"/>
  <c r="H21" i="2"/>
  <c r="D20" i="2"/>
  <c r="F20" i="2"/>
  <c r="H20" i="2"/>
  <c r="D19" i="2"/>
  <c r="F19" i="2"/>
  <c r="H19" i="2"/>
  <c r="D18" i="2"/>
  <c r="F18" i="2"/>
  <c r="H18" i="2"/>
  <c r="D17" i="2"/>
  <c r="F17" i="2"/>
  <c r="H17" i="2"/>
  <c r="D16" i="2"/>
  <c r="F16" i="2"/>
  <c r="H16" i="2"/>
  <c r="D15" i="2"/>
  <c r="F15" i="2"/>
  <c r="H15" i="2"/>
  <c r="D14" i="2"/>
  <c r="F14" i="2"/>
  <c r="H14" i="2"/>
  <c r="D13" i="2"/>
  <c r="F13" i="2"/>
  <c r="H13" i="2"/>
  <c r="D12" i="2"/>
  <c r="F12" i="2"/>
  <c r="H12" i="2"/>
  <c r="D11" i="2"/>
  <c r="F11" i="2"/>
  <c r="H11" i="2"/>
  <c r="D10" i="2"/>
  <c r="F10" i="2"/>
  <c r="H10" i="2"/>
  <c r="D9" i="2"/>
  <c r="F9" i="2"/>
  <c r="H9" i="2"/>
  <c r="D8" i="2"/>
  <c r="F8" i="2"/>
  <c r="H8" i="2"/>
  <c r="D7" i="2"/>
  <c r="F7" i="2"/>
  <c r="H7" i="2"/>
  <c r="D6" i="2"/>
  <c r="F6" i="2"/>
  <c r="H6" i="2"/>
  <c r="D5" i="2"/>
  <c r="F5" i="2"/>
  <c r="H5" i="2"/>
  <c r="J8" i="2" l="1"/>
  <c r="J14" i="2"/>
  <c r="J26" i="2"/>
  <c r="J12" i="2"/>
  <c r="I24" i="2"/>
  <c r="I18" i="2"/>
  <c r="I9" i="2"/>
  <c r="I14" i="2"/>
  <c r="I12" i="2"/>
  <c r="J13" i="2"/>
  <c r="J25" i="2"/>
  <c r="J6" i="2"/>
  <c r="J7" i="2"/>
  <c r="I20" i="2"/>
  <c r="I6" i="2"/>
  <c r="I5" i="2"/>
  <c r="J18" i="2"/>
  <c r="J19" i="2"/>
  <c r="J5" i="2"/>
  <c r="I19" i="2"/>
  <c r="I15" i="2"/>
  <c r="I17" i="2"/>
  <c r="J20" i="2"/>
  <c r="I11" i="2"/>
  <c r="I8" i="2"/>
  <c r="J11" i="2"/>
  <c r="I21" i="2"/>
  <c r="I25" i="2"/>
  <c r="I7" i="2"/>
  <c r="I13" i="2"/>
  <c r="J17" i="2"/>
  <c r="I23" i="2"/>
  <c r="I10" i="2"/>
  <c r="I16" i="2"/>
  <c r="I22" i="2"/>
  <c r="J10" i="2"/>
  <c r="J16" i="2"/>
  <c r="J22" i="2"/>
  <c r="I26" i="2"/>
  <c r="J24" i="2"/>
  <c r="J23" i="2"/>
  <c r="J15" i="2"/>
  <c r="J9" i="2"/>
  <c r="J21" i="2"/>
  <c r="I27" i="2" l="1"/>
  <c r="D27" i="2"/>
  <c r="J27" i="2" s="1"/>
</calcChain>
</file>

<file path=xl/sharedStrings.xml><?xml version="1.0" encoding="utf-8"?>
<sst xmlns="http://schemas.openxmlformats.org/spreadsheetml/2006/main" count="56" uniqueCount="56">
  <si>
    <t>Наименование показателя</t>
  </si>
  <si>
    <t xml:space="preserve">    Государственная программа Липецкой области "Социальная поддержка граждан, реализация семейно-демографической политики Липецкой области"</t>
  </si>
  <si>
    <t>0100000000</t>
  </si>
  <si>
    <t xml:space="preserve">    Государственная программа Липецкой области "Развитие здравоохранения Липецкой области"</t>
  </si>
  <si>
    <t>0200000000</t>
  </si>
  <si>
    <t xml:space="preserve">    Государственная программа Липецкой области "Развитие физической культуры и спорта Липецкой области"</t>
  </si>
  <si>
    <t>0300000000</t>
  </si>
  <si>
    <t xml:space="preserve">    Государственная программа Липецкой области "Развитие образования Липецкой области"</t>
  </si>
  <si>
    <t>0400000000</t>
  </si>
  <si>
    <t xml:space="preserve">    Государственная программа Липецкой области "Развитие культуры и туризма в Липецкой области"</t>
  </si>
  <si>
    <t>0500000000</t>
  </si>
  <si>
    <t xml:space="preserve">    Государственная программа "Обеспечение населения Липецкой области качественными коммунальными услугами и формирование современной городской среды"</t>
  </si>
  <si>
    <t>0600000000</t>
  </si>
  <si>
    <t xml:space="preserve">    Комплексная государственная программа Липецкой области "Комплексное развитие сельских территорий Липецкой области"</t>
  </si>
  <si>
    <t>0700000000</t>
  </si>
  <si>
    <t xml:space="preserve">    Государственная программа Липецкой области "Развитие транспортной системы Липецкой области"</t>
  </si>
  <si>
    <t>0800000000</t>
  </si>
  <si>
    <t xml:space="preserve">    Государственная программа Липецкой области "Обеспечение жителей Липецкой области качественным жильем, социальной и инженерной инфраструктурой"</t>
  </si>
  <si>
    <t>0900000000</t>
  </si>
  <si>
    <t xml:space="preserve">    Государственная программа Липецкой области "Энергоэффективность, развитие энергетики и повышение надежности энергоснабжения в Липецкой области"</t>
  </si>
  <si>
    <t>1000000000</t>
  </si>
  <si>
    <t xml:space="preserve">    Государственная программа Липецкой области "Охрана окружающей среды, воспроизводство и рациональное использование природных ресурсов Липецкой области"</t>
  </si>
  <si>
    <t>1100000000</t>
  </si>
  <si>
    <t xml:space="preserve">    Государственная программа Липецкой области "Развитие лесного хозяйства в Липецкой области"</t>
  </si>
  <si>
    <t>1200000000</t>
  </si>
  <si>
    <t xml:space="preserve">    Государственная программа Липецкой области "Обеспечение общественной безопасности населения и территории Липецкой области"</t>
  </si>
  <si>
    <t>1300000000</t>
  </si>
  <si>
    <t xml:space="preserve">    Государственная программа Липецкой области "Профилактика терроризма и экстремизма в Липецкой области"</t>
  </si>
  <si>
    <t>1400000000</t>
  </si>
  <si>
    <t xml:space="preserve">    Государственная программа Липецкой области "Развитие малого и среднего предпринимательства в Липецкой области"</t>
  </si>
  <si>
    <t>1500000000</t>
  </si>
  <si>
    <t xml:space="preserve">    Государственная программа Липецкой области "Обеспечение инвестиционной привлекательности и развития промышленности Липецкой области"</t>
  </si>
  <si>
    <t>1600000000</t>
  </si>
  <si>
    <t xml:space="preserve">    Государственная программа Липецкой области "Развитие сельского хозяйства и регулирование рынков сельскохозяйственной продукции, сырья и продовольствия Липецкой области"</t>
  </si>
  <si>
    <t>1700000000</t>
  </si>
  <si>
    <t xml:space="preserve">    Государственная программа Липецкой области "Развитие рынка труда и содействие занятости населения в Липецкой области"</t>
  </si>
  <si>
    <t>1800000000</t>
  </si>
  <si>
    <t xml:space="preserve">    Государственная программа Липецкой области "Эффективное государственное управление и развитие муниципальной службы в Липецкой области"</t>
  </si>
  <si>
    <t>1900000000</t>
  </si>
  <si>
    <t xml:space="preserve">    Государственная программа Липецкой области "Реализация внутренней политики Липецкой области"</t>
  </si>
  <si>
    <t>2000000000</t>
  </si>
  <si>
    <t xml:space="preserve">    Государственная программа Липецкой области "Управление государственными финансами и государственным долгом Липецкой области"</t>
  </si>
  <si>
    <t>2100000000</t>
  </si>
  <si>
    <t xml:space="preserve">    Непрограммные расходы областного бюджета</t>
  </si>
  <si>
    <t>9900000000</t>
  </si>
  <si>
    <t>Процент исполнения плана</t>
  </si>
  <si>
    <t>Целевая статья</t>
  </si>
  <si>
    <t>ВСЕГО РАСХОДОВ</t>
  </si>
  <si>
    <t>Исполнено на 1 апреля 2025 года в рублях</t>
  </si>
  <si>
    <t>Исполнено на 1 апреля 2025 года в тыс.руб.</t>
  </si>
  <si>
    <t>Исполнено на 1 апреля 2026 года в рублях</t>
  </si>
  <si>
    <t>Исполнено на 1 апреля 2026 года в тыс.руб.</t>
  </si>
  <si>
    <t>Динамика исполнения 2026г к 2025г в процентах</t>
  </si>
  <si>
    <t>Утвержденные бюджетные назначения на 2026 год, в рублях на основании отчета об исполнении консодидированного бюджета субъекта РФ и бюджета территориального государственного внебюджетного фонда (ф.0503317)</t>
  </si>
  <si>
    <t>Утвержденные бюджетные назначения на 2026 год, в тыс.руб. на основании отчета об исполнении консолидированного бюджета субъекта РФ и бюджета территориального государственного внебюджетного фонда (ф.0503317)</t>
  </si>
  <si>
    <t xml:space="preserve"> Сведения об исполнении бюджета по государственным программам и непрограммным направлениям                      на 1 апреля 2026 года в сравнении с планом и в сравнении с соответствующим периодом прошлого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</si>
</sst>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7">
    <xf numFmtId="0" fontId="0" fillId="0" borderId="0"/>
    <xf numFmtId="0" fontId="6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0" borderId="2">
      <alignment horizontal="center" vertical="center" wrapText="1"/>
    </xf>
  </cellStyleXfs>
  <cellXfs count="4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164" fontId="8" fillId="0" borderId="3" xfId="9" applyNumberFormat="1" applyFont="1" applyFill="1" applyBorder="1" applyAlignment="1" applyProtection="1">
      <alignment horizontal="right" vertical="center" indent="1" shrinkToFit="1"/>
    </xf>
    <xf numFmtId="164" fontId="11" fillId="0" borderId="3" xfId="9" applyNumberFormat="1" applyFont="1" applyFill="1" applyBorder="1" applyAlignment="1" applyProtection="1">
      <alignment horizontal="right" vertical="center" indent="1" shrinkToFit="1"/>
    </xf>
    <xf numFmtId="1" fontId="8" fillId="0" borderId="3" xfId="9" applyNumberFormat="1" applyFont="1" applyFill="1" applyBorder="1" applyAlignment="1" applyProtection="1">
      <alignment horizontal="center" vertical="center" shrinkToFit="1"/>
    </xf>
    <xf numFmtId="164" fontId="8" fillId="0" borderId="3" xfId="3" applyNumberFormat="1" applyFont="1" applyFill="1" applyBorder="1" applyAlignment="1" applyProtection="1">
      <alignment horizontal="center" vertical="center"/>
    </xf>
    <xf numFmtId="164" fontId="11" fillId="0" borderId="3" xfId="3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164" fontId="9" fillId="0" borderId="3" xfId="0" applyNumberFormat="1" applyFont="1" applyFill="1" applyBorder="1" applyAlignment="1" applyProtection="1">
      <alignment horizontal="center" vertical="center"/>
      <protection locked="0"/>
    </xf>
    <xf numFmtId="164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1" fillId="0" borderId="3" xfId="8" applyNumberFormat="1" applyFont="1" applyFill="1" applyBorder="1" applyAlignment="1" applyProtection="1">
      <alignment horizontal="left" vertical="center" wrapText="1" indent="1"/>
    </xf>
    <xf numFmtId="4" fontId="8" fillId="0" borderId="3" xfId="10" applyNumberFormat="1" applyFont="1" applyFill="1" applyBorder="1" applyAlignment="1" applyProtection="1">
      <alignment horizontal="right" vertical="center" shrinkToFit="1"/>
    </xf>
    <xf numFmtId="4" fontId="11" fillId="0" borderId="3" xfId="13" applyNumberFormat="1" applyFont="1" applyFill="1" applyBorder="1" applyAlignment="1" applyProtection="1">
      <alignment horizontal="right" vertical="center" shrinkToFit="1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Protection="1">
      <protection locked="0"/>
    </xf>
    <xf numFmtId="164" fontId="8" fillId="0" borderId="5" xfId="10" applyNumberFormat="1" applyFont="1" applyFill="1" applyBorder="1" applyAlignment="1" applyProtection="1">
      <alignment horizontal="right" vertical="center" indent="1" shrinkToFit="1"/>
    </xf>
    <xf numFmtId="164" fontId="11" fillId="0" borderId="5" xfId="10" applyNumberFormat="1" applyFont="1" applyFill="1" applyBorder="1" applyAlignment="1" applyProtection="1">
      <alignment horizontal="right" vertical="center" indent="1" shrinkToFit="1"/>
    </xf>
    <xf numFmtId="0" fontId="9" fillId="0" borderId="1" xfId="0" applyFont="1" applyFill="1" applyBorder="1" applyProtection="1">
      <protection locked="0"/>
    </xf>
    <xf numFmtId="0" fontId="8" fillId="0" borderId="3" xfId="26" applyNumberFormat="1" applyFont="1" applyFill="1" applyBorder="1" applyAlignment="1" applyProtection="1">
      <alignment horizontal="center" vertical="center" wrapText="1"/>
    </xf>
    <xf numFmtId="4" fontId="1" fillId="0" borderId="3" xfId="10" applyNumberFormat="1" applyFont="1" applyFill="1" applyBorder="1" applyAlignment="1" applyProtection="1">
      <alignment horizontal="right" vertical="center" shrinkToFit="1"/>
    </xf>
    <xf numFmtId="4" fontId="1" fillId="0" borderId="3" xfId="13" applyNumberFormat="1" applyFont="1" applyFill="1" applyBorder="1" applyAlignment="1" applyProtection="1">
      <alignment horizontal="right" vertical="center" shrinkToFit="1"/>
    </xf>
    <xf numFmtId="4" fontId="14" fillId="0" borderId="3" xfId="10" applyNumberFormat="1" applyFont="1" applyFill="1" applyBorder="1" applyAlignment="1" applyProtection="1">
      <alignment horizontal="right" vertical="center" shrinkToFit="1"/>
    </xf>
    <xf numFmtId="4" fontId="14" fillId="0" borderId="3" xfId="13" applyNumberFormat="1" applyFont="1" applyFill="1" applyBorder="1" applyAlignment="1" applyProtection="1">
      <alignment horizontal="right" vertical="center" shrinkToFit="1"/>
    </xf>
    <xf numFmtId="0" fontId="0" fillId="0" borderId="1" xfId="0" applyBorder="1" applyProtection="1">
      <protection locked="0"/>
    </xf>
    <xf numFmtId="0" fontId="9" fillId="0" borderId="1" xfId="1" applyFont="1" applyBorder="1">
      <alignment horizontal="right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0" borderId="1" xfId="3" applyNumberFormat="1" applyFont="1" applyBorder="1" applyAlignment="1" applyProtection="1">
      <alignment horizontal="center" vertical="center"/>
    </xf>
    <xf numFmtId="0" fontId="11" fillId="0" borderId="1" xfId="5" applyFont="1" applyBorder="1">
      <alignment horizontal="center"/>
    </xf>
    <xf numFmtId="0" fontId="8" fillId="0" borderId="3" xfId="7" applyFont="1" applyFill="1" applyBorder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26" applyNumberFormat="1" applyFont="1" applyFill="1" applyBorder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5" xfId="26" applyNumberFormat="1" applyFont="1" applyFill="1" applyBorder="1" applyProtection="1">
      <alignment horizontal="center" vertical="center" wrapText="1"/>
    </xf>
    <xf numFmtId="0" fontId="9" fillId="0" borderId="1" xfId="0" applyFont="1" applyFill="1" applyBorder="1" applyAlignment="1" applyProtection="1">
      <alignment vertical="center"/>
      <protection locked="0"/>
    </xf>
    <xf numFmtId="0" fontId="13" fillId="0" borderId="3" xfId="12" applyNumberFormat="1" applyFont="1" applyFill="1" applyBorder="1" applyAlignment="1" applyProtection="1">
      <alignment horizontal="center" vertical="center"/>
    </xf>
    <xf numFmtId="0" fontId="13" fillId="0" borderId="4" xfId="12" applyFont="1" applyFill="1" applyBorder="1" applyAlignment="1">
      <alignment horizontal="center" vertical="center"/>
    </xf>
    <xf numFmtId="0" fontId="6" fillId="0" borderId="1" xfId="1" applyNumberFormat="1" applyBorder="1" applyProtection="1">
      <alignment horizontal="right"/>
    </xf>
    <xf numFmtId="0" fontId="6" fillId="0" borderId="1" xfId="1" applyBorder="1" applyAlignment="1">
      <alignment horizontal="center" vertical="center"/>
    </xf>
    <xf numFmtId="0" fontId="11" fillId="0" borderId="1" xfId="5" applyNumberFormat="1" applyFont="1" applyBorder="1" applyProtection="1">
      <alignment horizontal="center"/>
    </xf>
    <xf numFmtId="0" fontId="11" fillId="0" borderId="1" xfId="5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</cellXfs>
  <cellStyles count="27">
    <cellStyle name="br" xfId="18"/>
    <cellStyle name="col" xfId="17"/>
    <cellStyle name="dtrow" xfId="1"/>
    <cellStyle name="style0" xfId="19"/>
    <cellStyle name="td" xfId="20"/>
    <cellStyle name="tr" xfId="16"/>
    <cellStyle name="xl21" xfId="21"/>
    <cellStyle name="xl22" xfId="7"/>
    <cellStyle name="xl23" xfId="22"/>
    <cellStyle name="xl24" xfId="3"/>
    <cellStyle name="xl25" xfId="9"/>
    <cellStyle name="xl26" xfId="12"/>
    <cellStyle name="xl27" xfId="23"/>
    <cellStyle name="xl28" xfId="13"/>
    <cellStyle name="xl29" xfId="2"/>
    <cellStyle name="xl30" xfId="15"/>
    <cellStyle name="xl31" xfId="24"/>
    <cellStyle name="xl32" xfId="14"/>
    <cellStyle name="xl33" xfId="4"/>
    <cellStyle name="xl34" xfId="5"/>
    <cellStyle name="xl35" xfId="6"/>
    <cellStyle name="xl36" xfId="25"/>
    <cellStyle name="xl37" xfId="8"/>
    <cellStyle name="xl38" xfId="10"/>
    <cellStyle name="xl39" xfId="11"/>
    <cellStyle name="xl53" xfId="2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showGridLines="0" tabSelected="1" zoomScaleNormal="100" zoomScaleSheetLayoutView="100" workbookViewId="0">
      <pane ySplit="4" topLeftCell="A5" activePane="bottomLeft" state="frozen"/>
      <selection pane="bottomLeft" activeCell="A4" sqref="A4"/>
    </sheetView>
  </sheetViews>
  <sheetFormatPr defaultRowHeight="15.75" x14ac:dyDescent="0.25"/>
  <cols>
    <col min="1" max="1" width="45" style="1" customWidth="1"/>
    <col min="2" max="2" width="14.140625" style="2" customWidth="1"/>
    <col min="3" max="3" width="20.7109375" style="3" hidden="1" customWidth="1"/>
    <col min="4" max="4" width="15.85546875" style="3" customWidth="1"/>
    <col min="5" max="5" width="22.5703125" style="4" hidden="1" customWidth="1"/>
    <col min="6" max="6" width="21.5703125" style="17" customWidth="1"/>
    <col min="7" max="7" width="19.140625" style="37" hidden="1" customWidth="1"/>
    <col min="8" max="8" width="15.28515625" style="21" customWidth="1"/>
    <col min="9" max="9" width="13.85546875" style="13" customWidth="1"/>
    <col min="10" max="10" width="13.85546875" style="10" customWidth="1"/>
    <col min="11" max="11" width="2.7109375" style="1" customWidth="1"/>
    <col min="12" max="13" width="0" style="1" hidden="1" customWidth="1"/>
    <col min="14" max="16384" width="9.140625" style="1"/>
  </cols>
  <sheetData>
    <row r="1" spans="1:10" s="27" customFormat="1" x14ac:dyDescent="0.25">
      <c r="A1" s="40"/>
      <c r="B1" s="41"/>
      <c r="C1" s="28"/>
      <c r="D1" s="18"/>
      <c r="E1" s="17"/>
      <c r="F1" s="17"/>
      <c r="G1" s="17"/>
      <c r="H1" s="18"/>
      <c r="I1" s="29"/>
      <c r="J1" s="30"/>
    </row>
    <row r="2" spans="1:10" s="27" customFormat="1" ht="37.5" customHeight="1" x14ac:dyDescent="0.25">
      <c r="A2" s="44" t="s">
        <v>55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s="27" customFormat="1" ht="15.95" customHeight="1" x14ac:dyDescent="0.25">
      <c r="A3" s="42"/>
      <c r="B3" s="43"/>
      <c r="C3" s="31"/>
      <c r="D3" s="18"/>
      <c r="E3" s="17"/>
      <c r="F3" s="17"/>
      <c r="G3" s="17"/>
      <c r="H3" s="18"/>
      <c r="I3" s="29"/>
      <c r="J3" s="30"/>
    </row>
    <row r="4" spans="1:10" s="27" customFormat="1" ht="216.75" customHeight="1" x14ac:dyDescent="0.25">
      <c r="A4" s="32" t="s">
        <v>0</v>
      </c>
      <c r="B4" s="33" t="s">
        <v>46</v>
      </c>
      <c r="C4" s="22" t="s">
        <v>48</v>
      </c>
      <c r="D4" s="34" t="s">
        <v>49</v>
      </c>
      <c r="E4" s="35" t="s">
        <v>53</v>
      </c>
      <c r="F4" s="35" t="s">
        <v>54</v>
      </c>
      <c r="G4" s="22" t="s">
        <v>50</v>
      </c>
      <c r="H4" s="36" t="s">
        <v>51</v>
      </c>
      <c r="I4" s="22" t="s">
        <v>45</v>
      </c>
      <c r="J4" s="22" t="s">
        <v>52</v>
      </c>
    </row>
    <row r="5" spans="1:10" ht="89.25" customHeight="1" x14ac:dyDescent="0.25">
      <c r="A5" s="14" t="s">
        <v>1</v>
      </c>
      <c r="B5" s="7" t="s">
        <v>2</v>
      </c>
      <c r="C5" s="15">
        <v>4517563035.3199997</v>
      </c>
      <c r="D5" s="5">
        <f t="shared" ref="D5:D27" si="0">C5/1000</f>
        <v>4517563.0353199998</v>
      </c>
      <c r="E5" s="25">
        <v>25832472749.509998</v>
      </c>
      <c r="F5" s="5">
        <f t="shared" ref="F5:F27" si="1">E5/1000</f>
        <v>25832472.749509998</v>
      </c>
      <c r="G5" s="23">
        <v>5188365098.6499996</v>
      </c>
      <c r="H5" s="19">
        <f t="shared" ref="H5:H27" si="2">G5/1000</f>
        <v>5188365.0986500001</v>
      </c>
      <c r="I5" s="11">
        <f t="shared" ref="I5:I27" si="3">H5/F5%</f>
        <v>20.084663009074173</v>
      </c>
      <c r="J5" s="8">
        <f t="shared" ref="J5:J27" si="4">H5/D5%</f>
        <v>114.84875934404056</v>
      </c>
    </row>
    <row r="6" spans="1:10" ht="47.25" x14ac:dyDescent="0.25">
      <c r="A6" s="14" t="s">
        <v>3</v>
      </c>
      <c r="B6" s="7" t="s">
        <v>4</v>
      </c>
      <c r="C6" s="15">
        <v>4732915205.6300001</v>
      </c>
      <c r="D6" s="5">
        <f t="shared" si="0"/>
        <v>4732915.2056299997</v>
      </c>
      <c r="E6" s="25">
        <v>20755333604.139999</v>
      </c>
      <c r="F6" s="5">
        <f t="shared" si="1"/>
        <v>20755333.604139999</v>
      </c>
      <c r="G6" s="23">
        <v>4242139280.98</v>
      </c>
      <c r="H6" s="19">
        <f t="shared" si="2"/>
        <v>4242139.2809800003</v>
      </c>
      <c r="I6" s="11">
        <f t="shared" si="3"/>
        <v>20.43879111696781</v>
      </c>
      <c r="J6" s="8">
        <f t="shared" si="4"/>
        <v>89.630578547737329</v>
      </c>
    </row>
    <row r="7" spans="1:10" ht="63" x14ac:dyDescent="0.25">
      <c r="A7" s="14" t="s">
        <v>5</v>
      </c>
      <c r="B7" s="7" t="s">
        <v>6</v>
      </c>
      <c r="C7" s="15">
        <v>473924439.00999999</v>
      </c>
      <c r="D7" s="5">
        <f t="shared" si="0"/>
        <v>473924.43900999997</v>
      </c>
      <c r="E7" s="25">
        <v>1732779944.5799999</v>
      </c>
      <c r="F7" s="5">
        <f t="shared" si="1"/>
        <v>1732779.9445799999</v>
      </c>
      <c r="G7" s="23">
        <v>451975287.50999999</v>
      </c>
      <c r="H7" s="19">
        <f t="shared" si="2"/>
        <v>451975.28750999999</v>
      </c>
      <c r="I7" s="11">
        <f t="shared" si="3"/>
        <v>26.083824949829509</v>
      </c>
      <c r="J7" s="8">
        <f t="shared" si="4"/>
        <v>95.368639029071716</v>
      </c>
    </row>
    <row r="8" spans="1:10" ht="54" customHeight="1" x14ac:dyDescent="0.25">
      <c r="A8" s="14" t="s">
        <v>7</v>
      </c>
      <c r="B8" s="7" t="s">
        <v>8</v>
      </c>
      <c r="C8" s="15">
        <v>6083179837.5799999</v>
      </c>
      <c r="D8" s="5">
        <f t="shared" si="0"/>
        <v>6083179.8375800001</v>
      </c>
      <c r="E8" s="25">
        <v>30363715087.310001</v>
      </c>
      <c r="F8" s="5">
        <f t="shared" si="1"/>
        <v>30363715.087310001</v>
      </c>
      <c r="G8" s="23">
        <v>6581652374.0500002</v>
      </c>
      <c r="H8" s="19">
        <f t="shared" si="2"/>
        <v>6581652.3740499998</v>
      </c>
      <c r="I8" s="11">
        <f t="shared" si="3"/>
        <v>21.676044433708604</v>
      </c>
      <c r="J8" s="8">
        <f t="shared" si="4"/>
        <v>108.19427585208958</v>
      </c>
    </row>
    <row r="9" spans="1:10" ht="47.25" x14ac:dyDescent="0.25">
      <c r="A9" s="14" t="s">
        <v>9</v>
      </c>
      <c r="B9" s="7" t="s">
        <v>10</v>
      </c>
      <c r="C9" s="15">
        <v>491255095.35000002</v>
      </c>
      <c r="D9" s="5">
        <f t="shared" si="0"/>
        <v>491255.09535000002</v>
      </c>
      <c r="E9" s="25">
        <v>2712838463.6900001</v>
      </c>
      <c r="F9" s="5">
        <f t="shared" si="1"/>
        <v>2712838.4636900001</v>
      </c>
      <c r="G9" s="23">
        <v>472273647.43000001</v>
      </c>
      <c r="H9" s="19">
        <f t="shared" si="2"/>
        <v>472273.64743000001</v>
      </c>
      <c r="I9" s="11">
        <f t="shared" si="3"/>
        <v>17.40883778194496</v>
      </c>
      <c r="J9" s="8">
        <f t="shared" si="4"/>
        <v>96.136132103326787</v>
      </c>
    </row>
    <row r="10" spans="1:10" ht="99.75" customHeight="1" x14ac:dyDescent="0.25">
      <c r="A10" s="14" t="s">
        <v>11</v>
      </c>
      <c r="B10" s="7" t="s">
        <v>12</v>
      </c>
      <c r="C10" s="15">
        <v>344385970.30000001</v>
      </c>
      <c r="D10" s="5">
        <f t="shared" si="0"/>
        <v>344385.97029999999</v>
      </c>
      <c r="E10" s="25">
        <v>4717484082.6899996</v>
      </c>
      <c r="F10" s="5">
        <f t="shared" si="1"/>
        <v>4717484.0826899996</v>
      </c>
      <c r="G10" s="23">
        <v>576439034.89999998</v>
      </c>
      <c r="H10" s="19">
        <f t="shared" si="2"/>
        <v>576439.03489999997</v>
      </c>
      <c r="I10" s="11">
        <f t="shared" si="3"/>
        <v>12.219204660703452</v>
      </c>
      <c r="J10" s="8">
        <f t="shared" si="4"/>
        <v>167.38168352150203</v>
      </c>
    </row>
    <row r="11" spans="1:10" ht="71.25" customHeight="1" x14ac:dyDescent="0.25">
      <c r="A11" s="14" t="s">
        <v>13</v>
      </c>
      <c r="B11" s="7" t="s">
        <v>14</v>
      </c>
      <c r="C11" s="15">
        <v>121172636.51000001</v>
      </c>
      <c r="D11" s="5">
        <f t="shared" si="0"/>
        <v>121172.63651000001</v>
      </c>
      <c r="E11" s="25">
        <v>2046768618.8299999</v>
      </c>
      <c r="F11" s="5">
        <f t="shared" si="1"/>
        <v>2046768.6188299998</v>
      </c>
      <c r="G11" s="23">
        <v>6009240.6100000003</v>
      </c>
      <c r="H11" s="19">
        <f t="shared" si="2"/>
        <v>6009.2406100000007</v>
      </c>
      <c r="I11" s="11">
        <f t="shared" si="3"/>
        <v>0.29359647957838442</v>
      </c>
      <c r="J11" s="8">
        <f t="shared" si="4"/>
        <v>4.9592389693559866</v>
      </c>
    </row>
    <row r="12" spans="1:10" ht="63" x14ac:dyDescent="0.25">
      <c r="A12" s="14" t="s">
        <v>15</v>
      </c>
      <c r="B12" s="7" t="s">
        <v>16</v>
      </c>
      <c r="C12" s="15">
        <v>2385031380.5999999</v>
      </c>
      <c r="D12" s="5">
        <f t="shared" si="0"/>
        <v>2385031.3805999998</v>
      </c>
      <c r="E12" s="25">
        <v>16887886280.92</v>
      </c>
      <c r="F12" s="5">
        <f t="shared" si="1"/>
        <v>16887886.280919999</v>
      </c>
      <c r="G12" s="23">
        <v>2568702994.3400002</v>
      </c>
      <c r="H12" s="19">
        <f t="shared" si="2"/>
        <v>2568702.9943400002</v>
      </c>
      <c r="I12" s="11">
        <f t="shared" si="3"/>
        <v>15.210328584709449</v>
      </c>
      <c r="J12" s="8">
        <f t="shared" si="4"/>
        <v>107.70101455410597</v>
      </c>
    </row>
    <row r="13" spans="1:10" ht="78.75" x14ac:dyDescent="0.25">
      <c r="A13" s="14" t="s">
        <v>17</v>
      </c>
      <c r="B13" s="7" t="s">
        <v>18</v>
      </c>
      <c r="C13" s="15">
        <v>322542156.02999997</v>
      </c>
      <c r="D13" s="5">
        <f t="shared" si="0"/>
        <v>322542.15602999995</v>
      </c>
      <c r="E13" s="25">
        <v>795302497.14999998</v>
      </c>
      <c r="F13" s="5">
        <f t="shared" si="1"/>
        <v>795302.49714999995</v>
      </c>
      <c r="G13" s="23">
        <v>279959179.31</v>
      </c>
      <c r="H13" s="19">
        <f t="shared" si="2"/>
        <v>279959.17930999998</v>
      </c>
      <c r="I13" s="11">
        <f t="shared" si="3"/>
        <v>35.201596916047102</v>
      </c>
      <c r="J13" s="8">
        <f t="shared" si="4"/>
        <v>86.79770196735484</v>
      </c>
    </row>
    <row r="14" spans="1:10" ht="78.75" x14ac:dyDescent="0.25">
      <c r="A14" s="14" t="s">
        <v>19</v>
      </c>
      <c r="B14" s="7" t="s">
        <v>20</v>
      </c>
      <c r="C14" s="15">
        <v>23779563.629999999</v>
      </c>
      <c r="D14" s="5">
        <f t="shared" si="0"/>
        <v>23779.563630000001</v>
      </c>
      <c r="E14" s="25">
        <v>134938431.28999999</v>
      </c>
      <c r="F14" s="5">
        <f t="shared" si="1"/>
        <v>134938.43128999998</v>
      </c>
      <c r="G14" s="23">
        <v>11281174.57</v>
      </c>
      <c r="H14" s="19">
        <f t="shared" si="2"/>
        <v>11281.174570000001</v>
      </c>
      <c r="I14" s="11">
        <f t="shared" si="3"/>
        <v>8.3602384155150826</v>
      </c>
      <c r="J14" s="8">
        <f t="shared" si="4"/>
        <v>47.440629044041046</v>
      </c>
    </row>
    <row r="15" spans="1:10" ht="94.5" x14ac:dyDescent="0.25">
      <c r="A15" s="14" t="s">
        <v>21</v>
      </c>
      <c r="B15" s="7" t="s">
        <v>22</v>
      </c>
      <c r="C15" s="15">
        <v>114364968.03</v>
      </c>
      <c r="D15" s="5">
        <f t="shared" si="0"/>
        <v>114364.96803</v>
      </c>
      <c r="E15" s="25">
        <v>729549992.73000002</v>
      </c>
      <c r="F15" s="5">
        <f t="shared" si="1"/>
        <v>729549.99273000006</v>
      </c>
      <c r="G15" s="23">
        <v>168912367.62</v>
      </c>
      <c r="H15" s="19">
        <f t="shared" si="2"/>
        <v>168912.36762</v>
      </c>
      <c r="I15" s="11">
        <f t="shared" si="3"/>
        <v>23.152953094814571</v>
      </c>
      <c r="J15" s="8">
        <f t="shared" si="4"/>
        <v>147.69589895368242</v>
      </c>
    </row>
    <row r="16" spans="1:10" ht="47.25" x14ac:dyDescent="0.25">
      <c r="A16" s="14" t="s">
        <v>23</v>
      </c>
      <c r="B16" s="7" t="s">
        <v>24</v>
      </c>
      <c r="C16" s="15">
        <v>214401121.78</v>
      </c>
      <c r="D16" s="5">
        <f t="shared" si="0"/>
        <v>214401.12177999999</v>
      </c>
      <c r="E16" s="25">
        <v>859628396.92999995</v>
      </c>
      <c r="F16" s="5">
        <f t="shared" si="1"/>
        <v>859628.39692999993</v>
      </c>
      <c r="G16" s="23">
        <v>192786878.61000001</v>
      </c>
      <c r="H16" s="19">
        <f t="shared" si="2"/>
        <v>192786.87861000001</v>
      </c>
      <c r="I16" s="11">
        <f t="shared" si="3"/>
        <v>22.426769438806566</v>
      </c>
      <c r="J16" s="8">
        <f t="shared" si="4"/>
        <v>89.918782611511404</v>
      </c>
    </row>
    <row r="17" spans="1:10" ht="63" x14ac:dyDescent="0.25">
      <c r="A17" s="14" t="s">
        <v>25</v>
      </c>
      <c r="B17" s="7" t="s">
        <v>26</v>
      </c>
      <c r="C17" s="15">
        <v>301770507.32999998</v>
      </c>
      <c r="D17" s="5">
        <f t="shared" si="0"/>
        <v>301770.50732999999</v>
      </c>
      <c r="E17" s="25">
        <v>1923128548.5999999</v>
      </c>
      <c r="F17" s="5">
        <f t="shared" si="1"/>
        <v>1923128.5485999999</v>
      </c>
      <c r="G17" s="23">
        <v>333632616.77999997</v>
      </c>
      <c r="H17" s="19">
        <f t="shared" si="2"/>
        <v>333632.61677999998</v>
      </c>
      <c r="I17" s="11">
        <f t="shared" si="3"/>
        <v>17.348430349228504</v>
      </c>
      <c r="J17" s="8">
        <f t="shared" si="4"/>
        <v>110.55839078904994</v>
      </c>
    </row>
    <row r="18" spans="1:10" ht="63" x14ac:dyDescent="0.25">
      <c r="A18" s="14" t="s">
        <v>27</v>
      </c>
      <c r="B18" s="7" t="s">
        <v>28</v>
      </c>
      <c r="C18" s="15">
        <v>185933740.66999999</v>
      </c>
      <c r="D18" s="5">
        <f t="shared" si="0"/>
        <v>185933.74067</v>
      </c>
      <c r="E18" s="25">
        <v>879918047.54999995</v>
      </c>
      <c r="F18" s="5">
        <f t="shared" si="1"/>
        <v>879918.0475499999</v>
      </c>
      <c r="G18" s="23">
        <v>164271222.63</v>
      </c>
      <c r="H18" s="19">
        <f t="shared" si="2"/>
        <v>164271.22263</v>
      </c>
      <c r="I18" s="11">
        <f t="shared" si="3"/>
        <v>18.668922985201704</v>
      </c>
      <c r="J18" s="8">
        <f t="shared" si="4"/>
        <v>88.34933457373549</v>
      </c>
    </row>
    <row r="19" spans="1:10" ht="72" customHeight="1" x14ac:dyDescent="0.25">
      <c r="A19" s="14" t="s">
        <v>29</v>
      </c>
      <c r="B19" s="7" t="s">
        <v>30</v>
      </c>
      <c r="C19" s="15">
        <v>104411439.14</v>
      </c>
      <c r="D19" s="5">
        <f t="shared" si="0"/>
        <v>104411.43914</v>
      </c>
      <c r="E19" s="25">
        <v>267552138.46000001</v>
      </c>
      <c r="F19" s="5">
        <f t="shared" si="1"/>
        <v>267552.13845999999</v>
      </c>
      <c r="G19" s="23">
        <v>98424736.140000001</v>
      </c>
      <c r="H19" s="19">
        <f t="shared" si="2"/>
        <v>98424.736139999994</v>
      </c>
      <c r="I19" s="11">
        <f t="shared" si="3"/>
        <v>36.787123701018317</v>
      </c>
      <c r="J19" s="8">
        <f t="shared" si="4"/>
        <v>94.266238403272339</v>
      </c>
    </row>
    <row r="20" spans="1:10" ht="76.5" customHeight="1" x14ac:dyDescent="0.25">
      <c r="A20" s="14" t="s">
        <v>31</v>
      </c>
      <c r="B20" s="7" t="s">
        <v>32</v>
      </c>
      <c r="C20" s="15">
        <v>78236960.170000002</v>
      </c>
      <c r="D20" s="5">
        <f t="shared" si="0"/>
        <v>78236.960170000006</v>
      </c>
      <c r="E20" s="25">
        <v>753952404.71000004</v>
      </c>
      <c r="F20" s="5">
        <f t="shared" si="1"/>
        <v>753952.40471000003</v>
      </c>
      <c r="G20" s="23">
        <v>190554995.16999999</v>
      </c>
      <c r="H20" s="19">
        <f t="shared" si="2"/>
        <v>190554.99516999998</v>
      </c>
      <c r="I20" s="11">
        <f t="shared" si="3"/>
        <v>25.274141176497071</v>
      </c>
      <c r="J20" s="8">
        <f t="shared" si="4"/>
        <v>243.56134844189455</v>
      </c>
    </row>
    <row r="21" spans="1:10" ht="98.25" customHeight="1" x14ac:dyDescent="0.25">
      <c r="A21" s="14" t="s">
        <v>33</v>
      </c>
      <c r="B21" s="7" t="s">
        <v>34</v>
      </c>
      <c r="C21" s="15">
        <v>306776428.80000001</v>
      </c>
      <c r="D21" s="5">
        <f t="shared" si="0"/>
        <v>306776.42879999999</v>
      </c>
      <c r="E21" s="25">
        <v>3011387727.9000001</v>
      </c>
      <c r="F21" s="5">
        <f t="shared" si="1"/>
        <v>3011387.7279000003</v>
      </c>
      <c r="G21" s="23">
        <v>128311827.14</v>
      </c>
      <c r="H21" s="19">
        <f t="shared" si="2"/>
        <v>128311.82713999999</v>
      </c>
      <c r="I21" s="11">
        <f t="shared" si="3"/>
        <v>4.2608869642129612</v>
      </c>
      <c r="J21" s="8">
        <f t="shared" si="4"/>
        <v>41.825842892138134</v>
      </c>
    </row>
    <row r="22" spans="1:10" ht="63" x14ac:dyDescent="0.25">
      <c r="A22" s="14" t="s">
        <v>35</v>
      </c>
      <c r="B22" s="7" t="s">
        <v>36</v>
      </c>
      <c r="C22" s="15">
        <v>85616460.920000002</v>
      </c>
      <c r="D22" s="5">
        <f t="shared" si="0"/>
        <v>85616.460919999998</v>
      </c>
      <c r="E22" s="25">
        <v>512936002.10000002</v>
      </c>
      <c r="F22" s="5">
        <f t="shared" si="1"/>
        <v>512936.00210000004</v>
      </c>
      <c r="G22" s="23">
        <v>97317579.030000001</v>
      </c>
      <c r="H22" s="19">
        <f t="shared" si="2"/>
        <v>97317.579030000008</v>
      </c>
      <c r="I22" s="11">
        <f t="shared" si="3"/>
        <v>18.972655191207917</v>
      </c>
      <c r="J22" s="8">
        <f t="shared" si="4"/>
        <v>113.66690235062804</v>
      </c>
    </row>
    <row r="23" spans="1:10" ht="78.75" x14ac:dyDescent="0.25">
      <c r="A23" s="14" t="s">
        <v>37</v>
      </c>
      <c r="B23" s="7" t="s">
        <v>38</v>
      </c>
      <c r="C23" s="15">
        <v>653337325.76999998</v>
      </c>
      <c r="D23" s="5">
        <f t="shared" si="0"/>
        <v>653337.32577</v>
      </c>
      <c r="E23" s="25">
        <v>2522890189.9899998</v>
      </c>
      <c r="F23" s="5">
        <f t="shared" si="1"/>
        <v>2522890.1899899999</v>
      </c>
      <c r="G23" s="23">
        <v>651220580.62</v>
      </c>
      <c r="H23" s="19">
        <f t="shared" si="2"/>
        <v>651220.58062000002</v>
      </c>
      <c r="I23" s="11">
        <f t="shared" si="3"/>
        <v>25.812482176347963</v>
      </c>
      <c r="J23" s="8">
        <f t="shared" si="4"/>
        <v>99.676010375267438</v>
      </c>
    </row>
    <row r="24" spans="1:10" ht="63" x14ac:dyDescent="0.25">
      <c r="A24" s="14" t="s">
        <v>39</v>
      </c>
      <c r="B24" s="7" t="s">
        <v>40</v>
      </c>
      <c r="C24" s="15">
        <v>105624440.69</v>
      </c>
      <c r="D24" s="5">
        <f t="shared" si="0"/>
        <v>105624.44069</v>
      </c>
      <c r="E24" s="25">
        <v>715405268.61000001</v>
      </c>
      <c r="F24" s="5">
        <f t="shared" si="1"/>
        <v>715405.26861000003</v>
      </c>
      <c r="G24" s="23">
        <v>154334820.13999999</v>
      </c>
      <c r="H24" s="19">
        <f t="shared" si="2"/>
        <v>154334.82014</v>
      </c>
      <c r="I24" s="11">
        <f t="shared" si="3"/>
        <v>21.573061719249782</v>
      </c>
      <c r="J24" s="8">
        <f t="shared" si="4"/>
        <v>146.11657977244244</v>
      </c>
    </row>
    <row r="25" spans="1:10" ht="78.75" x14ac:dyDescent="0.25">
      <c r="A25" s="14" t="s">
        <v>41</v>
      </c>
      <c r="B25" s="7" t="s">
        <v>42</v>
      </c>
      <c r="C25" s="15">
        <v>1156762691.5</v>
      </c>
      <c r="D25" s="5">
        <f t="shared" si="0"/>
        <v>1156762.6915</v>
      </c>
      <c r="E25" s="25">
        <v>2270637619.9499998</v>
      </c>
      <c r="F25" s="5">
        <f t="shared" si="1"/>
        <v>2270637.6199499997</v>
      </c>
      <c r="G25" s="23">
        <v>221547162.96000001</v>
      </c>
      <c r="H25" s="19">
        <f t="shared" si="2"/>
        <v>221547.16296000002</v>
      </c>
      <c r="I25" s="11">
        <f t="shared" si="3"/>
        <v>9.7570462593180576</v>
      </c>
      <c r="J25" s="8">
        <f t="shared" si="4"/>
        <v>19.152343396614469</v>
      </c>
    </row>
    <row r="26" spans="1:10" ht="37.5" customHeight="1" x14ac:dyDescent="0.25">
      <c r="A26" s="14" t="s">
        <v>43</v>
      </c>
      <c r="B26" s="7" t="s">
        <v>44</v>
      </c>
      <c r="C26" s="15">
        <v>651788900.75</v>
      </c>
      <c r="D26" s="5">
        <f t="shared" si="0"/>
        <v>651788.90075000003</v>
      </c>
      <c r="E26" s="25">
        <v>6013827194.9899998</v>
      </c>
      <c r="F26" s="5">
        <f t="shared" si="1"/>
        <v>6013827.1949899998</v>
      </c>
      <c r="G26" s="23">
        <v>408397137.75999999</v>
      </c>
      <c r="H26" s="19">
        <f t="shared" si="2"/>
        <v>408397.13776000001</v>
      </c>
      <c r="I26" s="11">
        <f t="shared" si="3"/>
        <v>6.7909689540169627</v>
      </c>
      <c r="J26" s="8">
        <f t="shared" si="4"/>
        <v>62.657884675554598</v>
      </c>
    </row>
    <row r="27" spans="1:10" ht="27.75" customHeight="1" x14ac:dyDescent="0.25">
      <c r="A27" s="38" t="s">
        <v>47</v>
      </c>
      <c r="B27" s="39"/>
      <c r="C27" s="16">
        <v>23454774305.509998</v>
      </c>
      <c r="D27" s="6">
        <f t="shared" si="0"/>
        <v>23454774.305509999</v>
      </c>
      <c r="E27" s="26">
        <v>126440333292.63</v>
      </c>
      <c r="F27" s="6">
        <f t="shared" si="1"/>
        <v>126440333.29263</v>
      </c>
      <c r="G27" s="24">
        <v>23188509236.950001</v>
      </c>
      <c r="H27" s="20">
        <f t="shared" si="2"/>
        <v>23188509.236950003</v>
      </c>
      <c r="I27" s="12">
        <f t="shared" si="3"/>
        <v>18.339487593158392</v>
      </c>
      <c r="J27" s="9">
        <f t="shared" si="4"/>
        <v>98.864772412252776</v>
      </c>
    </row>
  </sheetData>
  <mergeCells count="4">
    <mergeCell ref="A27:B27"/>
    <mergeCell ref="A1:B1"/>
    <mergeCell ref="A3:B3"/>
    <mergeCell ref="A2:J2"/>
  </mergeCells>
  <pageMargins left="0.59055118110236227" right="0.45" top="0.59055118110236227" bottom="0.59055118110236227" header="0.39370078740157483" footer="0.39370078740157483"/>
  <pageSetup paperSize="9"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03.2024&lt;/string&gt;&#10;  &lt;/DateInfo&gt;&#10;  &lt;Code&gt;SQUERY_ANAL_ISP_BUDG&lt;/Code&gt;&#10;  &lt;ObjectCode&gt;SQUERY_ANAL_ISP_BUDG&lt;/ObjectCode&gt;&#10;  &lt;DocName&gt;Верный - Программы и подпрограммы (копия от 21.07.2022 10_31_53)(Аналитический отчет по исполнению бюджета с произвольной группировкой)&lt;/DocName&gt;&#10;  &lt;VariantName&gt;Верный - Программы и подпрограммы (копия от 21.07.2022 10:31:53)&lt;/VariantName&gt;&#10;  &lt;VariantLink&gt;43065607&lt;/VariantLink&gt;&#10;  &lt;ReportCode&gt;87ACF58FEBBC451CB9309150D2D0A4&lt;/ReportCode&gt;&#10;  &lt;SvodReportLink xsi:nil=&quot;true&quot; /&gt;&#10;  &lt;ReportLink&gt;28918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FFD204C-57EA-49D0-A492-5B5EA49059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госпрограммы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cp:lastPrinted>2026-04-28T14:21:09Z</cp:lastPrinted>
  <dcterms:created xsi:type="dcterms:W3CDTF">2024-07-17T13:56:32Z</dcterms:created>
  <dcterms:modified xsi:type="dcterms:W3CDTF">2026-04-29T07:17:59Z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Верный - Программы и подпрограммы (копия от 21.07.2022 10_31_53)(Аналитический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Верный - Программы и подпрограммы (копия от 21.07.2022 10_31_53)(2).xlsx</vt:lpwstr>
  </property>
  <property fmtid="{D5CDD505-2E9C-101B-9397-08002B2CF9AE}" pid="4" name="Версия клиента">
    <vt:lpwstr>23.2.47.3260 (.NET 4.7.2)</vt:lpwstr>
  </property>
  <property fmtid="{D5CDD505-2E9C-101B-9397-08002B2CF9AE}" pid="5" name="Версия базы">
    <vt:lpwstr>23.2.3582.1333912461</vt:lpwstr>
  </property>
  <property fmtid="{D5CDD505-2E9C-101B-9397-08002B2CF9AE}" pid="6" name="Тип сервера">
    <vt:lpwstr>MSSQL</vt:lpwstr>
  </property>
  <property fmtid="{D5CDD505-2E9C-101B-9397-08002B2CF9AE}" pid="7" name="Сервер">
    <vt:lpwstr>kc2n</vt:lpwstr>
  </property>
  <property fmtid="{D5CDD505-2E9C-101B-9397-08002B2CF9AE}" pid="8" name="База">
    <vt:lpwstr>obl_2024</vt:lpwstr>
  </property>
  <property fmtid="{D5CDD505-2E9C-101B-9397-08002B2CF9AE}" pid="9" name="Пользователь">
    <vt:lpwstr>krivovicina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