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28800" windowHeight="12300"/>
  </bookViews>
  <sheets>
    <sheet name="Лист 1" sheetId="1" r:id="rId1"/>
  </sheets>
  <definedNames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F4" i="1" l="1"/>
  <c r="H65" i="1" l="1"/>
  <c r="F65" i="1"/>
  <c r="I65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6" i="1"/>
  <c r="H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6" i="1"/>
  <c r="D4" i="1"/>
  <c r="J18" i="1" l="1"/>
  <c r="J30" i="1"/>
  <c r="J54" i="1"/>
  <c r="J6" i="1"/>
  <c r="J11" i="1"/>
  <c r="J12" i="1"/>
  <c r="J16" i="1"/>
  <c r="J17" i="1"/>
  <c r="J23" i="1"/>
  <c r="J27" i="1"/>
  <c r="J28" i="1"/>
  <c r="J32" i="1"/>
  <c r="J35" i="1"/>
  <c r="J39" i="1"/>
  <c r="J44" i="1"/>
  <c r="J45" i="1"/>
  <c r="J47" i="1"/>
  <c r="J50" i="1"/>
  <c r="J51" i="1"/>
  <c r="J56" i="1"/>
  <c r="J57" i="1"/>
  <c r="J59" i="1"/>
  <c r="J62" i="1"/>
  <c r="J63" i="1"/>
  <c r="J69" i="1"/>
  <c r="J70" i="1"/>
  <c r="J72" i="1"/>
  <c r="J75" i="1"/>
  <c r="J76" i="1"/>
  <c r="F6" i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I4" i="1"/>
  <c r="J29" i="1"/>
  <c r="J20" i="1" l="1"/>
  <c r="J19" i="1"/>
  <c r="J67" i="1"/>
  <c r="J73" i="1"/>
  <c r="J60" i="1"/>
  <c r="J48" i="1"/>
  <c r="J74" i="1"/>
  <c r="J61" i="1"/>
  <c r="J49" i="1"/>
  <c r="J26" i="1"/>
  <c r="J15" i="1"/>
  <c r="J42" i="1"/>
  <c r="J36" i="1"/>
  <c r="J25" i="1"/>
  <c r="J14" i="1"/>
  <c r="J71" i="1"/>
  <c r="J58" i="1"/>
  <c r="J46" i="1"/>
  <c r="J34" i="1"/>
  <c r="J24" i="1"/>
  <c r="J22" i="1"/>
  <c r="I6" i="1"/>
  <c r="J68" i="1"/>
  <c r="J55" i="1"/>
  <c r="J43" i="1"/>
  <c r="J31" i="1"/>
  <c r="J21" i="1"/>
  <c r="J4" i="1"/>
  <c r="J9" i="1"/>
  <c r="J41" i="1"/>
  <c r="J77" i="1"/>
  <c r="J64" i="1"/>
  <c r="J52" i="1"/>
  <c r="J40" i="1"/>
  <c r="J53" i="1"/>
  <c r="J66" i="1"/>
  <c r="J8" i="1"/>
  <c r="J7" i="1"/>
</calcChain>
</file>

<file path=xl/sharedStrings.xml><?xml version="1.0" encoding="utf-8"?>
<sst xmlns="http://schemas.openxmlformats.org/spreadsheetml/2006/main" count="167" uniqueCount="160">
  <si>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</si>
  <si>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</si>
  <si>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</si>
  <si>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</si>
  <si>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</si>
  <si>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</si>
  <si>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</si>
  <si>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</si>
  <si>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</si>
  <si>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</si>
  <si>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</si>
  <si>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</si>
  <si>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</si>
  <si>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</si>
  <si>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</si>
  <si>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</si>
  <si>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</si>
  <si>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</si>
  <si>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</si>
  <si>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</si>
  <si>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</si>
  <si>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</si>
  <si>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</si>
  <si>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</si>
  <si>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</si>
  <si>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</si>
  <si>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</si>
  <si>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</si>
  <si>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</si>
  <si>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</si>
  <si>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</si>
  <si>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</si>
  <si>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</si>
  <si>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</si>
  <si>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</si>
  <si>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</si>
  <si>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</si>
  <si>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</si>
  <si>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</si>
  <si>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</si>
  <si>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</si>
  <si>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</si>
  <si>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</si>
  <si>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</si>
  <si>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</si>
  <si>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</si>
  <si>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</si>
  <si>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</si>
  <si>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</si>
  <si>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</si>
  <si>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</si>
  <si>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</si>
  <si>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</si>
  <si>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</si>
  <si>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</si>
  <si>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</si>
  <si>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</si>
  <si>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</si>
  <si>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</si>
  <si>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</si>
  <si>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</si>
  <si>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</si>
  <si>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</si>
  <si>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</si>
  <si>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</si>
  <si>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</si>
  <si>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</si>
  <si>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</si>
  <si>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</si>
  <si>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</si>
  <si>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</si>
  <si>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</si>
  <si>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</si>
  <si>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</si>
  <si>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</si>
  <si>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</si>
  <si>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</si>
  <si>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</si>
  <si>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</si>
  <si>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</si>
  <si>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</si>
  <si>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</si>
  <si>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</si>
  <si>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</si>
  <si>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</si>
  <si>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</si>
  <si>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</si>
  <si>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</si>
  <si>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</si>
  <si>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</si>
  <si>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</si>
  <si>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</si>
  <si>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</si>
  <si>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</si>
  <si>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</si>
  <si>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</si>
  <si>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</si>
  <si>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</si>
  <si>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</si>
  <si>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</si>
  <si>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</si>
  <si>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</si>
  <si>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</si>
  <si>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</si>
  <si>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</si>
  <si>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</si>
  <si>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</si>
  <si>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</si>
  <si>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</si>
  <si>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</si>
  <si>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</si>
  <si>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</si>
  <si>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</si>
  <si>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</si>
  <si>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</si>
  <si>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</si>
  <si>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</si>
  <si>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</si>
  <si>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</si>
  <si>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</si>
  <si>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</si>
  <si>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</si>
  <si>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</si>
  <si>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</si>
  <si>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</si>
  <si>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</si>
  <si>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</si>
  <si>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</si>
  <si>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</si>
  <si>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</si>
  <si>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</si>
  <si>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</si>
  <si>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</si>
  <si>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</si>
  <si>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</si>
  <si>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</si>
  <si>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</si>
  <si>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</si>
  <si>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</si>
  <si>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</si>
  <si>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</si>
  <si>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</si>
  <si>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</si>
  <si>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</si>
  <si>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</si>
  <si>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</si>
  <si>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</si>
  <si>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</si>
  <si>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 xml:space="preserve">           в том числе:</t>
  </si>
  <si>
    <t>-</t>
  </si>
  <si>
    <t>Исполнено                           на 1 апреля 2025г                         в рублях</t>
  </si>
  <si>
    <t>1101</t>
  </si>
  <si>
    <t>Физическая культура</t>
  </si>
  <si>
    <t>Сведения об исполнении областного бюджета по расходам   на 1 апреля 2026 года в сравнении с планом  и соответствующим периодом прошлого года</t>
  </si>
  <si>
    <t>Исполнено                           на 1 апреля 2026г                         в рублях</t>
  </si>
  <si>
    <t>Исполнено                                 на 1 апреля 2026г.                                     в  тыс. руб.</t>
  </si>
  <si>
    <t>Динамика исполнения 2026г к 2025г в процентах</t>
  </si>
  <si>
    <t>Утвержденные бюджетные назначения на 2026 год, в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</si>
  <si>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2026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</si>
  <si>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Исполнено                           на 1 апреля 2025г                         в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</si>
</sst>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1" fillId="0" borderId="3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78"/>
  <sheetViews>
    <sheetView tabSelected="1" zoomScale="82" zoomScaleNormal="82" workbookViewId="0">
      <selection activeCell="A3" sqref="A3"/>
    </sheetView>
  </sheetViews>
  <sheetFormatPr defaultRowHeight="15" x14ac:dyDescent="0.25"/>
  <cols>
    <col min="1" max="1" width="50.7109375" customWidth="1"/>
    <col min="2" max="2" width="12.5703125" style="14" customWidth="1"/>
    <col min="3" max="3" width="19.5703125" style="1" hidden="1" customWidth="1"/>
    <col min="4" max="4" width="15.28515625" style="14" customWidth="1"/>
    <col min="5" max="5" width="20.85546875" style="13" hidden="1" customWidth="1"/>
    <col min="6" max="6" width="21.42578125" style="14" customWidth="1"/>
    <col min="7" max="7" width="19.42578125" style="13" hidden="1" customWidth="1"/>
    <col min="8" max="8" width="14.7109375" style="14" customWidth="1"/>
    <col min="9" max="9" width="13" style="14" customWidth="1"/>
    <col min="10" max="10" width="13.42578125" customWidth="1"/>
  </cols>
  <sheetData>
    <row r="1" spans="1:10" ht="47.25" customHeight="1" x14ac:dyDescent="0.25">
      <c r="A1" s="28" t="s">
        <v>153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"/>
      <c r="B2" s="5"/>
      <c r="C2" s="2"/>
      <c r="D2" s="4"/>
      <c r="E2" s="3"/>
      <c r="F2" s="3"/>
      <c r="G2" s="3"/>
      <c r="H2" s="4"/>
      <c r="I2" s="4"/>
      <c r="J2" s="5"/>
    </row>
    <row r="3" spans="1:10" ht="207" customHeight="1" x14ac:dyDescent="0.25">
      <c r="A3" s="6" t="s">
        <v>145</v>
      </c>
      <c r="B3" s="6" t="s">
        <v>146</v>
      </c>
      <c r="C3" s="6" t="s">
        <v>150</v>
      </c>
      <c r="D3" s="6" t="s">
        <v>159</v>
      </c>
      <c r="E3" s="6" t="s">
        <v>157</v>
      </c>
      <c r="F3" s="6" t="s">
        <v>158</v>
      </c>
      <c r="G3" s="6" t="s">
        <v>154</v>
      </c>
      <c r="H3" s="6" t="s">
        <v>155</v>
      </c>
      <c r="I3" s="6" t="s">
        <v>147</v>
      </c>
      <c r="J3" s="6" t="s">
        <v>156</v>
      </c>
    </row>
    <row r="4" spans="1:10" ht="28.5" customHeight="1" x14ac:dyDescent="0.25">
      <c r="A4" s="23" t="s">
        <v>144</v>
      </c>
      <c r="B4" s="24"/>
      <c r="C4" s="19">
        <v>23454774305.509998</v>
      </c>
      <c r="D4" s="20">
        <f>C4/ 1000</f>
        <v>23454774.305509999</v>
      </c>
      <c r="E4" s="27">
        <v>126440333292.63</v>
      </c>
      <c r="F4" s="21">
        <f>E4/1000</f>
        <v>126440333.29263</v>
      </c>
      <c r="G4" s="9">
        <v>23188509236.950001</v>
      </c>
      <c r="H4" s="22">
        <f>G4/1000</f>
        <v>23188509.236950003</v>
      </c>
      <c r="I4" s="22">
        <f>H4/F4%</f>
        <v>18.339487593158392</v>
      </c>
      <c r="J4" s="22">
        <f>H4/D4*100</f>
        <v>98.864772412252776</v>
      </c>
    </row>
    <row r="5" spans="1:10" ht="17.25" customHeight="1" x14ac:dyDescent="0.25">
      <c r="A5" s="8" t="s">
        <v>148</v>
      </c>
      <c r="B5" s="15"/>
      <c r="C5" s="18"/>
      <c r="D5" s="11"/>
      <c r="E5" s="9"/>
      <c r="F5" s="12"/>
      <c r="G5" s="25"/>
      <c r="H5" s="10"/>
      <c r="I5" s="10"/>
      <c r="J5" s="10"/>
    </row>
    <row r="6" spans="1:10" ht="26.25" customHeight="1" x14ac:dyDescent="0.25">
      <c r="A6" s="7" t="s">
        <v>0</v>
      </c>
      <c r="B6" s="16" t="s">
        <v>1</v>
      </c>
      <c r="C6" s="17">
        <v>900906234.46000004</v>
      </c>
      <c r="D6" s="11">
        <f>C6/ 1000</f>
        <v>900906.23446000007</v>
      </c>
      <c r="E6" s="26">
        <v>8362794295.1700001</v>
      </c>
      <c r="F6" s="12">
        <f t="shared" ref="F6:F66" si="0">E6/1000</f>
        <v>8362794.2951699998</v>
      </c>
      <c r="G6" s="26">
        <v>862802941.40999997</v>
      </c>
      <c r="H6" s="10">
        <f>G6/1000</f>
        <v>862802.94140999997</v>
      </c>
      <c r="I6" s="10">
        <f t="shared" ref="I6:I67" si="1">H6/F6%</f>
        <v>10.31716087896983</v>
      </c>
      <c r="J6" s="10">
        <f t="shared" ref="J6:J66" si="2">H6/D6*100</f>
        <v>95.770559510797582</v>
      </c>
    </row>
    <row r="7" spans="1:10" ht="48" customHeight="1" x14ac:dyDescent="0.25">
      <c r="A7" s="7" t="s">
        <v>2</v>
      </c>
      <c r="B7" s="16" t="s">
        <v>3</v>
      </c>
      <c r="C7" s="17">
        <v>1619288.98</v>
      </c>
      <c r="D7" s="11">
        <f t="shared" ref="D7:D68" si="3">C7/ 1000</f>
        <v>1619.28898</v>
      </c>
      <c r="E7" s="26">
        <v>6012776</v>
      </c>
      <c r="F7" s="12">
        <f t="shared" si="0"/>
        <v>6012.7759999999998</v>
      </c>
      <c r="G7" s="26">
        <v>2150316.48</v>
      </c>
      <c r="H7" s="10">
        <f t="shared" ref="H7:H68" si="4">G7/1000</f>
        <v>2150.31648</v>
      </c>
      <c r="I7" s="10">
        <f t="shared" si="1"/>
        <v>35.762457806510675</v>
      </c>
      <c r="J7" s="10">
        <f t="shared" si="2"/>
        <v>132.79386857804712</v>
      </c>
    </row>
    <row r="8" spans="1:10" ht="63" customHeight="1" x14ac:dyDescent="0.25">
      <c r="A8" s="7" t="s">
        <v>4</v>
      </c>
      <c r="B8" s="16" t="s">
        <v>5</v>
      </c>
      <c r="C8" s="17">
        <v>33874417.390000001</v>
      </c>
      <c r="D8" s="11">
        <f t="shared" si="3"/>
        <v>33874.417390000002</v>
      </c>
      <c r="E8" s="26">
        <v>142826178.97</v>
      </c>
      <c r="F8" s="12">
        <f t="shared" si="0"/>
        <v>142826.17897000001</v>
      </c>
      <c r="G8" s="26">
        <v>33413925.850000001</v>
      </c>
      <c r="H8" s="10">
        <f t="shared" si="4"/>
        <v>33413.92585</v>
      </c>
      <c r="I8" s="10">
        <f t="shared" si="1"/>
        <v>23.394818856715649</v>
      </c>
      <c r="J8" s="10">
        <f t="shared" si="2"/>
        <v>98.6405919998614</v>
      </c>
    </row>
    <row r="9" spans="1:10" ht="63.75" customHeight="1" x14ac:dyDescent="0.25">
      <c r="A9" s="7" t="s">
        <v>6</v>
      </c>
      <c r="B9" s="16" t="s">
        <v>7</v>
      </c>
      <c r="C9" s="17">
        <v>69058684.629999995</v>
      </c>
      <c r="D9" s="11">
        <f t="shared" si="3"/>
        <v>69058.684629999989</v>
      </c>
      <c r="E9" s="26">
        <v>363426685.85000002</v>
      </c>
      <c r="F9" s="12">
        <f t="shared" si="0"/>
        <v>363426.68585000001</v>
      </c>
      <c r="G9" s="26">
        <v>58247904.399999999</v>
      </c>
      <c r="H9" s="10">
        <f t="shared" si="4"/>
        <v>58247.904399999999</v>
      </c>
      <c r="I9" s="10">
        <f t="shared" si="1"/>
        <v>16.027415340666845</v>
      </c>
      <c r="J9" s="10">
        <f t="shared" si="2"/>
        <v>84.345516732730175</v>
      </c>
    </row>
    <row r="10" spans="1:10" ht="19.5" customHeight="1" x14ac:dyDescent="0.25">
      <c r="A10" s="7" t="s">
        <v>8</v>
      </c>
      <c r="B10" s="16" t="s">
        <v>9</v>
      </c>
      <c r="C10" s="17">
        <v>0</v>
      </c>
      <c r="D10" s="11">
        <f t="shared" si="3"/>
        <v>0</v>
      </c>
      <c r="E10" s="26">
        <v>3552900</v>
      </c>
      <c r="F10" s="12">
        <f t="shared" si="0"/>
        <v>3552.9</v>
      </c>
      <c r="G10" s="26">
        <v>0</v>
      </c>
      <c r="H10" s="10">
        <f t="shared" si="4"/>
        <v>0</v>
      </c>
      <c r="I10" s="10">
        <f t="shared" si="1"/>
        <v>0</v>
      </c>
      <c r="J10" s="10" t="s">
        <v>149</v>
      </c>
    </row>
    <row r="11" spans="1:10" ht="51.75" customHeight="1" x14ac:dyDescent="0.25">
      <c r="A11" s="7" t="s">
        <v>10</v>
      </c>
      <c r="B11" s="16" t="s">
        <v>11</v>
      </c>
      <c r="C11" s="17">
        <v>40262866.960000001</v>
      </c>
      <c r="D11" s="11">
        <f t="shared" si="3"/>
        <v>40262.866959999999</v>
      </c>
      <c r="E11" s="26">
        <v>224258865.99000001</v>
      </c>
      <c r="F11" s="12">
        <f t="shared" si="0"/>
        <v>224258.86599000002</v>
      </c>
      <c r="G11" s="26">
        <v>38775229.329999998</v>
      </c>
      <c r="H11" s="10">
        <f t="shared" si="4"/>
        <v>38775.229329999995</v>
      </c>
      <c r="I11" s="10">
        <f t="shared" si="1"/>
        <v>17.290388568953627</v>
      </c>
      <c r="J11" s="10">
        <f t="shared" si="2"/>
        <v>96.305187031321111</v>
      </c>
    </row>
    <row r="12" spans="1:10" ht="20.25" customHeight="1" x14ac:dyDescent="0.25">
      <c r="A12" s="7" t="s">
        <v>12</v>
      </c>
      <c r="B12" s="16" t="s">
        <v>13</v>
      </c>
      <c r="C12" s="17">
        <v>14575174.539999999</v>
      </c>
      <c r="D12" s="11">
        <f t="shared" si="3"/>
        <v>14575.17454</v>
      </c>
      <c r="E12" s="26">
        <v>374040957.01999998</v>
      </c>
      <c r="F12" s="12">
        <f t="shared" si="0"/>
        <v>374040.95701999997</v>
      </c>
      <c r="G12" s="26">
        <v>13558718.859999999</v>
      </c>
      <c r="H12" s="10">
        <f t="shared" si="4"/>
        <v>13558.718859999999</v>
      </c>
      <c r="I12" s="10">
        <f t="shared" si="1"/>
        <v>3.6249289297147786</v>
      </c>
      <c r="J12" s="10">
        <f t="shared" si="2"/>
        <v>93.026116584673161</v>
      </c>
    </row>
    <row r="13" spans="1:10" ht="21.75" customHeight="1" x14ac:dyDescent="0.25">
      <c r="A13" s="7" t="s">
        <v>14</v>
      </c>
      <c r="B13" s="16" t="s">
        <v>15</v>
      </c>
      <c r="C13" s="17">
        <v>0</v>
      </c>
      <c r="D13" s="11">
        <f t="shared" si="3"/>
        <v>0</v>
      </c>
      <c r="E13" s="26">
        <v>608369301.76999998</v>
      </c>
      <c r="F13" s="12">
        <f t="shared" si="0"/>
        <v>608369.30177000002</v>
      </c>
      <c r="G13" s="26">
        <v>0</v>
      </c>
      <c r="H13" s="10">
        <f t="shared" si="4"/>
        <v>0</v>
      </c>
      <c r="I13" s="10">
        <f t="shared" si="1"/>
        <v>0</v>
      </c>
      <c r="J13" s="10" t="s">
        <v>149</v>
      </c>
    </row>
    <row r="14" spans="1:10" ht="21.75" customHeight="1" x14ac:dyDescent="0.25">
      <c r="A14" s="7" t="s">
        <v>16</v>
      </c>
      <c r="B14" s="16" t="s">
        <v>17</v>
      </c>
      <c r="C14" s="17">
        <v>741515801.96000004</v>
      </c>
      <c r="D14" s="11">
        <f t="shared" si="3"/>
        <v>741515.80196000007</v>
      </c>
      <c r="E14" s="26">
        <v>6640306629.5699997</v>
      </c>
      <c r="F14" s="12">
        <f t="shared" si="0"/>
        <v>6640306.6295699999</v>
      </c>
      <c r="G14" s="26">
        <v>716656846.49000001</v>
      </c>
      <c r="H14" s="10">
        <f t="shared" si="4"/>
        <v>716656.84649000003</v>
      </c>
      <c r="I14" s="10">
        <f t="shared" si="1"/>
        <v>10.79252640681757</v>
      </c>
      <c r="J14" s="10">
        <f t="shared" si="2"/>
        <v>96.647548790694415</v>
      </c>
    </row>
    <row r="15" spans="1:10" ht="21.75" customHeight="1" x14ac:dyDescent="0.25">
      <c r="A15" s="7" t="s">
        <v>18</v>
      </c>
      <c r="B15" s="16" t="s">
        <v>19</v>
      </c>
      <c r="C15" s="17">
        <v>8453629.5299999993</v>
      </c>
      <c r="D15" s="11">
        <f t="shared" si="3"/>
        <v>8453.6295300000002</v>
      </c>
      <c r="E15" s="26">
        <v>41165000</v>
      </c>
      <c r="F15" s="12">
        <f t="shared" si="0"/>
        <v>41165</v>
      </c>
      <c r="G15" s="26">
        <v>6626465.7300000004</v>
      </c>
      <c r="H15" s="10">
        <f t="shared" si="4"/>
        <v>6626.4657300000008</v>
      </c>
      <c r="I15" s="10">
        <f t="shared" si="1"/>
        <v>16.097329600388683</v>
      </c>
      <c r="J15" s="10">
        <f t="shared" si="2"/>
        <v>78.38604360983868</v>
      </c>
    </row>
    <row r="16" spans="1:10" ht="21.75" customHeight="1" x14ac:dyDescent="0.25">
      <c r="A16" s="7" t="s">
        <v>20</v>
      </c>
      <c r="B16" s="16" t="s">
        <v>21</v>
      </c>
      <c r="C16" s="17">
        <v>8252725.6600000001</v>
      </c>
      <c r="D16" s="11">
        <f t="shared" si="3"/>
        <v>8252.7256600000001</v>
      </c>
      <c r="E16" s="26">
        <v>37914500</v>
      </c>
      <c r="F16" s="12">
        <f t="shared" si="0"/>
        <v>37914.5</v>
      </c>
      <c r="G16" s="26">
        <v>6429646.0300000003</v>
      </c>
      <c r="H16" s="10">
        <f t="shared" si="4"/>
        <v>6429.6460299999999</v>
      </c>
      <c r="I16" s="10">
        <f t="shared" si="1"/>
        <v>16.958277255403605</v>
      </c>
      <c r="J16" s="10">
        <f t="shared" si="2"/>
        <v>77.909363462349717</v>
      </c>
    </row>
    <row r="17" spans="1:10" ht="21.75" customHeight="1" x14ac:dyDescent="0.25">
      <c r="A17" s="7" t="s">
        <v>22</v>
      </c>
      <c r="B17" s="16" t="s">
        <v>23</v>
      </c>
      <c r="C17" s="17">
        <v>200903.87</v>
      </c>
      <c r="D17" s="11">
        <f t="shared" si="3"/>
        <v>200.90386999999998</v>
      </c>
      <c r="E17" s="26">
        <v>3250500</v>
      </c>
      <c r="F17" s="12">
        <f t="shared" si="0"/>
        <v>3250.5</v>
      </c>
      <c r="G17" s="26">
        <v>196819.7</v>
      </c>
      <c r="H17" s="10">
        <f t="shared" si="4"/>
        <v>196.81970000000001</v>
      </c>
      <c r="I17" s="10">
        <f t="shared" si="1"/>
        <v>6.0550592216582064</v>
      </c>
      <c r="J17" s="10">
        <f t="shared" si="2"/>
        <v>97.967102375877587</v>
      </c>
    </row>
    <row r="18" spans="1:10" ht="32.25" customHeight="1" x14ac:dyDescent="0.25">
      <c r="A18" s="7" t="s">
        <v>24</v>
      </c>
      <c r="B18" s="16" t="s">
        <v>25</v>
      </c>
      <c r="C18" s="17">
        <v>270104148.27999997</v>
      </c>
      <c r="D18" s="11">
        <f t="shared" si="3"/>
        <v>270104.14827999996</v>
      </c>
      <c r="E18" s="26">
        <v>1365260994.3199999</v>
      </c>
      <c r="F18" s="12">
        <f t="shared" si="0"/>
        <v>1365260.9943199998</v>
      </c>
      <c r="G18" s="26">
        <v>275527721.77999997</v>
      </c>
      <c r="H18" s="10">
        <f t="shared" si="4"/>
        <v>275527.72177999996</v>
      </c>
      <c r="I18" s="10">
        <f t="shared" si="1"/>
        <v>20.181322320515939</v>
      </c>
      <c r="J18" s="10">
        <f t="shared" si="2"/>
        <v>102.00795638813283</v>
      </c>
    </row>
    <row r="19" spans="1:10" ht="21.75" customHeight="1" x14ac:dyDescent="0.25">
      <c r="A19" s="7" t="s">
        <v>26</v>
      </c>
      <c r="B19" s="16" t="s">
        <v>27</v>
      </c>
      <c r="C19" s="17">
        <v>26470854.640000001</v>
      </c>
      <c r="D19" s="11">
        <f t="shared" si="3"/>
        <v>26470.854640000001</v>
      </c>
      <c r="E19" s="26">
        <v>121457660.31</v>
      </c>
      <c r="F19" s="12">
        <f t="shared" si="0"/>
        <v>121457.66031000001</v>
      </c>
      <c r="G19" s="26">
        <v>22317931.210000001</v>
      </c>
      <c r="H19" s="10">
        <f t="shared" si="4"/>
        <v>22317.931210000002</v>
      </c>
      <c r="I19" s="10">
        <f t="shared" si="1"/>
        <v>18.375070911984704</v>
      </c>
      <c r="J19" s="10">
        <f t="shared" si="2"/>
        <v>84.311336046836459</v>
      </c>
    </row>
    <row r="20" spans="1:10" ht="48" customHeight="1" x14ac:dyDescent="0.25">
      <c r="A20" s="7" t="s">
        <v>28</v>
      </c>
      <c r="B20" s="16" t="s">
        <v>29</v>
      </c>
      <c r="C20" s="17">
        <v>147303056.25999999</v>
      </c>
      <c r="D20" s="11">
        <f t="shared" si="3"/>
        <v>147303.05625999998</v>
      </c>
      <c r="E20" s="26">
        <v>929869639.90999997</v>
      </c>
      <c r="F20" s="12">
        <f t="shared" si="0"/>
        <v>929869.63990999991</v>
      </c>
      <c r="G20" s="26">
        <v>178077971.94999999</v>
      </c>
      <c r="H20" s="10">
        <f t="shared" si="4"/>
        <v>178077.97194999998</v>
      </c>
      <c r="I20" s="10">
        <f t="shared" si="1"/>
        <v>19.150853442987533</v>
      </c>
      <c r="J20" s="10">
        <f t="shared" si="2"/>
        <v>120.89224519257778</v>
      </c>
    </row>
    <row r="21" spans="1:10" ht="20.25" customHeight="1" x14ac:dyDescent="0.25">
      <c r="A21" s="7" t="s">
        <v>30</v>
      </c>
      <c r="B21" s="16" t="s">
        <v>31</v>
      </c>
      <c r="C21" s="17">
        <v>84285402.5</v>
      </c>
      <c r="D21" s="11">
        <f t="shared" si="3"/>
        <v>84285.402499999997</v>
      </c>
      <c r="E21" s="26">
        <v>229652864.09999999</v>
      </c>
      <c r="F21" s="12">
        <f t="shared" si="0"/>
        <v>229652.86410000001</v>
      </c>
      <c r="G21" s="26">
        <v>62265925</v>
      </c>
      <c r="H21" s="10">
        <f t="shared" si="4"/>
        <v>62265.925000000003</v>
      </c>
      <c r="I21" s="10">
        <f t="shared" si="1"/>
        <v>27.113062684420491</v>
      </c>
      <c r="J21" s="10">
        <f t="shared" si="2"/>
        <v>73.875099546448752</v>
      </c>
    </row>
    <row r="22" spans="1:10" ht="33.75" customHeight="1" x14ac:dyDescent="0.25">
      <c r="A22" s="7" t="s">
        <v>32</v>
      </c>
      <c r="B22" s="16" t="s">
        <v>33</v>
      </c>
      <c r="C22" s="17">
        <v>12044834.880000001</v>
      </c>
      <c r="D22" s="11">
        <f t="shared" si="3"/>
        <v>12044.83488</v>
      </c>
      <c r="E22" s="26">
        <v>84280830</v>
      </c>
      <c r="F22" s="12">
        <f t="shared" si="0"/>
        <v>84280.83</v>
      </c>
      <c r="G22" s="26">
        <v>12865893.619999999</v>
      </c>
      <c r="H22" s="10">
        <f t="shared" si="4"/>
        <v>12865.893619999999</v>
      </c>
      <c r="I22" s="10">
        <f t="shared" si="1"/>
        <v>15.265504172182451</v>
      </c>
      <c r="J22" s="10">
        <f t="shared" si="2"/>
        <v>106.81668738658541</v>
      </c>
    </row>
    <row r="23" spans="1:10" ht="20.25" customHeight="1" x14ac:dyDescent="0.25">
      <c r="A23" s="7" t="s">
        <v>34</v>
      </c>
      <c r="B23" s="16" t="s">
        <v>35</v>
      </c>
      <c r="C23" s="17">
        <v>3680743264.6799998</v>
      </c>
      <c r="D23" s="11">
        <f t="shared" si="3"/>
        <v>3680743.26468</v>
      </c>
      <c r="E23" s="26">
        <v>25532927804.900002</v>
      </c>
      <c r="F23" s="12">
        <f t="shared" si="0"/>
        <v>25532927.804900002</v>
      </c>
      <c r="G23" s="26">
        <v>3770370448.6100001</v>
      </c>
      <c r="H23" s="10">
        <f t="shared" si="4"/>
        <v>3770370.4486100003</v>
      </c>
      <c r="I23" s="10">
        <f t="shared" si="1"/>
        <v>14.766698427300733</v>
      </c>
      <c r="J23" s="10">
        <f t="shared" si="2"/>
        <v>102.43502948956133</v>
      </c>
    </row>
    <row r="24" spans="1:10" ht="20.25" customHeight="1" x14ac:dyDescent="0.25">
      <c r="A24" s="7" t="s">
        <v>36</v>
      </c>
      <c r="B24" s="16" t="s">
        <v>37</v>
      </c>
      <c r="C24" s="17">
        <v>79268754.420000002</v>
      </c>
      <c r="D24" s="11">
        <f t="shared" si="3"/>
        <v>79268.754419999997</v>
      </c>
      <c r="E24" s="26">
        <v>476987376.24000001</v>
      </c>
      <c r="F24" s="12">
        <f t="shared" si="0"/>
        <v>476987.37624000001</v>
      </c>
      <c r="G24" s="26">
        <v>79247958.790000007</v>
      </c>
      <c r="H24" s="10">
        <f t="shared" si="4"/>
        <v>79247.958790000004</v>
      </c>
      <c r="I24" s="10">
        <f t="shared" si="1"/>
        <v>16.614267533597317</v>
      </c>
      <c r="J24" s="10">
        <f t="shared" si="2"/>
        <v>99.97376566573783</v>
      </c>
    </row>
    <row r="25" spans="1:10" ht="20.25" customHeight="1" x14ac:dyDescent="0.25">
      <c r="A25" s="7" t="s">
        <v>38</v>
      </c>
      <c r="B25" s="16" t="s">
        <v>39</v>
      </c>
      <c r="C25" s="17">
        <v>333229016.22000003</v>
      </c>
      <c r="D25" s="11">
        <f t="shared" si="3"/>
        <v>333229.01622000005</v>
      </c>
      <c r="E25" s="26">
        <v>3169990533.8499999</v>
      </c>
      <c r="F25" s="12">
        <f t="shared" si="0"/>
        <v>3169990.5338499998</v>
      </c>
      <c r="G25" s="26">
        <v>148650272.43000001</v>
      </c>
      <c r="H25" s="10">
        <f t="shared" si="4"/>
        <v>148650.27243000001</v>
      </c>
      <c r="I25" s="10">
        <f t="shared" si="1"/>
        <v>4.6892970449808278</v>
      </c>
      <c r="J25" s="10">
        <f t="shared" si="2"/>
        <v>44.609042188529017</v>
      </c>
    </row>
    <row r="26" spans="1:10" ht="20.25" customHeight="1" x14ac:dyDescent="0.25">
      <c r="A26" s="7" t="s">
        <v>40</v>
      </c>
      <c r="B26" s="16" t="s">
        <v>41</v>
      </c>
      <c r="C26" s="17">
        <v>31055000</v>
      </c>
      <c r="D26" s="11">
        <f t="shared" si="3"/>
        <v>31055</v>
      </c>
      <c r="E26" s="26">
        <v>104784457.09999999</v>
      </c>
      <c r="F26" s="12">
        <f t="shared" si="0"/>
        <v>104784.4571</v>
      </c>
      <c r="G26" s="26">
        <v>25692800</v>
      </c>
      <c r="H26" s="10">
        <f t="shared" si="4"/>
        <v>25692.799999999999</v>
      </c>
      <c r="I26" s="10">
        <f t="shared" si="1"/>
        <v>24.519667048978771</v>
      </c>
      <c r="J26" s="10">
        <f t="shared" si="2"/>
        <v>82.733215263242627</v>
      </c>
    </row>
    <row r="27" spans="1:10" ht="20.25" customHeight="1" x14ac:dyDescent="0.25">
      <c r="A27" s="7" t="s">
        <v>42</v>
      </c>
      <c r="B27" s="16" t="s">
        <v>43</v>
      </c>
      <c r="C27" s="17">
        <v>214401121.78</v>
      </c>
      <c r="D27" s="11">
        <f t="shared" si="3"/>
        <v>214401.12177999999</v>
      </c>
      <c r="E27" s="26">
        <v>859618474.59000003</v>
      </c>
      <c r="F27" s="12">
        <f t="shared" si="0"/>
        <v>859618.47459</v>
      </c>
      <c r="G27" s="26">
        <v>192956956.27000001</v>
      </c>
      <c r="H27" s="10">
        <f t="shared" si="4"/>
        <v>192956.95627000002</v>
      </c>
      <c r="I27" s="10">
        <f t="shared" si="1"/>
        <v>22.446813554354094</v>
      </c>
      <c r="J27" s="10">
        <f t="shared" si="2"/>
        <v>89.998109463249861</v>
      </c>
    </row>
    <row r="28" spans="1:10" ht="20.25" customHeight="1" x14ac:dyDescent="0.25">
      <c r="A28" s="7" t="s">
        <v>44</v>
      </c>
      <c r="B28" s="16" t="s">
        <v>45</v>
      </c>
      <c r="C28" s="17">
        <v>450143523.14999998</v>
      </c>
      <c r="D28" s="11">
        <f t="shared" si="3"/>
        <v>450143.52314999996</v>
      </c>
      <c r="E28" s="26">
        <v>1958287741.3599999</v>
      </c>
      <c r="F28" s="12">
        <f t="shared" si="0"/>
        <v>1958287.7413599999</v>
      </c>
      <c r="G28" s="26">
        <v>399868842.52999997</v>
      </c>
      <c r="H28" s="10">
        <f t="shared" si="4"/>
        <v>399868.84252999997</v>
      </c>
      <c r="I28" s="10">
        <f t="shared" si="1"/>
        <v>20.419309894280264</v>
      </c>
      <c r="J28" s="10">
        <f t="shared" si="2"/>
        <v>88.83141086465281</v>
      </c>
    </row>
    <row r="29" spans="1:10" ht="20.25" customHeight="1" x14ac:dyDescent="0.25">
      <c r="A29" s="7" t="s">
        <v>46</v>
      </c>
      <c r="B29" s="16" t="s">
        <v>47</v>
      </c>
      <c r="C29" s="17">
        <v>1939468171.99</v>
      </c>
      <c r="D29" s="11">
        <f t="shared" si="3"/>
        <v>1939468.1719899999</v>
      </c>
      <c r="E29" s="26">
        <v>15706378074.639999</v>
      </c>
      <c r="F29" s="12">
        <f t="shared" si="0"/>
        <v>15706378.07464</v>
      </c>
      <c r="G29" s="26">
        <v>2171157059.4200001</v>
      </c>
      <c r="H29" s="10">
        <f t="shared" si="4"/>
        <v>2171157.0594200003</v>
      </c>
      <c r="I29" s="10">
        <f t="shared" si="1"/>
        <v>13.823410140149479</v>
      </c>
      <c r="J29" s="10">
        <f t="shared" si="2"/>
        <v>111.94600101079644</v>
      </c>
    </row>
    <row r="30" spans="1:10" ht="20.25" customHeight="1" x14ac:dyDescent="0.25">
      <c r="A30" s="7" t="s">
        <v>48</v>
      </c>
      <c r="B30" s="16" t="s">
        <v>49</v>
      </c>
      <c r="C30" s="17">
        <v>404449177.14999998</v>
      </c>
      <c r="D30" s="11">
        <f t="shared" si="3"/>
        <v>404449.17715</v>
      </c>
      <c r="E30" s="26">
        <v>1692461154.9000001</v>
      </c>
      <c r="F30" s="12">
        <f t="shared" si="0"/>
        <v>1692461.1549000002</v>
      </c>
      <c r="G30" s="26">
        <v>392915898.07999998</v>
      </c>
      <c r="H30" s="10">
        <f t="shared" si="4"/>
        <v>392915.89807999996</v>
      </c>
      <c r="I30" s="10">
        <f t="shared" si="1"/>
        <v>23.215652361794714</v>
      </c>
      <c r="J30" s="10">
        <f t="shared" si="2"/>
        <v>97.148398433822834</v>
      </c>
    </row>
    <row r="31" spans="1:10" ht="21.75" customHeight="1" x14ac:dyDescent="0.25">
      <c r="A31" s="7" t="s">
        <v>50</v>
      </c>
      <c r="B31" s="16" t="s">
        <v>51</v>
      </c>
      <c r="C31" s="17">
        <v>228728499.97</v>
      </c>
      <c r="D31" s="11">
        <f t="shared" si="3"/>
        <v>228728.49997</v>
      </c>
      <c r="E31" s="26">
        <v>1564419992.22</v>
      </c>
      <c r="F31" s="12">
        <f t="shared" si="0"/>
        <v>1564419.9922200001</v>
      </c>
      <c r="G31" s="26">
        <v>359880661.08999997</v>
      </c>
      <c r="H31" s="10">
        <f t="shared" si="4"/>
        <v>359880.66108999995</v>
      </c>
      <c r="I31" s="10">
        <f t="shared" si="1"/>
        <v>23.004094992375354</v>
      </c>
      <c r="J31" s="10">
        <f t="shared" si="2"/>
        <v>157.3396673948379</v>
      </c>
    </row>
    <row r="32" spans="1:10" ht="21.75" customHeight="1" x14ac:dyDescent="0.25">
      <c r="A32" s="7" t="s">
        <v>52</v>
      </c>
      <c r="B32" s="16" t="s">
        <v>53</v>
      </c>
      <c r="C32" s="17">
        <v>361774657.44</v>
      </c>
      <c r="D32" s="11">
        <f t="shared" si="3"/>
        <v>361774.65743999998</v>
      </c>
      <c r="E32" s="26">
        <v>5415311657</v>
      </c>
      <c r="F32" s="12">
        <f t="shared" si="0"/>
        <v>5415311.6569999997</v>
      </c>
      <c r="G32" s="26">
        <v>595911019.71000004</v>
      </c>
      <c r="H32" s="10">
        <f t="shared" si="4"/>
        <v>595911.01971000002</v>
      </c>
      <c r="I32" s="10">
        <f t="shared" si="1"/>
        <v>11.004186969363193</v>
      </c>
      <c r="J32" s="10">
        <f t="shared" si="2"/>
        <v>164.71884015502977</v>
      </c>
    </row>
    <row r="33" spans="1:10" ht="21.75" customHeight="1" x14ac:dyDescent="0.25">
      <c r="A33" s="7" t="s">
        <v>54</v>
      </c>
      <c r="B33" s="16" t="s">
        <v>55</v>
      </c>
      <c r="C33" s="17">
        <v>0</v>
      </c>
      <c r="D33" s="11">
        <f t="shared" si="3"/>
        <v>0</v>
      </c>
      <c r="E33" s="26">
        <v>701809034.95000005</v>
      </c>
      <c r="F33" s="12">
        <f t="shared" si="0"/>
        <v>701809.03495</v>
      </c>
      <c r="G33" s="26">
        <v>0</v>
      </c>
      <c r="H33" s="10">
        <f t="shared" si="4"/>
        <v>0</v>
      </c>
      <c r="I33" s="10">
        <f t="shared" si="1"/>
        <v>0</v>
      </c>
      <c r="J33" s="10" t="s">
        <v>149</v>
      </c>
    </row>
    <row r="34" spans="1:10" ht="21.75" customHeight="1" x14ac:dyDescent="0.25">
      <c r="A34" s="7" t="s">
        <v>56</v>
      </c>
      <c r="B34" s="16" t="s">
        <v>57</v>
      </c>
      <c r="C34" s="17">
        <v>136032547.90000001</v>
      </c>
      <c r="D34" s="11">
        <f t="shared" si="3"/>
        <v>136032.54790000001</v>
      </c>
      <c r="E34" s="26">
        <v>3130830100.0599999</v>
      </c>
      <c r="F34" s="12">
        <f t="shared" si="0"/>
        <v>3130830.1000600001</v>
      </c>
      <c r="G34" s="26">
        <v>364597686.70999998</v>
      </c>
      <c r="H34" s="10">
        <f t="shared" si="4"/>
        <v>364597.68670999998</v>
      </c>
      <c r="I34" s="10">
        <f t="shared" si="1"/>
        <v>11.645399943708627</v>
      </c>
      <c r="J34" s="10">
        <f t="shared" si="2"/>
        <v>268.02239047821286</v>
      </c>
    </row>
    <row r="35" spans="1:10" ht="21.75" customHeight="1" x14ac:dyDescent="0.25">
      <c r="A35" s="7" t="s">
        <v>58</v>
      </c>
      <c r="B35" s="16" t="s">
        <v>59</v>
      </c>
      <c r="C35" s="17">
        <v>2554030.31</v>
      </c>
      <c r="D35" s="11">
        <f t="shared" si="3"/>
        <v>2554.0303100000001</v>
      </c>
      <c r="E35" s="26">
        <v>1090105987.1600001</v>
      </c>
      <c r="F35" s="12">
        <f t="shared" si="0"/>
        <v>1090105.98716</v>
      </c>
      <c r="G35" s="26">
        <v>173383.2</v>
      </c>
      <c r="H35" s="10">
        <f t="shared" si="4"/>
        <v>173.38320000000002</v>
      </c>
      <c r="I35" s="10">
        <f t="shared" si="1"/>
        <v>1.5905169042480613E-2</v>
      </c>
      <c r="J35" s="10">
        <f t="shared" si="2"/>
        <v>6.7886116825293277</v>
      </c>
    </row>
    <row r="36" spans="1:10" ht="32.25" customHeight="1" x14ac:dyDescent="0.25">
      <c r="A36" s="7" t="s">
        <v>60</v>
      </c>
      <c r="B36" s="16" t="s">
        <v>61</v>
      </c>
      <c r="C36" s="17">
        <v>223188079.22999999</v>
      </c>
      <c r="D36" s="11">
        <f t="shared" si="3"/>
        <v>223188.07923</v>
      </c>
      <c r="E36" s="26">
        <v>492566534.82999998</v>
      </c>
      <c r="F36" s="12">
        <f t="shared" si="0"/>
        <v>492566.53482999996</v>
      </c>
      <c r="G36" s="26">
        <v>231139949.80000001</v>
      </c>
      <c r="H36" s="10">
        <f t="shared" si="4"/>
        <v>231139.9498</v>
      </c>
      <c r="I36" s="10">
        <f t="shared" si="1"/>
        <v>46.925630032859132</v>
      </c>
      <c r="J36" s="10">
        <f t="shared" si="2"/>
        <v>103.56285631268211</v>
      </c>
    </row>
    <row r="37" spans="1:10" ht="20.25" customHeight="1" x14ac:dyDescent="0.25">
      <c r="A37" s="7" t="s">
        <v>62</v>
      </c>
      <c r="B37" s="16" t="s">
        <v>63</v>
      </c>
      <c r="C37" s="17">
        <v>58575270.090000004</v>
      </c>
      <c r="D37" s="11">
        <f t="shared" si="3"/>
        <v>58575.270090000005</v>
      </c>
      <c r="E37" s="26">
        <v>493946350.89999998</v>
      </c>
      <c r="F37" s="12">
        <f t="shared" si="0"/>
        <v>493946.35089999996</v>
      </c>
      <c r="G37" s="26">
        <v>121259348.51000001</v>
      </c>
      <c r="H37" s="10">
        <f t="shared" si="4"/>
        <v>121259.34851000001</v>
      </c>
      <c r="I37" s="10">
        <f t="shared" si="1"/>
        <v>24.549092890160679</v>
      </c>
      <c r="J37" s="10" t="s">
        <v>149</v>
      </c>
    </row>
    <row r="38" spans="1:10" ht="20.25" customHeight="1" x14ac:dyDescent="0.25">
      <c r="A38" s="7" t="s">
        <v>64</v>
      </c>
      <c r="B38" s="16" t="s">
        <v>65</v>
      </c>
      <c r="C38" s="17">
        <v>0</v>
      </c>
      <c r="D38" s="11">
        <f t="shared" si="3"/>
        <v>0</v>
      </c>
      <c r="E38" s="26">
        <v>1000000</v>
      </c>
      <c r="F38" s="12">
        <f t="shared" si="0"/>
        <v>1000</v>
      </c>
      <c r="G38" s="26">
        <v>0</v>
      </c>
      <c r="H38" s="10">
        <f t="shared" si="4"/>
        <v>0</v>
      </c>
      <c r="I38" s="10">
        <f t="shared" si="1"/>
        <v>0</v>
      </c>
      <c r="J38" s="10" t="s">
        <v>149</v>
      </c>
    </row>
    <row r="39" spans="1:10" ht="33.75" customHeight="1" x14ac:dyDescent="0.25">
      <c r="A39" s="7" t="s">
        <v>66</v>
      </c>
      <c r="B39" s="16" t="s">
        <v>67</v>
      </c>
      <c r="C39" s="17">
        <v>58575270.090000004</v>
      </c>
      <c r="D39" s="11">
        <f t="shared" si="3"/>
        <v>58575.270090000005</v>
      </c>
      <c r="E39" s="26">
        <v>492946350.89999998</v>
      </c>
      <c r="F39" s="12">
        <f t="shared" si="0"/>
        <v>492946.35089999996</v>
      </c>
      <c r="G39" s="26">
        <v>121259348.51000001</v>
      </c>
      <c r="H39" s="10">
        <f t="shared" si="4"/>
        <v>121259.34851000001</v>
      </c>
      <c r="I39" s="10">
        <f t="shared" si="1"/>
        <v>24.598893629826041</v>
      </c>
      <c r="J39" s="10">
        <f t="shared" si="2"/>
        <v>207.01457854771627</v>
      </c>
    </row>
    <row r="40" spans="1:10" ht="19.5" customHeight="1" x14ac:dyDescent="0.25">
      <c r="A40" s="7" t="s">
        <v>68</v>
      </c>
      <c r="B40" s="16" t="s">
        <v>69</v>
      </c>
      <c r="C40" s="17">
        <v>6398640210.3599997</v>
      </c>
      <c r="D40" s="11">
        <f t="shared" si="3"/>
        <v>6398640.2103599999</v>
      </c>
      <c r="E40" s="26">
        <v>32336927992.34</v>
      </c>
      <c r="F40" s="12">
        <f t="shared" si="0"/>
        <v>32336927.992339998</v>
      </c>
      <c r="G40" s="26">
        <v>6906963625.1400003</v>
      </c>
      <c r="H40" s="10">
        <f t="shared" si="4"/>
        <v>6906963.6251400001</v>
      </c>
      <c r="I40" s="10">
        <f t="shared" si="1"/>
        <v>21.359368542293591</v>
      </c>
      <c r="J40" s="10">
        <f t="shared" si="2"/>
        <v>107.94424124608501</v>
      </c>
    </row>
    <row r="41" spans="1:10" ht="19.5" customHeight="1" x14ac:dyDescent="0.25">
      <c r="A41" s="7" t="s">
        <v>70</v>
      </c>
      <c r="B41" s="16" t="s">
        <v>71</v>
      </c>
      <c r="C41" s="17">
        <v>1502466498.5</v>
      </c>
      <c r="D41" s="11">
        <f t="shared" si="3"/>
        <v>1502466.4985</v>
      </c>
      <c r="E41" s="26">
        <v>7161300057.2399998</v>
      </c>
      <c r="F41" s="12">
        <f t="shared" si="0"/>
        <v>7161300.05724</v>
      </c>
      <c r="G41" s="26">
        <v>1716988209.8099999</v>
      </c>
      <c r="H41" s="10">
        <f t="shared" si="4"/>
        <v>1716988.2098099999</v>
      </c>
      <c r="I41" s="10">
        <f t="shared" si="1"/>
        <v>23.975928896794972</v>
      </c>
      <c r="J41" s="10">
        <f t="shared" si="2"/>
        <v>114.27796969344537</v>
      </c>
    </row>
    <row r="42" spans="1:10" ht="19.5" customHeight="1" x14ac:dyDescent="0.25">
      <c r="A42" s="7" t="s">
        <v>72</v>
      </c>
      <c r="B42" s="16" t="s">
        <v>73</v>
      </c>
      <c r="C42" s="17">
        <v>3668632451.6999998</v>
      </c>
      <c r="D42" s="11">
        <f t="shared" si="3"/>
        <v>3668632.4516999996</v>
      </c>
      <c r="E42" s="26">
        <v>19069511275.290001</v>
      </c>
      <c r="F42" s="12">
        <f t="shared" si="0"/>
        <v>19069511.275290001</v>
      </c>
      <c r="G42" s="26">
        <v>4088419815.3699999</v>
      </c>
      <c r="H42" s="10">
        <f t="shared" si="4"/>
        <v>4088419.81537</v>
      </c>
      <c r="I42" s="10">
        <f t="shared" si="1"/>
        <v>21.439562641900086</v>
      </c>
      <c r="J42" s="10">
        <f t="shared" si="2"/>
        <v>111.44261163244838</v>
      </c>
    </row>
    <row r="43" spans="1:10" ht="19.5" customHeight="1" x14ac:dyDescent="0.25">
      <c r="A43" s="7" t="s">
        <v>74</v>
      </c>
      <c r="B43" s="16" t="s">
        <v>75</v>
      </c>
      <c r="C43" s="17">
        <v>166925174.55000001</v>
      </c>
      <c r="D43" s="11">
        <f t="shared" si="3"/>
        <v>166925.17455000003</v>
      </c>
      <c r="E43" s="26">
        <v>810614694.50999999</v>
      </c>
      <c r="F43" s="12">
        <f t="shared" si="0"/>
        <v>810614.69450999994</v>
      </c>
      <c r="G43" s="26">
        <v>156484025.81</v>
      </c>
      <c r="H43" s="10">
        <f t="shared" si="4"/>
        <v>156484.02580999999</v>
      </c>
      <c r="I43" s="10">
        <f t="shared" si="1"/>
        <v>19.304365794231177</v>
      </c>
      <c r="J43" s="10">
        <f t="shared" si="2"/>
        <v>93.745012537415363</v>
      </c>
    </row>
    <row r="44" spans="1:10" ht="19.5" customHeight="1" x14ac:dyDescent="0.25">
      <c r="A44" s="7" t="s">
        <v>76</v>
      </c>
      <c r="B44" s="16" t="s">
        <v>77</v>
      </c>
      <c r="C44" s="17">
        <v>677752398.71000004</v>
      </c>
      <c r="D44" s="11">
        <f t="shared" si="3"/>
        <v>677752.3987100001</v>
      </c>
      <c r="E44" s="26">
        <v>2988576216.6300001</v>
      </c>
      <c r="F44" s="12">
        <f t="shared" si="0"/>
        <v>2988576.2166300002</v>
      </c>
      <c r="G44" s="26">
        <v>646675054.46000004</v>
      </c>
      <c r="H44" s="10">
        <f t="shared" si="4"/>
        <v>646675.05446000001</v>
      </c>
      <c r="I44" s="10">
        <f t="shared" si="1"/>
        <v>21.638231973525119</v>
      </c>
      <c r="J44" s="10">
        <f t="shared" si="2"/>
        <v>95.414646365080941</v>
      </c>
    </row>
    <row r="45" spans="1:10" ht="34.5" customHeight="1" x14ac:dyDescent="0.25">
      <c r="A45" s="7" t="s">
        <v>78</v>
      </c>
      <c r="B45" s="16" t="s">
        <v>79</v>
      </c>
      <c r="C45" s="17">
        <v>31133042.039999999</v>
      </c>
      <c r="D45" s="11">
        <f t="shared" si="3"/>
        <v>31133.04204</v>
      </c>
      <c r="E45" s="26">
        <v>176150622.09</v>
      </c>
      <c r="F45" s="12">
        <f t="shared" si="0"/>
        <v>176150.62208999999</v>
      </c>
      <c r="G45" s="26">
        <v>28779836.789999999</v>
      </c>
      <c r="H45" s="10">
        <f t="shared" si="4"/>
        <v>28779.836789999998</v>
      </c>
      <c r="I45" s="10">
        <f t="shared" si="1"/>
        <v>16.33819764502201</v>
      </c>
      <c r="J45" s="10">
        <f t="shared" si="2"/>
        <v>92.441454172783423</v>
      </c>
    </row>
    <row r="46" spans="1:10" ht="21" customHeight="1" x14ac:dyDescent="0.25">
      <c r="A46" s="7" t="s">
        <v>80</v>
      </c>
      <c r="B46" s="16" t="s">
        <v>81</v>
      </c>
      <c r="C46" s="17">
        <v>25247582.789999999</v>
      </c>
      <c r="D46" s="11">
        <f t="shared" si="3"/>
        <v>25247.58279</v>
      </c>
      <c r="E46" s="26">
        <v>248028155.69999999</v>
      </c>
      <c r="F46" s="12">
        <f t="shared" si="0"/>
        <v>248028.15569999997</v>
      </c>
      <c r="G46" s="26">
        <v>81882240</v>
      </c>
      <c r="H46" s="10">
        <f t="shared" si="4"/>
        <v>81882.240000000005</v>
      </c>
      <c r="I46" s="10">
        <f t="shared" si="1"/>
        <v>33.01328422529572</v>
      </c>
      <c r="J46" s="10">
        <f t="shared" si="2"/>
        <v>324.31714624352759</v>
      </c>
    </row>
    <row r="47" spans="1:10" ht="21" customHeight="1" x14ac:dyDescent="0.25">
      <c r="A47" s="7" t="s">
        <v>82</v>
      </c>
      <c r="B47" s="16" t="s">
        <v>83</v>
      </c>
      <c r="C47" s="17">
        <v>326483062.06999999</v>
      </c>
      <c r="D47" s="11">
        <f t="shared" si="3"/>
        <v>326483.06206999999</v>
      </c>
      <c r="E47" s="26">
        <v>1882746970.8800001</v>
      </c>
      <c r="F47" s="12">
        <f t="shared" si="0"/>
        <v>1882746.9708800002</v>
      </c>
      <c r="G47" s="26">
        <v>187734442.90000001</v>
      </c>
      <c r="H47" s="10">
        <f t="shared" si="4"/>
        <v>187734.44289999999</v>
      </c>
      <c r="I47" s="10">
        <f t="shared" si="1"/>
        <v>9.9713050029368784</v>
      </c>
      <c r="J47" s="10">
        <f t="shared" si="2"/>
        <v>57.50204672478494</v>
      </c>
    </row>
    <row r="48" spans="1:10" ht="21" customHeight="1" x14ac:dyDescent="0.25">
      <c r="A48" s="7" t="s">
        <v>84</v>
      </c>
      <c r="B48" s="16" t="s">
        <v>85</v>
      </c>
      <c r="C48" s="17">
        <v>312956544.76999998</v>
      </c>
      <c r="D48" s="11">
        <f t="shared" si="3"/>
        <v>312956.54476999998</v>
      </c>
      <c r="E48" s="26">
        <v>1539549468.8599999</v>
      </c>
      <c r="F48" s="12">
        <f t="shared" si="0"/>
        <v>1539549.4688599999</v>
      </c>
      <c r="G48" s="26">
        <v>295951894.79000002</v>
      </c>
      <c r="H48" s="10">
        <f t="shared" si="4"/>
        <v>295951.89479000005</v>
      </c>
      <c r="I48" s="10">
        <f t="shared" si="1"/>
        <v>19.223279327889699</v>
      </c>
      <c r="J48" s="10">
        <f t="shared" si="2"/>
        <v>94.566450114504846</v>
      </c>
    </row>
    <row r="49" spans="1:10" ht="21" customHeight="1" x14ac:dyDescent="0.25">
      <c r="A49" s="7" t="s">
        <v>86</v>
      </c>
      <c r="B49" s="16" t="s">
        <v>87</v>
      </c>
      <c r="C49" s="17">
        <v>303315036.73000002</v>
      </c>
      <c r="D49" s="11">
        <f t="shared" si="3"/>
        <v>303315.03672999999</v>
      </c>
      <c r="E49" s="26">
        <v>1494058382.3399999</v>
      </c>
      <c r="F49" s="12">
        <f t="shared" si="0"/>
        <v>1494058.38234</v>
      </c>
      <c r="G49" s="26">
        <v>289283585.16000003</v>
      </c>
      <c r="H49" s="10">
        <f t="shared" si="4"/>
        <v>289283.58516000002</v>
      </c>
      <c r="I49" s="10">
        <f t="shared" si="1"/>
        <v>19.362267805554087</v>
      </c>
      <c r="J49" s="10">
        <f t="shared" si="2"/>
        <v>95.373967699962648</v>
      </c>
    </row>
    <row r="50" spans="1:10" ht="21" customHeight="1" x14ac:dyDescent="0.25">
      <c r="A50" s="7" t="s">
        <v>88</v>
      </c>
      <c r="B50" s="16" t="s">
        <v>89</v>
      </c>
      <c r="C50" s="17">
        <v>9641508.0399999991</v>
      </c>
      <c r="D50" s="11">
        <f t="shared" si="3"/>
        <v>9641.5080399999988</v>
      </c>
      <c r="E50" s="26">
        <v>45491086.520000003</v>
      </c>
      <c r="F50" s="12">
        <f t="shared" si="0"/>
        <v>45491.086520000004</v>
      </c>
      <c r="G50" s="26">
        <v>6668309.6299999999</v>
      </c>
      <c r="H50" s="10">
        <f t="shared" si="4"/>
        <v>6668.3096299999997</v>
      </c>
      <c r="I50" s="10">
        <f t="shared" si="1"/>
        <v>14.658497169700047</v>
      </c>
      <c r="J50" s="10">
        <f t="shared" si="2"/>
        <v>69.162516925101286</v>
      </c>
    </row>
    <row r="51" spans="1:10" ht="21" customHeight="1" x14ac:dyDescent="0.25">
      <c r="A51" s="7" t="s">
        <v>90</v>
      </c>
      <c r="B51" s="16" t="s">
        <v>91</v>
      </c>
      <c r="C51" s="17">
        <v>3100345865.8699999</v>
      </c>
      <c r="D51" s="11">
        <f t="shared" si="3"/>
        <v>3100345.8658699999</v>
      </c>
      <c r="E51" s="26">
        <v>13065512271.559999</v>
      </c>
      <c r="F51" s="12">
        <f t="shared" si="0"/>
        <v>13065512.27156</v>
      </c>
      <c r="G51" s="26">
        <v>2348515873.5100002</v>
      </c>
      <c r="H51" s="10">
        <f t="shared" si="4"/>
        <v>2348515.8735100003</v>
      </c>
      <c r="I51" s="10">
        <f t="shared" si="1"/>
        <v>17.974923789418256</v>
      </c>
      <c r="J51" s="10">
        <f t="shared" si="2"/>
        <v>75.75012515098777</v>
      </c>
    </row>
    <row r="52" spans="1:10" ht="21" customHeight="1" x14ac:dyDescent="0.25">
      <c r="A52" s="7" t="s">
        <v>92</v>
      </c>
      <c r="B52" s="16" t="s">
        <v>93</v>
      </c>
      <c r="C52" s="17">
        <v>893038332.13999999</v>
      </c>
      <c r="D52" s="11">
        <f t="shared" si="3"/>
        <v>893038.33213999995</v>
      </c>
      <c r="E52" s="26">
        <v>4948429437.4700003</v>
      </c>
      <c r="F52" s="12">
        <f t="shared" si="0"/>
        <v>4948429.4374700002</v>
      </c>
      <c r="G52" s="26">
        <v>1023177026.28</v>
      </c>
      <c r="H52" s="10">
        <f t="shared" si="4"/>
        <v>1023177.02628</v>
      </c>
      <c r="I52" s="10">
        <f t="shared" si="1"/>
        <v>20.67680340215426</v>
      </c>
      <c r="J52" s="10">
        <f t="shared" si="2"/>
        <v>114.57257650163201</v>
      </c>
    </row>
    <row r="53" spans="1:10" ht="21" customHeight="1" x14ac:dyDescent="0.25">
      <c r="A53" s="7" t="s">
        <v>94</v>
      </c>
      <c r="B53" s="16" t="s">
        <v>95</v>
      </c>
      <c r="C53" s="17">
        <v>935939705.51999998</v>
      </c>
      <c r="D53" s="11">
        <f t="shared" si="3"/>
        <v>935939.70551999996</v>
      </c>
      <c r="E53" s="26">
        <v>3509922093</v>
      </c>
      <c r="F53" s="12">
        <f t="shared" si="0"/>
        <v>3509922.0929999999</v>
      </c>
      <c r="G53" s="26">
        <v>824073001.33000004</v>
      </c>
      <c r="H53" s="10">
        <f t="shared" si="4"/>
        <v>824073.00133</v>
      </c>
      <c r="I53" s="10">
        <f t="shared" si="1"/>
        <v>23.478384405553815</v>
      </c>
      <c r="J53" s="10">
        <f t="shared" si="2"/>
        <v>88.047659103441092</v>
      </c>
    </row>
    <row r="54" spans="1:10" ht="21" customHeight="1" x14ac:dyDescent="0.25">
      <c r="A54" s="7" t="s">
        <v>96</v>
      </c>
      <c r="B54" s="16" t="s">
        <v>97</v>
      </c>
      <c r="C54" s="17">
        <v>25709017.079999998</v>
      </c>
      <c r="D54" s="11">
        <f t="shared" si="3"/>
        <v>25709.017079999998</v>
      </c>
      <c r="E54" s="26">
        <v>118405200</v>
      </c>
      <c r="F54" s="12">
        <f t="shared" si="0"/>
        <v>118405.2</v>
      </c>
      <c r="G54" s="26">
        <v>24951300</v>
      </c>
      <c r="H54" s="10">
        <f t="shared" si="4"/>
        <v>24951.3</v>
      </c>
      <c r="I54" s="10">
        <f t="shared" si="1"/>
        <v>21.072807613179151</v>
      </c>
      <c r="J54" s="10">
        <f t="shared" si="2"/>
        <v>97.05271859424974</v>
      </c>
    </row>
    <row r="55" spans="1:10" ht="21" customHeight="1" x14ac:dyDescent="0.25">
      <c r="A55" s="7" t="s">
        <v>98</v>
      </c>
      <c r="B55" s="16" t="s">
        <v>99</v>
      </c>
      <c r="C55" s="17">
        <v>54340391.799999997</v>
      </c>
      <c r="D55" s="11">
        <f t="shared" si="3"/>
        <v>54340.391799999998</v>
      </c>
      <c r="E55" s="26">
        <v>148604586.28</v>
      </c>
      <c r="F55" s="12">
        <f t="shared" si="0"/>
        <v>148604.58627999999</v>
      </c>
      <c r="G55" s="26">
        <v>46862007.240000002</v>
      </c>
      <c r="H55" s="10">
        <f t="shared" si="4"/>
        <v>46862.007239999999</v>
      </c>
      <c r="I55" s="10">
        <f t="shared" si="1"/>
        <v>31.534697826689445</v>
      </c>
      <c r="J55" s="10">
        <f t="shared" si="2"/>
        <v>86.237889878445813</v>
      </c>
    </row>
    <row r="56" spans="1:10" ht="37.5" customHeight="1" x14ac:dyDescent="0.25">
      <c r="A56" s="7" t="s">
        <v>100</v>
      </c>
      <c r="B56" s="16" t="s">
        <v>101</v>
      </c>
      <c r="C56" s="17">
        <v>70000000</v>
      </c>
      <c r="D56" s="11">
        <f t="shared" si="3"/>
        <v>70000</v>
      </c>
      <c r="E56" s="26">
        <v>238274896.56999999</v>
      </c>
      <c r="F56" s="12">
        <f t="shared" si="0"/>
        <v>238274.89656999998</v>
      </c>
      <c r="G56" s="26">
        <v>63029202.82</v>
      </c>
      <c r="H56" s="10">
        <f t="shared" si="4"/>
        <v>63029.202819999999</v>
      </c>
      <c r="I56" s="10">
        <f t="shared" si="1"/>
        <v>26.452305185025395</v>
      </c>
      <c r="J56" s="10">
        <f t="shared" si="2"/>
        <v>90.041718314285717</v>
      </c>
    </row>
    <row r="57" spans="1:10" ht="20.25" customHeight="1" x14ac:dyDescent="0.25">
      <c r="A57" s="7" t="s">
        <v>102</v>
      </c>
      <c r="B57" s="16" t="s">
        <v>103</v>
      </c>
      <c r="C57" s="17">
        <v>1121318419.3299999</v>
      </c>
      <c r="D57" s="11">
        <f t="shared" si="3"/>
        <v>1121318.4193299999</v>
      </c>
      <c r="E57" s="26">
        <v>4101876058.2399998</v>
      </c>
      <c r="F57" s="12">
        <f t="shared" si="0"/>
        <v>4101876.0582399997</v>
      </c>
      <c r="G57" s="26">
        <v>366423335.83999997</v>
      </c>
      <c r="H57" s="10">
        <f t="shared" si="4"/>
        <v>366423.33583999996</v>
      </c>
      <c r="I57" s="10">
        <f t="shared" si="1"/>
        <v>8.9330669829458955</v>
      </c>
      <c r="J57" s="10">
        <f t="shared" si="2"/>
        <v>32.67790214834266</v>
      </c>
    </row>
    <row r="58" spans="1:10" ht="20.25" customHeight="1" x14ac:dyDescent="0.25">
      <c r="A58" s="7" t="s">
        <v>104</v>
      </c>
      <c r="B58" s="16" t="s">
        <v>105</v>
      </c>
      <c r="C58" s="17">
        <v>6677661810.2299995</v>
      </c>
      <c r="D58" s="11">
        <f t="shared" si="3"/>
        <v>6677661.8102299999</v>
      </c>
      <c r="E58" s="26">
        <v>33757399910.490002</v>
      </c>
      <c r="F58" s="12">
        <f t="shared" si="0"/>
        <v>33757399.910489999</v>
      </c>
      <c r="G58" s="26">
        <v>7399497659.5699997</v>
      </c>
      <c r="H58" s="10">
        <f t="shared" si="4"/>
        <v>7399497.6595700001</v>
      </c>
      <c r="I58" s="10">
        <f t="shared" si="1"/>
        <v>21.919631485808335</v>
      </c>
      <c r="J58" s="10">
        <f t="shared" si="2"/>
        <v>110.80970959377079</v>
      </c>
    </row>
    <row r="59" spans="1:10" ht="20.25" customHeight="1" x14ac:dyDescent="0.25">
      <c r="A59" s="7" t="s">
        <v>106</v>
      </c>
      <c r="B59" s="16" t="s">
        <v>107</v>
      </c>
      <c r="C59" s="17">
        <v>131913086.37</v>
      </c>
      <c r="D59" s="11">
        <f t="shared" si="3"/>
        <v>131913.08637</v>
      </c>
      <c r="E59" s="26">
        <v>850014100</v>
      </c>
      <c r="F59" s="12">
        <f t="shared" si="0"/>
        <v>850014.1</v>
      </c>
      <c r="G59" s="26">
        <v>209900159.50999999</v>
      </c>
      <c r="H59" s="10">
        <f t="shared" si="4"/>
        <v>209900.15951</v>
      </c>
      <c r="I59" s="10">
        <f t="shared" si="1"/>
        <v>24.693726787590936</v>
      </c>
      <c r="J59" s="10">
        <f t="shared" si="2"/>
        <v>159.12004281459676</v>
      </c>
    </row>
    <row r="60" spans="1:10" ht="20.25" customHeight="1" x14ac:dyDescent="0.25">
      <c r="A60" s="7" t="s">
        <v>108</v>
      </c>
      <c r="B60" s="16" t="s">
        <v>109</v>
      </c>
      <c r="C60" s="17">
        <v>791044320.30999994</v>
      </c>
      <c r="D60" s="11">
        <f t="shared" si="3"/>
        <v>791044.32030999998</v>
      </c>
      <c r="E60" s="26">
        <v>5533488229.7200003</v>
      </c>
      <c r="F60" s="12">
        <f t="shared" si="0"/>
        <v>5533488.2297200002</v>
      </c>
      <c r="G60" s="26">
        <v>887071931.84000003</v>
      </c>
      <c r="H60" s="10">
        <f t="shared" si="4"/>
        <v>887071.93183999998</v>
      </c>
      <c r="I60" s="10">
        <f t="shared" si="1"/>
        <v>16.030971694772841</v>
      </c>
      <c r="J60" s="10">
        <f t="shared" si="2"/>
        <v>112.13934656560937</v>
      </c>
    </row>
    <row r="61" spans="1:10" ht="20.25" customHeight="1" x14ac:dyDescent="0.25">
      <c r="A61" s="7" t="s">
        <v>110</v>
      </c>
      <c r="B61" s="16" t="s">
        <v>111</v>
      </c>
      <c r="C61" s="17">
        <v>4495280583.8000002</v>
      </c>
      <c r="D61" s="11">
        <f t="shared" si="3"/>
        <v>4495280.5838000001</v>
      </c>
      <c r="E61" s="26">
        <v>21006717698.73</v>
      </c>
      <c r="F61" s="12">
        <f t="shared" si="0"/>
        <v>21006717.698729999</v>
      </c>
      <c r="G61" s="26">
        <v>5004790975.9799995</v>
      </c>
      <c r="H61" s="10">
        <f t="shared" si="4"/>
        <v>5004790.9759799996</v>
      </c>
      <c r="I61" s="10">
        <f t="shared" si="1"/>
        <v>23.824716682333356</v>
      </c>
      <c r="J61" s="10">
        <f t="shared" si="2"/>
        <v>111.33434015256272</v>
      </c>
    </row>
    <row r="62" spans="1:10" ht="20.25" customHeight="1" x14ac:dyDescent="0.25">
      <c r="A62" s="7" t="s">
        <v>112</v>
      </c>
      <c r="B62" s="16" t="s">
        <v>113</v>
      </c>
      <c r="C62" s="17">
        <v>1122362601.71</v>
      </c>
      <c r="D62" s="11">
        <f t="shared" si="3"/>
        <v>1122362.6017100001</v>
      </c>
      <c r="E62" s="26">
        <v>5611737770</v>
      </c>
      <c r="F62" s="12">
        <f t="shared" si="0"/>
        <v>5611737.7699999996</v>
      </c>
      <c r="G62" s="26">
        <v>1148520862.1600001</v>
      </c>
      <c r="H62" s="10">
        <f t="shared" si="4"/>
        <v>1148520.86216</v>
      </c>
      <c r="I62" s="10">
        <f t="shared" si="1"/>
        <v>20.466402908202891</v>
      </c>
      <c r="J62" s="10">
        <f t="shared" si="2"/>
        <v>102.33064255795283</v>
      </c>
    </row>
    <row r="63" spans="1:10" ht="20.25" customHeight="1" x14ac:dyDescent="0.25">
      <c r="A63" s="7" t="s">
        <v>114</v>
      </c>
      <c r="B63" s="16" t="s">
        <v>115</v>
      </c>
      <c r="C63" s="17">
        <v>137061218.03999999</v>
      </c>
      <c r="D63" s="11">
        <f t="shared" si="3"/>
        <v>137061.21803999998</v>
      </c>
      <c r="E63" s="26">
        <v>755442112.03999996</v>
      </c>
      <c r="F63" s="12">
        <f t="shared" si="0"/>
        <v>755442.11203999992</v>
      </c>
      <c r="G63" s="26">
        <v>149213730.08000001</v>
      </c>
      <c r="H63" s="10">
        <f t="shared" si="4"/>
        <v>149213.73008000001</v>
      </c>
      <c r="I63" s="10">
        <f t="shared" si="1"/>
        <v>19.751841696653958</v>
      </c>
      <c r="J63" s="10">
        <f t="shared" si="2"/>
        <v>108.86648478233532</v>
      </c>
    </row>
    <row r="64" spans="1:10" ht="20.25" customHeight="1" x14ac:dyDescent="0.25">
      <c r="A64" s="7" t="s">
        <v>116</v>
      </c>
      <c r="B64" s="16" t="s">
        <v>117</v>
      </c>
      <c r="C64" s="17">
        <v>479388313.00999999</v>
      </c>
      <c r="D64" s="11">
        <f t="shared" si="3"/>
        <v>479388.31300999998</v>
      </c>
      <c r="E64" s="26">
        <v>1799040732.5799999</v>
      </c>
      <c r="F64" s="12">
        <f t="shared" si="0"/>
        <v>1799040.7325799998</v>
      </c>
      <c r="G64" s="26">
        <v>463504010.20999998</v>
      </c>
      <c r="H64" s="10">
        <f t="shared" si="4"/>
        <v>463504.01020999998</v>
      </c>
      <c r="I64" s="10">
        <f t="shared" si="1"/>
        <v>25.763953078777156</v>
      </c>
      <c r="J64" s="10">
        <f t="shared" si="2"/>
        <v>96.686547759108876</v>
      </c>
    </row>
    <row r="65" spans="1:10" ht="20.25" customHeight="1" x14ac:dyDescent="0.25">
      <c r="A65" s="7" t="s">
        <v>152</v>
      </c>
      <c r="B65" s="16" t="s">
        <v>151</v>
      </c>
      <c r="C65" s="17">
        <v>12697200</v>
      </c>
      <c r="D65" s="11" t="s">
        <v>149</v>
      </c>
      <c r="E65" s="26">
        <v>79009560.519999996</v>
      </c>
      <c r="F65" s="12">
        <f t="shared" si="0"/>
        <v>79009.560519999999</v>
      </c>
      <c r="G65" s="26">
        <v>21161025.719999999</v>
      </c>
      <c r="H65" s="10">
        <f t="shared" si="4"/>
        <v>21161.025719999998</v>
      </c>
      <c r="I65" s="10">
        <f t="shared" si="1"/>
        <v>26.78286726407423</v>
      </c>
      <c r="J65" s="10" t="s">
        <v>149</v>
      </c>
    </row>
    <row r="66" spans="1:10" ht="20.25" customHeight="1" x14ac:dyDescent="0.25">
      <c r="A66" s="7" t="s">
        <v>118</v>
      </c>
      <c r="B66" s="16" t="s">
        <v>119</v>
      </c>
      <c r="C66" s="17">
        <v>652548.53</v>
      </c>
      <c r="D66" s="11">
        <f t="shared" si="3"/>
        <v>652.54853000000003</v>
      </c>
      <c r="E66" s="26">
        <v>249573778.58000001</v>
      </c>
      <c r="F66" s="12">
        <f t="shared" si="0"/>
        <v>249573.77858000001</v>
      </c>
      <c r="G66" s="26">
        <v>27244467.879999999</v>
      </c>
      <c r="H66" s="10">
        <f t="shared" si="4"/>
        <v>27244.46788</v>
      </c>
      <c r="I66" s="10">
        <f t="shared" si="1"/>
        <v>10.916398363246675</v>
      </c>
      <c r="J66" s="10">
        <f t="shared" si="2"/>
        <v>4175.0868521610191</v>
      </c>
    </row>
    <row r="67" spans="1:10" ht="20.25" customHeight="1" x14ac:dyDescent="0.25">
      <c r="A67" s="7" t="s">
        <v>120</v>
      </c>
      <c r="B67" s="16" t="s">
        <v>121</v>
      </c>
      <c r="C67" s="17">
        <v>461229454.68000001</v>
      </c>
      <c r="D67" s="11">
        <f t="shared" si="3"/>
        <v>461229.45468000002</v>
      </c>
      <c r="E67" s="26">
        <v>1446487400.48</v>
      </c>
      <c r="F67" s="12">
        <f t="shared" ref="F67:F78" si="5">E67/1000</f>
        <v>1446487.4004800001</v>
      </c>
      <c r="G67" s="26">
        <v>410286116.55000001</v>
      </c>
      <c r="H67" s="10">
        <f t="shared" si="4"/>
        <v>410286.11655000004</v>
      </c>
      <c r="I67" s="10">
        <f t="shared" si="1"/>
        <v>28.364306278357581</v>
      </c>
      <c r="J67" s="10">
        <f t="shared" ref="J67:J77" si="6">H67/D67*100</f>
        <v>88.954881867780017</v>
      </c>
    </row>
    <row r="68" spans="1:10" ht="33.75" customHeight="1" x14ac:dyDescent="0.25">
      <c r="A68" s="7" t="s">
        <v>122</v>
      </c>
      <c r="B68" s="16" t="s">
        <v>123</v>
      </c>
      <c r="C68" s="17">
        <v>4809109.8</v>
      </c>
      <c r="D68" s="11">
        <f t="shared" si="3"/>
        <v>4809.1098000000002</v>
      </c>
      <c r="E68" s="26">
        <v>23969993</v>
      </c>
      <c r="F68" s="12">
        <f t="shared" si="5"/>
        <v>23969.992999999999</v>
      </c>
      <c r="G68" s="26">
        <v>4812400.0599999996</v>
      </c>
      <c r="H68" s="10">
        <f t="shared" si="4"/>
        <v>4812.4000599999999</v>
      </c>
      <c r="I68" s="10">
        <f t="shared" ref="I68:I78" si="7">H68/F68%</f>
        <v>20.076768733307514</v>
      </c>
      <c r="J68" s="10">
        <f t="shared" si="6"/>
        <v>100.06841723597162</v>
      </c>
    </row>
    <row r="69" spans="1:10" ht="21" customHeight="1" x14ac:dyDescent="0.25">
      <c r="A69" s="7" t="s">
        <v>124</v>
      </c>
      <c r="B69" s="16" t="s">
        <v>125</v>
      </c>
      <c r="C69" s="17">
        <v>52208836.960000001</v>
      </c>
      <c r="D69" s="11">
        <f t="shared" ref="D69:D78" si="8">C69/ 1000</f>
        <v>52208.836960000001</v>
      </c>
      <c r="E69" s="26">
        <v>252781130.94</v>
      </c>
      <c r="F69" s="12">
        <f t="shared" si="5"/>
        <v>252781.13094</v>
      </c>
      <c r="G69" s="26">
        <v>48459727.979999997</v>
      </c>
      <c r="H69" s="10">
        <f t="shared" ref="H69:H78" si="9">G69/1000</f>
        <v>48459.727979999996</v>
      </c>
      <c r="I69" s="10">
        <f t="shared" si="7"/>
        <v>19.170627095383306</v>
      </c>
      <c r="J69" s="10">
        <f t="shared" si="6"/>
        <v>92.819014560940332</v>
      </c>
    </row>
    <row r="70" spans="1:10" ht="21" customHeight="1" x14ac:dyDescent="0.25">
      <c r="A70" s="7" t="s">
        <v>126</v>
      </c>
      <c r="B70" s="16" t="s">
        <v>127</v>
      </c>
      <c r="C70" s="17">
        <v>20294628.600000001</v>
      </c>
      <c r="D70" s="11">
        <f t="shared" si="8"/>
        <v>20294.6286</v>
      </c>
      <c r="E70" s="26">
        <v>84469610</v>
      </c>
      <c r="F70" s="12">
        <f t="shared" si="5"/>
        <v>84469.61</v>
      </c>
      <c r="G70" s="26">
        <v>18655004.52</v>
      </c>
      <c r="H70" s="10">
        <f t="shared" si="9"/>
        <v>18655.004519999999</v>
      </c>
      <c r="I70" s="10">
        <f t="shared" si="7"/>
        <v>22.084871138862837</v>
      </c>
      <c r="J70" s="10">
        <f t="shared" si="6"/>
        <v>91.920896349884416</v>
      </c>
    </row>
    <row r="71" spans="1:10" ht="21" customHeight="1" x14ac:dyDescent="0.25">
      <c r="A71" s="7" t="s">
        <v>128</v>
      </c>
      <c r="B71" s="16" t="s">
        <v>129</v>
      </c>
      <c r="C71" s="17">
        <v>24272226</v>
      </c>
      <c r="D71" s="11">
        <f t="shared" si="8"/>
        <v>24272.225999999999</v>
      </c>
      <c r="E71" s="26">
        <v>131018510</v>
      </c>
      <c r="F71" s="12">
        <f t="shared" si="5"/>
        <v>131018.51</v>
      </c>
      <c r="G71" s="26">
        <v>23562202</v>
      </c>
      <c r="H71" s="10">
        <f t="shared" si="9"/>
        <v>23562.202000000001</v>
      </c>
      <c r="I71" s="10">
        <f t="shared" si="7"/>
        <v>17.983872660435537</v>
      </c>
      <c r="J71" s="10">
        <f t="shared" si="6"/>
        <v>97.074747079233703</v>
      </c>
    </row>
    <row r="72" spans="1:10" ht="35.25" customHeight="1" x14ac:dyDescent="0.25">
      <c r="A72" s="7" t="s">
        <v>130</v>
      </c>
      <c r="B72" s="16" t="s">
        <v>131</v>
      </c>
      <c r="C72" s="17">
        <v>7641982.3600000003</v>
      </c>
      <c r="D72" s="11">
        <f t="shared" si="8"/>
        <v>7641.98236</v>
      </c>
      <c r="E72" s="26">
        <v>37293010.939999998</v>
      </c>
      <c r="F72" s="12">
        <f t="shared" si="5"/>
        <v>37293.01094</v>
      </c>
      <c r="G72" s="26">
        <v>6242521.46</v>
      </c>
      <c r="H72" s="10">
        <f t="shared" si="9"/>
        <v>6242.5214599999999</v>
      </c>
      <c r="I72" s="10">
        <f t="shared" si="7"/>
        <v>16.739118946559373</v>
      </c>
      <c r="J72" s="10">
        <f t="shared" si="6"/>
        <v>81.687200596992739</v>
      </c>
    </row>
    <row r="73" spans="1:10" ht="33.75" customHeight="1" x14ac:dyDescent="0.25">
      <c r="A73" s="7" t="s">
        <v>132</v>
      </c>
      <c r="B73" s="16" t="s">
        <v>133</v>
      </c>
      <c r="C73" s="17">
        <v>16775000</v>
      </c>
      <c r="D73" s="11">
        <f t="shared" si="8"/>
        <v>16775</v>
      </c>
      <c r="E73" s="26">
        <v>245000000</v>
      </c>
      <c r="F73" s="12">
        <f t="shared" si="5"/>
        <v>245000</v>
      </c>
      <c r="G73" s="26">
        <v>0</v>
      </c>
      <c r="H73" s="10">
        <f t="shared" si="9"/>
        <v>0</v>
      </c>
      <c r="I73" s="10">
        <f t="shared" si="7"/>
        <v>0</v>
      </c>
      <c r="J73" s="10">
        <f t="shared" si="6"/>
        <v>0</v>
      </c>
    </row>
    <row r="74" spans="1:10" ht="33.75" customHeight="1" x14ac:dyDescent="0.25">
      <c r="A74" s="7" t="s">
        <v>134</v>
      </c>
      <c r="B74" s="16" t="s">
        <v>135</v>
      </c>
      <c r="C74" s="17">
        <v>16775000</v>
      </c>
      <c r="D74" s="11">
        <f t="shared" si="8"/>
        <v>16775</v>
      </c>
      <c r="E74" s="26">
        <v>245000000</v>
      </c>
      <c r="F74" s="12">
        <f t="shared" si="5"/>
        <v>245000</v>
      </c>
      <c r="G74" s="26">
        <v>0</v>
      </c>
      <c r="H74" s="10">
        <f t="shared" si="9"/>
        <v>0</v>
      </c>
      <c r="I74" s="10">
        <f t="shared" si="7"/>
        <v>0</v>
      </c>
      <c r="J74" s="10">
        <f t="shared" si="6"/>
        <v>0</v>
      </c>
    </row>
    <row r="75" spans="1:10" ht="49.5" customHeight="1" x14ac:dyDescent="0.25">
      <c r="A75" s="7" t="s">
        <v>136</v>
      </c>
      <c r="B75" s="16" t="s">
        <v>137</v>
      </c>
      <c r="C75" s="17">
        <v>1136240519.8299999</v>
      </c>
      <c r="D75" s="11">
        <f t="shared" si="8"/>
        <v>1136240.5198299999</v>
      </c>
      <c r="E75" s="26">
        <v>2232715683.5700002</v>
      </c>
      <c r="F75" s="12">
        <f t="shared" si="5"/>
        <v>2232715.6835700003</v>
      </c>
      <c r="G75" s="26">
        <v>93118500</v>
      </c>
      <c r="H75" s="10">
        <f t="shared" si="9"/>
        <v>93118.5</v>
      </c>
      <c r="I75" s="10">
        <f t="shared" si="7"/>
        <v>4.1706385047248018</v>
      </c>
      <c r="J75" s="10">
        <f t="shared" si="6"/>
        <v>8.1953159014195371</v>
      </c>
    </row>
    <row r="76" spans="1:10" ht="48.75" customHeight="1" x14ac:dyDescent="0.25">
      <c r="A76" s="7" t="s">
        <v>138</v>
      </c>
      <c r="B76" s="16" t="s">
        <v>139</v>
      </c>
      <c r="C76" s="17">
        <v>231463145.59</v>
      </c>
      <c r="D76" s="11">
        <f t="shared" si="8"/>
        <v>231463.14559</v>
      </c>
      <c r="E76" s="26">
        <v>17924000</v>
      </c>
      <c r="F76" s="12">
        <f t="shared" si="5"/>
        <v>17924</v>
      </c>
      <c r="G76" s="26">
        <v>4481000</v>
      </c>
      <c r="H76" s="10">
        <f t="shared" si="9"/>
        <v>4481</v>
      </c>
      <c r="I76" s="10">
        <f t="shared" si="7"/>
        <v>25</v>
      </c>
      <c r="J76" s="10">
        <f t="shared" si="6"/>
        <v>1.9359453482661018</v>
      </c>
    </row>
    <row r="77" spans="1:10" ht="21" customHeight="1" x14ac:dyDescent="0.25">
      <c r="A77" s="7" t="s">
        <v>140</v>
      </c>
      <c r="B77" s="16" t="s">
        <v>141</v>
      </c>
      <c r="C77" s="17">
        <v>771813861.24000001</v>
      </c>
      <c r="D77" s="11">
        <f t="shared" si="8"/>
        <v>771813.86124</v>
      </c>
      <c r="E77" s="26">
        <v>1063000000</v>
      </c>
      <c r="F77" s="12">
        <f t="shared" si="5"/>
        <v>1063000</v>
      </c>
      <c r="G77" s="26">
        <v>88637500</v>
      </c>
      <c r="H77" s="10">
        <f t="shared" si="9"/>
        <v>88637.5</v>
      </c>
      <c r="I77" s="10">
        <f t="shared" si="7"/>
        <v>8.3384289746001876</v>
      </c>
      <c r="J77" s="10">
        <f t="shared" si="6"/>
        <v>11.484310460244203</v>
      </c>
    </row>
    <row r="78" spans="1:10" ht="32.25" customHeight="1" x14ac:dyDescent="0.25">
      <c r="A78" s="7" t="s">
        <v>142</v>
      </c>
      <c r="B78" s="16" t="s">
        <v>143</v>
      </c>
      <c r="C78" s="17">
        <v>132963513</v>
      </c>
      <c r="D78" s="11">
        <f t="shared" si="8"/>
        <v>132963.51300000001</v>
      </c>
      <c r="E78" s="26">
        <v>1151791683.5699999</v>
      </c>
      <c r="F78" s="12">
        <f t="shared" si="5"/>
        <v>1151791.6835699999</v>
      </c>
      <c r="G78" s="26">
        <v>0</v>
      </c>
      <c r="H78" s="10">
        <f t="shared" si="9"/>
        <v>0</v>
      </c>
      <c r="I78" s="10">
        <f t="shared" si="7"/>
        <v>0</v>
      </c>
      <c r="J78" s="10" t="s">
        <v>149</v>
      </c>
    </row>
  </sheetData>
  <mergeCells count="2">
    <mergeCell ref="A1:J1"/>
    <mergeCell ref="A4:B4"/>
  </mergeCells>
  <pageMargins left="0.47" right="0.38" top="0.63" bottom="0.57999999999999996" header="0.31496062992125984" footer="0.31496062992125984"/>
  <pageSetup scale="69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2026-04-28T11:52:26Z</cp:lastPrinted>
  <dcterms:created xsi:type="dcterms:W3CDTF">2024-04-22T10:51:26Z</dcterms:created>
  <dcterms:modified xsi:type="dcterms:W3CDTF">2026-04-28T11:52:46Z</dcterms:modified>
</cp:coreProperties>
</file>