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К рейтингам открытости за 2025 год\"/>
    </mc:Choice>
  </mc:AlternateContent>
  <xr:revisionPtr revIDLastSave="0" documentId="13_ncr:1_{8EF005BC-3B7B-4470-9529-22AF8C7392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G4" i="1"/>
  <c r="F4" i="1"/>
</calcChain>
</file>

<file path=xl/sharedStrings.xml><?xml version="1.0" encoding="utf-8"?>
<sst xmlns="http://schemas.openxmlformats.org/spreadsheetml/2006/main" count="100" uniqueCount="72">
  <si>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</si>
  <si>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</si>
  <si>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</si>
  <si>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здравоохранения Липецкой области"</t>
  </si>
  <si>
    <t>0200000000</t>
  </si>
  <si>
    <t xml:space="preserve">    Государственная программа Липецкой области "Развитие физической культуры и спорта Липецкой области"</t>
  </si>
  <si>
    <t>0300000000</t>
  </si>
  <si>
    <t xml:space="preserve">    Государственная программа Липецкой области "Развитие образования Липецкой области"</t>
  </si>
  <si>
    <t>0400000000</t>
  </si>
  <si>
    <t xml:space="preserve">    Государственная программа Липецкой области "Развитие культуры и туризма в Липецкой области"</t>
  </si>
  <si>
    <t>0500000000</t>
  </si>
  <si>
    <t xml:space="preserve">    Государственная программа Липецкой области "Обеспечение населения Липецкой области качественными коммунальными услугами и формирование современной городской среды"</t>
  </si>
  <si>
    <t>0600000000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</si>
  <si>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</si>
  <si>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>0700000000</t>
  </si>
  <si>
    <t xml:space="preserve">    Государственная программа Липецкой области "Развитие транспортной системы Липецкой области"</t>
  </si>
  <si>
    <t>0800000000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</si>
  <si>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</si>
  <si>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>0900000000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</si>
  <si>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</si>
  <si>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>1000000000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</si>
  <si>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</si>
  <si>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1100000000</t>
  </si>
  <si>
    <t xml:space="preserve">    Государственная программа Липецкой области "Развитие лесного хозяйства в Липецкой области"</t>
  </si>
  <si>
    <t>1200000000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</si>
  <si>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</si>
  <si>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1300000000</t>
  </si>
  <si>
    <t xml:space="preserve">    Государственная программа Липецкой области "Профилактика терроризма и экстремизма в Липецкой области"</t>
  </si>
  <si>
    <t>1400000000</t>
  </si>
  <si>
    <t>1500000000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</si>
  <si>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</si>
  <si>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>1600000000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</si>
  <si>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</si>
  <si>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1700000000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</si>
  <si>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</si>
  <si>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1800000000</t>
  </si>
  <si>
    <t>1900000000</t>
  </si>
  <si>
    <t xml:space="preserve">    Государственная программа Липецкой области "Реализация внутренней политики Липецкой области"</t>
  </si>
  <si>
    <t>2000000000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</si>
  <si>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</si>
  <si>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2100000000</t>
  </si>
  <si>
    <t>9900000000</t>
  </si>
  <si>
    <t>ВСЕГО РАСХОДОВ:</t>
  </si>
  <si>
    <t>в рублях</t>
  </si>
  <si>
    <t>Целевая статья</t>
  </si>
  <si>
    <t>Кассовый расход</t>
  </si>
  <si>
    <t xml:space="preserve">Процент исполнения  первоначального плана </t>
  </si>
  <si>
    <t>Процент исполнения уточненного плана</t>
  </si>
  <si>
    <t>Причины отклонения исполнения от первоначального плана (в случаях, если такие отклонения составили 5% и более, как в большую, так и в меньшую сторону)</t>
  </si>
  <si>
    <t>Причины отклонения исполнения от уточненного плана (в случаях, если такие отклонения составили 5% и более, как в большую, так и в меньшую сторону)</t>
  </si>
  <si>
    <t>Информация об исполнении государственных программ и непрограммных расходов Липецкой области в 2025 году</t>
  </si>
  <si>
    <t xml:space="preserve">Первоначальные бюджетные назначения  на 2025 год, утвержденные  Законом Липецкой области от 19.12.2024 N 580-ОЗ "Об областном бюджете на 2025 год и на плановый период 2026 и 2027 годов"
</t>
  </si>
  <si>
    <t>Уточненные бюджетные назначения   в соответствии со сводной росписью на  31 декабря 2025 год</t>
  </si>
  <si>
    <t xml:space="preserve">    Государственная программа Липецкой области "Развитие малого и среднего предпринимательства Липецкой области"</t>
  </si>
  <si>
    <t xml:space="preserve">    Государственная программа Липецкой области "Эффективное государственное управление и развитие муниципальной службы Липецкой области"</t>
  </si>
  <si>
    <t xml:space="preserve">    Непрограммные расходы органов государственной власти Липецкой области</t>
  </si>
  <si>
    <t>Х</t>
  </si>
  <si>
    <t>В целях обеспечения сбалансированности местных бюджетов в процессе исполнения областного бюджета увеличивался объем дотаций на поддержку мер по обеспечению сбалансированности местных бюджетов.</t>
  </si>
  <si>
    <t xml:space="preserve">В процессе исполнения бюджета уменьшены бюджетные ассигнования: 
- на предоставление субсидии на возмещение затрат, связанных с приобретением электромобилей, для осуществления перевозки пассажиров и багажа легковым такси так как отбор не проводился;
-  на предоставление бюджетных инвестиций на приобретение объектов, строительство, реконструкцию производственных и административных зданий на Липецкой площадке ОЭЗ ППТ "Липецк" в связи с перераспределением средств.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</si>
  <si>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процессе исполнения бюджета уменьшен объем субвенции из федерального бюджета на осуществление социальных выплат безработным гражданам и иным категориям граждан в соответствии с законодательством о занятости населения в связи с уменьшением количества получателей.</t>
  </si>
  <si>
    <t>В процессе исполнения бюджета дополнительно выделены средства на:
- достижение целевых показателей оплаты труда социальных работников, установленных Указом Президента РФ от 2012 г;
 - предоставление мер социальной поддержки лицам, принимающим (принимавшим) участие в СВО, членам их семей, отдельным категориям граждан.</t>
  </si>
  <si>
    <t>В процессе исполнения бюджета дополнительно выделены средства на:
- достижение целевых показателей оплаты труда медицинских работников, установленных Указом Президента РФ от 2012 г;
- укрепление материально-технической базы учреждений здравоохранения; 
-  льготное лекарственное обеспечение граждан;
- организацию лечебного питания для пациентов в стационаре;
- предоставление единовременных выплат медицинским работникам, впервые трудоустроившимся на территории области по специальности «педиатрия»;
- строительство объектов здравоохранения;
- реализацию мероприятий  по проведению массового обследования новорожденных на врожденные и (или) наследственные заболевания (расширенный неонатальный скрининг).</t>
  </si>
  <si>
    <t>Оплата осуществлялась за фактически выполненные работы по строительству объектов здравоохранения. Сроки оплаты части контрактов по строительству объектов здравоохранения перенесены на 2026г.</t>
  </si>
  <si>
    <t>Экономия по результатам торгов, перенесены сроки строительства автодорог и сроки оплаты гос.контрактов  на 2026 г., по содержанию автодорог  оплата производилась по факту выполненных работ, экономия сложилась в результате отсутствия снежного покрова в зимний период.</t>
  </si>
  <si>
    <t xml:space="preserve">Расторжение контракта по рекультивации земель по инициативе заказчика.  </t>
  </si>
  <si>
    <t>Экономия сложилась в связи с отсутствием  заявок на получение субсидий.</t>
  </si>
  <si>
    <t xml:space="preserve">В процессе исполнения бюджета дополнительно выделены средства на:
- поддержку и реализацию молодежных инициатив и проектов, самореализацию молодежи и развитие ее потенциала;
- реализацию местных программ в части организации благоустройства, ремонта и восстановления (реконструкции) воинских захоронений, памятников, монументов, обелисков ВОВ;
- возведение  и материально-техническое оснащение быстровозводимых конструкций;
- развитие гражданского общества в целях софинансирования расходов на оказание на конкурсной основе поддержки некоммерческим неправительственным организациям в Липецкой области (Грант Президента Российской Федерации). </t>
  </si>
  <si>
    <t>Перенос срока выполнения работ на 2026 г.</t>
  </si>
  <si>
    <t>Перенесены сроки выполнения работ по строительству объектов на 2026 г.</t>
  </si>
  <si>
    <t>В процессе исполнения бюджета дополнительно выделены средства на:
- достижение целевых показателей оплаты труда педагогических работников, установленных Указом Президента РФ от 2012 г.; 
- оказание содействия спортивным клубам и развитие детско-юношеского спорта Липецкой области;
- строительство физкультурно-оздоровительного комплекса.</t>
  </si>
  <si>
    <t>В процессе исполнения бюджета дополнительно выделены средства на:
- достижение целевых показателей оплаты труда  работников культуры, установленных Указом Президента РФ от 2012 г.; 
- укрепление материально-технической базы учреждений культуры и проведение мероприятий.</t>
  </si>
  <si>
    <t>В процессе исполнения бюджета дополнительно выделены средства на финансирование мероприятий по водоснабжению и водоотведению, благоустройству территорий, на имущественный взнос в некоммерческую организацию "Фонд капитального ремонта общего имущества многоквартирных домов Липецкой области".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</si>
</sst>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>
      <alignment horizontal="center" wrapText="1"/>
    </xf>
    <xf numFmtId="0" fontId="1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3" fillId="0" borderId="1">
      <alignment vertical="top" wrapText="1"/>
    </xf>
    <xf numFmtId="1" fontId="2" fillId="0" borderId="1">
      <alignment horizontal="center" vertical="top" shrinkToFit="1"/>
    </xf>
    <xf numFmtId="4" fontId="3" fillId="3" borderId="1">
      <alignment horizontal="right" vertical="top" shrinkToFit="1"/>
    </xf>
    <xf numFmtId="0" fontId="3" fillId="0" borderId="1">
      <alignment horizontal="left"/>
    </xf>
    <xf numFmtId="4" fontId="3" fillId="2" borderId="1">
      <alignment horizontal="right" vertical="top" shrinkToFit="1"/>
    </xf>
    <xf numFmtId="0" fontId="4" fillId="0" borderId="0">
      <alignment horizontal="right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5" fillId="0" borderId="0" xfId="10" applyFont="1" applyFill="1" applyBorder="1" applyAlignment="1">
      <alignment vertical="center"/>
    </xf>
    <xf numFmtId="0" fontId="5" fillId="0" borderId="0" xfId="10" applyFont="1" applyFill="1" applyBorder="1" applyAlignment="1">
      <alignment horizontal="right" vertical="center"/>
    </xf>
    <xf numFmtId="0" fontId="5" fillId="0" borderId="0" xfId="0" applyFont="1" applyFill="1" applyProtection="1">
      <protection locked="0"/>
    </xf>
    <xf numFmtId="0" fontId="5" fillId="0" borderId="0" xfId="1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2" xfId="9" applyNumberFormat="1" applyFont="1" applyFill="1" applyBorder="1" applyAlignment="1">
      <alignment horizontal="center" vertical="center" wrapText="1"/>
    </xf>
    <xf numFmtId="0" fontId="6" fillId="0" borderId="2" xfId="11" applyFont="1" applyFill="1" applyBorder="1">
      <alignment horizontal="center" vertical="center" wrapText="1"/>
    </xf>
    <xf numFmtId="0" fontId="6" fillId="0" borderId="2" xfId="12" applyFont="1" applyFill="1" applyBorder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/>
    <xf numFmtId="0" fontId="5" fillId="0" borderId="0" xfId="1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6" fillId="0" borderId="2" xfId="4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 vertical="center"/>
    </xf>
    <xf numFmtId="0" fontId="6" fillId="0" borderId="2" xfId="11" applyFont="1" applyFill="1" applyBorder="1" applyAlignment="1">
      <alignment horizontal="center" vertical="top" wrapText="1"/>
    </xf>
    <xf numFmtId="1" fontId="8" fillId="0" borderId="3" xfId="6" applyNumberFormat="1" applyFont="1" applyFill="1" applyBorder="1" applyAlignment="1" applyProtection="1">
      <alignment horizontal="center" vertical="center" shrinkToFit="1"/>
    </xf>
    <xf numFmtId="0" fontId="8" fillId="0" borderId="3" xfId="5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4" fontId="6" fillId="0" borderId="3" xfId="6" applyNumberFormat="1" applyFont="1" applyFill="1" applyBorder="1" applyAlignment="1" applyProtection="1">
      <alignment horizontal="right" vertical="center" shrinkToFit="1"/>
    </xf>
    <xf numFmtId="4" fontId="6" fillId="0" borderId="3" xfId="7" applyNumberFormat="1" applyFont="1" applyFill="1" applyBorder="1" applyAlignment="1" applyProtection="1">
      <alignment horizontal="right" vertical="center" shrinkToFit="1"/>
    </xf>
    <xf numFmtId="4" fontId="12" fillId="0" borderId="3" xfId="9" applyFont="1" applyFill="1" applyBorder="1" applyAlignment="1">
      <alignment horizontal="right" vertical="center" shrinkToFit="1"/>
    </xf>
    <xf numFmtId="4" fontId="12" fillId="0" borderId="3" xfId="9" applyNumberFormat="1" applyFont="1" applyFill="1" applyBorder="1" applyAlignment="1" applyProtection="1">
      <alignment horizontal="right" vertical="center" shrinkToFit="1"/>
    </xf>
    <xf numFmtId="0" fontId="11" fillId="0" borderId="0" xfId="10" applyFont="1" applyFill="1" applyBorder="1" applyAlignment="1">
      <alignment horizontal="center" vertical="center"/>
    </xf>
    <xf numFmtId="0" fontId="9" fillId="0" borderId="5" xfId="8" applyFont="1" applyBorder="1" applyAlignment="1" applyProtection="1">
      <alignment horizontal="center" vertical="center"/>
    </xf>
    <xf numFmtId="0" fontId="9" fillId="0" borderId="4" xfId="8" applyFont="1" applyBorder="1" applyAlignment="1" applyProtection="1">
      <alignment horizontal="center" vertical="center"/>
    </xf>
  </cellXfs>
  <cellStyles count="13">
    <cellStyle name="dtrow" xfId="10" xr:uid="{00000000-0005-0000-0000-000000000000}"/>
    <cellStyle name="xl22" xfId="4" xr:uid="{00000000-0005-0000-0000-000001000000}"/>
    <cellStyle name="xl25" xfId="6" xr:uid="{00000000-0005-0000-0000-000002000000}"/>
    <cellStyle name="xl26" xfId="8" xr:uid="{00000000-0005-0000-0000-000003000000}"/>
    <cellStyle name="xl28" xfId="9" xr:uid="{00000000-0005-0000-0000-000004000000}"/>
    <cellStyle name="xl33" xfId="1" xr:uid="{00000000-0005-0000-0000-000005000000}"/>
    <cellStyle name="xl34" xfId="2" xr:uid="{00000000-0005-0000-0000-000006000000}"/>
    <cellStyle name="xl35" xfId="3" xr:uid="{00000000-0005-0000-0000-000007000000}"/>
    <cellStyle name="xl37" xfId="5" xr:uid="{00000000-0005-0000-0000-000008000000}"/>
    <cellStyle name="xl38" xfId="7" xr:uid="{00000000-0005-0000-0000-000009000000}"/>
    <cellStyle name="xl43" xfId="11" xr:uid="{00000000-0005-0000-0000-00000A000000}"/>
    <cellStyle name="xl53" xfId="12" xr:uid="{00000000-0005-0000-0000-00000B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80" zoomScaleNormal="80" workbookViewId="0">
      <selection activeCell="H27" sqref="H27"/>
    </sheetView>
  </sheetViews>
  <sheetFormatPr defaultRowHeight="15" x14ac:dyDescent="0.25"/>
  <cols>
    <col min="1" max="1" width="53.7109375" style="14" customWidth="1"/>
    <col min="2" max="2" width="13.5703125" style="1" customWidth="1"/>
    <col min="3" max="3" width="24.5703125" style="1" customWidth="1"/>
    <col min="4" max="4" width="21.85546875" style="2" customWidth="1"/>
    <col min="5" max="5" width="21.5703125" style="2" customWidth="1"/>
    <col min="6" max="6" width="18" customWidth="1"/>
    <col min="7" max="7" width="17.42578125" customWidth="1"/>
    <col min="8" max="8" width="68.140625" customWidth="1"/>
    <col min="9" max="9" width="55.28515625" customWidth="1"/>
  </cols>
  <sheetData>
    <row r="1" spans="1:9" ht="39.75" customHeight="1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13"/>
      <c r="B2" s="3"/>
      <c r="C2" s="4"/>
      <c r="D2" s="5"/>
      <c r="E2" s="6" t="s">
        <v>43</v>
      </c>
      <c r="F2" s="3"/>
      <c r="G2" s="7"/>
      <c r="H2" s="7"/>
      <c r="I2" s="5"/>
    </row>
    <row r="3" spans="1:9" ht="165" customHeight="1" x14ac:dyDescent="0.25">
      <c r="A3" s="15" t="s">
        <v>0</v>
      </c>
      <c r="B3" s="8" t="s">
        <v>44</v>
      </c>
      <c r="C3" s="17" t="s">
        <v>51</v>
      </c>
      <c r="D3" s="9" t="s">
        <v>52</v>
      </c>
      <c r="E3" s="10" t="s">
        <v>45</v>
      </c>
      <c r="F3" s="10" t="s">
        <v>46</v>
      </c>
      <c r="G3" s="10" t="s">
        <v>47</v>
      </c>
      <c r="H3" s="11" t="s">
        <v>48</v>
      </c>
      <c r="I3" s="11" t="s">
        <v>49</v>
      </c>
    </row>
    <row r="4" spans="1:9" ht="111.75" customHeight="1" x14ac:dyDescent="0.25">
      <c r="A4" s="19" t="s">
        <v>1</v>
      </c>
      <c r="B4" s="18" t="s">
        <v>2</v>
      </c>
      <c r="C4" s="27">
        <v>20920682348.119999</v>
      </c>
      <c r="D4" s="28">
        <v>23461555607.310001</v>
      </c>
      <c r="E4" s="28">
        <v>23092154262.470001</v>
      </c>
      <c r="F4" s="16">
        <f>E4/C4*100</f>
        <v>110.37954631792944</v>
      </c>
      <c r="G4" s="16">
        <f>E4/D4*100</f>
        <v>98.425503615263665</v>
      </c>
      <c r="H4" s="22" t="s">
        <v>60</v>
      </c>
      <c r="I4" s="25" t="s">
        <v>56</v>
      </c>
    </row>
    <row r="5" spans="1:9" ht="273" customHeight="1" x14ac:dyDescent="0.25">
      <c r="A5" s="19" t="s">
        <v>3</v>
      </c>
      <c r="B5" s="18" t="s">
        <v>4</v>
      </c>
      <c r="C5" s="27">
        <v>19077943005.200001</v>
      </c>
      <c r="D5" s="28">
        <v>25851151195.209999</v>
      </c>
      <c r="E5" s="28">
        <v>24476032625.950001</v>
      </c>
      <c r="F5" s="16">
        <f t="shared" ref="F5:F26" si="0">E5/C5*100</f>
        <v>128.29492476876916</v>
      </c>
      <c r="G5" s="16">
        <f t="shared" ref="G5:G26" si="1">E5/D5*100</f>
        <v>94.68062927304068</v>
      </c>
      <c r="H5" s="22" t="s">
        <v>61</v>
      </c>
      <c r="I5" s="22" t="s">
        <v>62</v>
      </c>
    </row>
    <row r="6" spans="1:9" ht="124.5" customHeight="1" x14ac:dyDescent="0.25">
      <c r="A6" s="19" t="s">
        <v>5</v>
      </c>
      <c r="B6" s="18" t="s">
        <v>6</v>
      </c>
      <c r="C6" s="27">
        <v>2177452082.1900001</v>
      </c>
      <c r="D6" s="28">
        <v>2393174722.4899998</v>
      </c>
      <c r="E6" s="28">
        <v>2359365574.3099999</v>
      </c>
      <c r="F6" s="16">
        <f t="shared" si="0"/>
        <v>108.35441999426403</v>
      </c>
      <c r="G6" s="16">
        <f t="shared" si="1"/>
        <v>98.587267872158421</v>
      </c>
      <c r="H6" s="22" t="s">
        <v>69</v>
      </c>
      <c r="I6" s="25" t="s">
        <v>56</v>
      </c>
    </row>
    <row r="7" spans="1:9" ht="39" customHeight="1" x14ac:dyDescent="0.25">
      <c r="A7" s="19" t="s">
        <v>7</v>
      </c>
      <c r="B7" s="18" t="s">
        <v>8</v>
      </c>
      <c r="C7" s="27">
        <v>27080748662.110001</v>
      </c>
      <c r="D7" s="28">
        <v>28141806599.75</v>
      </c>
      <c r="E7" s="28">
        <v>27538012485.990002</v>
      </c>
      <c r="F7" s="16">
        <f t="shared" si="0"/>
        <v>101.68851987655638</v>
      </c>
      <c r="G7" s="16">
        <f t="shared" si="1"/>
        <v>97.854458591278345</v>
      </c>
      <c r="H7" s="25" t="s">
        <v>56</v>
      </c>
      <c r="I7" s="25" t="s">
        <v>56</v>
      </c>
    </row>
    <row r="8" spans="1:9" ht="110.25" customHeight="1" x14ac:dyDescent="0.25">
      <c r="A8" s="19" t="s">
        <v>9</v>
      </c>
      <c r="B8" s="18" t="s">
        <v>10</v>
      </c>
      <c r="C8" s="27">
        <v>2523730697.3299999</v>
      </c>
      <c r="D8" s="28">
        <v>2728788932.21</v>
      </c>
      <c r="E8" s="28">
        <v>2705577789.3200002</v>
      </c>
      <c r="F8" s="16">
        <f t="shared" si="0"/>
        <v>107.20548718539528</v>
      </c>
      <c r="G8" s="16">
        <f t="shared" si="1"/>
        <v>99.149397646112504</v>
      </c>
      <c r="H8" s="22" t="s">
        <v>70</v>
      </c>
      <c r="I8" s="25" t="s">
        <v>56</v>
      </c>
    </row>
    <row r="9" spans="1:9" ht="98.25" customHeight="1" x14ac:dyDescent="0.25">
      <c r="A9" s="19" t="s">
        <v>11</v>
      </c>
      <c r="B9" s="18" t="s">
        <v>12</v>
      </c>
      <c r="C9" s="27">
        <v>4535734102.8199997</v>
      </c>
      <c r="D9" s="28">
        <v>6843546339.5799999</v>
      </c>
      <c r="E9" s="28">
        <v>6131762425.2299995</v>
      </c>
      <c r="F9" s="16">
        <f t="shared" si="0"/>
        <v>135.18787226565379</v>
      </c>
      <c r="G9" s="16">
        <f t="shared" si="1"/>
        <v>89.599194934454346</v>
      </c>
      <c r="H9" s="22" t="s">
        <v>71</v>
      </c>
      <c r="I9" s="22" t="s">
        <v>68</v>
      </c>
    </row>
    <row r="10" spans="1:9" ht="54" customHeight="1" x14ac:dyDescent="0.25">
      <c r="A10" s="19" t="s">
        <v>13</v>
      </c>
      <c r="B10" s="18" t="s">
        <v>14</v>
      </c>
      <c r="C10" s="27">
        <v>2058793685.97</v>
      </c>
      <c r="D10" s="28">
        <v>2021893279.97</v>
      </c>
      <c r="E10" s="28">
        <v>2019457961.3299999</v>
      </c>
      <c r="F10" s="16">
        <f t="shared" si="0"/>
        <v>98.08937996516795</v>
      </c>
      <c r="G10" s="16">
        <f t="shared" si="1"/>
        <v>99.879552562732883</v>
      </c>
      <c r="H10" s="24" t="s">
        <v>56</v>
      </c>
      <c r="I10" s="24" t="s">
        <v>56</v>
      </c>
    </row>
    <row r="11" spans="1:9" ht="122.25" customHeight="1" x14ac:dyDescent="0.25">
      <c r="A11" s="19" t="s">
        <v>15</v>
      </c>
      <c r="B11" s="18" t="s">
        <v>16</v>
      </c>
      <c r="C11" s="27">
        <v>13578721804.459999</v>
      </c>
      <c r="D11" s="28">
        <v>17076449576</v>
      </c>
      <c r="E11" s="28">
        <v>13889764524.299999</v>
      </c>
      <c r="F11" s="16">
        <f t="shared" si="0"/>
        <v>102.29066273187684</v>
      </c>
      <c r="G11" s="16">
        <f t="shared" si="1"/>
        <v>81.338714247845118</v>
      </c>
      <c r="H11" s="24" t="s">
        <v>56</v>
      </c>
      <c r="I11" s="22" t="s">
        <v>63</v>
      </c>
    </row>
    <row r="12" spans="1:9" ht="60" x14ac:dyDescent="0.25">
      <c r="A12" s="19" t="s">
        <v>17</v>
      </c>
      <c r="B12" s="18" t="s">
        <v>18</v>
      </c>
      <c r="C12" s="27">
        <v>1065771700</v>
      </c>
      <c r="D12" s="28">
        <v>1063775605.79</v>
      </c>
      <c r="E12" s="28">
        <v>1047433625.78</v>
      </c>
      <c r="F12" s="16">
        <f t="shared" si="0"/>
        <v>98.279361872716265</v>
      </c>
      <c r="G12" s="16">
        <f t="shared" si="1"/>
        <v>98.463775638296966</v>
      </c>
      <c r="H12" s="25" t="s">
        <v>56</v>
      </c>
      <c r="I12" s="25" t="s">
        <v>56</v>
      </c>
    </row>
    <row r="13" spans="1:9" ht="60" x14ac:dyDescent="0.25">
      <c r="A13" s="19" t="s">
        <v>19</v>
      </c>
      <c r="B13" s="18" t="s">
        <v>20</v>
      </c>
      <c r="C13" s="27">
        <v>260164236</v>
      </c>
      <c r="D13" s="28">
        <v>274716786.44</v>
      </c>
      <c r="E13" s="28">
        <v>267900706.34999999</v>
      </c>
      <c r="F13" s="16">
        <f t="shared" si="0"/>
        <v>102.97368710970711</v>
      </c>
      <c r="G13" s="16">
        <f t="shared" si="1"/>
        <v>97.518870186882921</v>
      </c>
      <c r="H13" s="25" t="s">
        <v>56</v>
      </c>
      <c r="I13" s="25" t="s">
        <v>56</v>
      </c>
    </row>
    <row r="14" spans="1:9" ht="69" customHeight="1" x14ac:dyDescent="0.25">
      <c r="A14" s="19" t="s">
        <v>21</v>
      </c>
      <c r="B14" s="18" t="s">
        <v>22</v>
      </c>
      <c r="C14" s="27">
        <v>892536516.10000002</v>
      </c>
      <c r="D14" s="28">
        <v>895669136.39999998</v>
      </c>
      <c r="E14" s="28">
        <v>856358581.79999995</v>
      </c>
      <c r="F14" s="16">
        <f t="shared" si="0"/>
        <v>95.946615780149585</v>
      </c>
      <c r="G14" s="16">
        <f t="shared" si="1"/>
        <v>95.611040617297306</v>
      </c>
      <c r="H14" s="26" t="s">
        <v>64</v>
      </c>
      <c r="I14" s="26" t="s">
        <v>64</v>
      </c>
    </row>
    <row r="15" spans="1:9" ht="35.25" customHeight="1" x14ac:dyDescent="0.25">
      <c r="A15" s="19" t="s">
        <v>23</v>
      </c>
      <c r="B15" s="18" t="s">
        <v>24</v>
      </c>
      <c r="C15" s="27">
        <v>765744010</v>
      </c>
      <c r="D15" s="28">
        <v>795615312.90999997</v>
      </c>
      <c r="E15" s="28">
        <v>793764491.25999999</v>
      </c>
      <c r="F15" s="16">
        <f t="shared" si="0"/>
        <v>103.65924916082596</v>
      </c>
      <c r="G15" s="16">
        <f t="shared" si="1"/>
        <v>99.767372294126602</v>
      </c>
      <c r="H15" s="25" t="s">
        <v>56</v>
      </c>
      <c r="I15" s="25" t="s">
        <v>56</v>
      </c>
    </row>
    <row r="16" spans="1:9" ht="54.75" customHeight="1" x14ac:dyDescent="0.25">
      <c r="A16" s="19" t="s">
        <v>25</v>
      </c>
      <c r="B16" s="18" t="s">
        <v>26</v>
      </c>
      <c r="C16" s="27">
        <v>2163545310</v>
      </c>
      <c r="D16" s="28">
        <v>2284094122.1100001</v>
      </c>
      <c r="E16" s="28">
        <v>2245118735.5</v>
      </c>
      <c r="F16" s="16">
        <f t="shared" si="0"/>
        <v>103.77035900856637</v>
      </c>
      <c r="G16" s="16">
        <f t="shared" si="1"/>
        <v>98.293617314946928</v>
      </c>
      <c r="H16" s="25" t="s">
        <v>56</v>
      </c>
      <c r="I16" s="25" t="s">
        <v>56</v>
      </c>
    </row>
    <row r="17" spans="1:9" ht="54.75" customHeight="1" x14ac:dyDescent="0.25">
      <c r="A17" s="19" t="s">
        <v>27</v>
      </c>
      <c r="B17" s="18" t="s">
        <v>28</v>
      </c>
      <c r="C17" s="27">
        <v>847132247</v>
      </c>
      <c r="D17" s="28">
        <v>835190368.99000001</v>
      </c>
      <c r="E17" s="28">
        <v>818513598.48000002</v>
      </c>
      <c r="F17" s="16">
        <f t="shared" si="0"/>
        <v>96.621702382201974</v>
      </c>
      <c r="G17" s="16">
        <f t="shared" si="1"/>
        <v>98.003237210437746</v>
      </c>
      <c r="H17" s="25" t="s">
        <v>56</v>
      </c>
      <c r="I17" s="25" t="s">
        <v>56</v>
      </c>
    </row>
    <row r="18" spans="1:9" ht="53.25" customHeight="1" x14ac:dyDescent="0.25">
      <c r="A18" s="19" t="s">
        <v>53</v>
      </c>
      <c r="B18" s="18" t="s">
        <v>29</v>
      </c>
      <c r="C18" s="27">
        <v>385051782</v>
      </c>
      <c r="D18" s="28">
        <v>406780910.87</v>
      </c>
      <c r="E18" s="28">
        <v>403195531.36000001</v>
      </c>
      <c r="F18" s="16">
        <f t="shared" si="0"/>
        <v>104.71202840972697</v>
      </c>
      <c r="G18" s="16">
        <f t="shared" si="1"/>
        <v>99.118596911951499</v>
      </c>
      <c r="H18" s="25" t="s">
        <v>56</v>
      </c>
      <c r="I18" s="25" t="s">
        <v>56</v>
      </c>
    </row>
    <row r="19" spans="1:9" ht="165.75" customHeight="1" x14ac:dyDescent="0.25">
      <c r="A19" s="19" t="s">
        <v>30</v>
      </c>
      <c r="B19" s="18" t="s">
        <v>31</v>
      </c>
      <c r="C19" s="27">
        <v>2417771070.3200002</v>
      </c>
      <c r="D19" s="28">
        <v>1944826698.5699999</v>
      </c>
      <c r="E19" s="28">
        <v>1936385544.04</v>
      </c>
      <c r="F19" s="16">
        <f t="shared" si="0"/>
        <v>80.089697813437439</v>
      </c>
      <c r="G19" s="16">
        <f t="shared" si="1"/>
        <v>99.565968806567355</v>
      </c>
      <c r="H19" s="23" t="s">
        <v>58</v>
      </c>
      <c r="I19" s="25" t="s">
        <v>56</v>
      </c>
    </row>
    <row r="20" spans="1:9" ht="67.5" customHeight="1" x14ac:dyDescent="0.25">
      <c r="A20" s="19" t="s">
        <v>32</v>
      </c>
      <c r="B20" s="18" t="s">
        <v>33</v>
      </c>
      <c r="C20" s="27">
        <v>3763234213.1900001</v>
      </c>
      <c r="D20" s="28">
        <v>3259274301.96</v>
      </c>
      <c r="E20" s="28">
        <v>2910397301.9899998</v>
      </c>
      <c r="F20" s="16">
        <f t="shared" si="0"/>
        <v>77.337660563064674</v>
      </c>
      <c r="G20" s="16">
        <f t="shared" si="1"/>
        <v>89.295868722672424</v>
      </c>
      <c r="H20" s="26" t="s">
        <v>65</v>
      </c>
      <c r="I20" s="26" t="s">
        <v>65</v>
      </c>
    </row>
    <row r="21" spans="1:9" ht="93" customHeight="1" x14ac:dyDescent="0.25">
      <c r="A21" s="19" t="s">
        <v>34</v>
      </c>
      <c r="B21" s="18" t="s">
        <v>35</v>
      </c>
      <c r="C21" s="27">
        <v>579303860</v>
      </c>
      <c r="D21" s="28">
        <v>549660691.10000002</v>
      </c>
      <c r="E21" s="28">
        <v>537099346.90999997</v>
      </c>
      <c r="F21" s="16">
        <f t="shared" si="0"/>
        <v>92.714615592238587</v>
      </c>
      <c r="G21" s="16">
        <f t="shared" si="1"/>
        <v>97.714709384645673</v>
      </c>
      <c r="H21" s="22" t="s">
        <v>59</v>
      </c>
      <c r="I21" s="25" t="s">
        <v>56</v>
      </c>
    </row>
    <row r="22" spans="1:9" ht="59.25" customHeight="1" x14ac:dyDescent="0.25">
      <c r="A22" s="19" t="s">
        <v>54</v>
      </c>
      <c r="B22" s="18" t="s">
        <v>36</v>
      </c>
      <c r="C22" s="27">
        <v>2763832923.02</v>
      </c>
      <c r="D22" s="28">
        <v>2906166395.4699998</v>
      </c>
      <c r="E22" s="28">
        <v>2890304136.7800002</v>
      </c>
      <c r="F22" s="16">
        <f t="shared" si="0"/>
        <v>104.5759355678348</v>
      </c>
      <c r="G22" s="16">
        <f t="shared" si="1"/>
        <v>99.454186150017946</v>
      </c>
      <c r="H22" s="24" t="s">
        <v>56</v>
      </c>
      <c r="I22" s="25" t="s">
        <v>56</v>
      </c>
    </row>
    <row r="23" spans="1:9" ht="235.5" customHeight="1" x14ac:dyDescent="0.25">
      <c r="A23" s="19" t="s">
        <v>37</v>
      </c>
      <c r="B23" s="18" t="s">
        <v>38</v>
      </c>
      <c r="C23" s="27">
        <v>819854804</v>
      </c>
      <c r="D23" s="28">
        <v>1036069782.66</v>
      </c>
      <c r="E23" s="28">
        <v>1000644614.88</v>
      </c>
      <c r="F23" s="16">
        <f t="shared" si="0"/>
        <v>122.05144252347395</v>
      </c>
      <c r="G23" s="16">
        <f t="shared" si="1"/>
        <v>96.580812569492224</v>
      </c>
      <c r="H23" s="22" t="s">
        <v>66</v>
      </c>
      <c r="I23" s="25" t="s">
        <v>56</v>
      </c>
    </row>
    <row r="24" spans="1:9" ht="72.75" customHeight="1" x14ac:dyDescent="0.25">
      <c r="A24" s="19" t="s">
        <v>39</v>
      </c>
      <c r="B24" s="18" t="s">
        <v>40</v>
      </c>
      <c r="C24" s="27">
        <v>5555423586.1800003</v>
      </c>
      <c r="D24" s="28">
        <v>6765002098.2700005</v>
      </c>
      <c r="E24" s="28">
        <v>6567211850.7799997</v>
      </c>
      <c r="F24" s="16">
        <f t="shared" si="0"/>
        <v>118.21262139428906</v>
      </c>
      <c r="G24" s="16">
        <f t="shared" si="1"/>
        <v>97.076272193018525</v>
      </c>
      <c r="H24" s="23" t="s">
        <v>57</v>
      </c>
      <c r="I24" s="25" t="s">
        <v>56</v>
      </c>
    </row>
    <row r="25" spans="1:9" ht="58.5" customHeight="1" x14ac:dyDescent="0.25">
      <c r="A25" s="19" t="s">
        <v>55</v>
      </c>
      <c r="B25" s="18" t="s">
        <v>41</v>
      </c>
      <c r="C25" s="27">
        <v>6734936708.7700005</v>
      </c>
      <c r="D25" s="28">
        <v>5015420245.8400002</v>
      </c>
      <c r="E25" s="28">
        <v>3572876481.8000002</v>
      </c>
      <c r="F25" s="16">
        <f t="shared" si="0"/>
        <v>53.049889498553483</v>
      </c>
      <c r="G25" s="16">
        <f t="shared" si="1"/>
        <v>71.237828669760887</v>
      </c>
      <c r="H25" s="22" t="s">
        <v>67</v>
      </c>
      <c r="I25" s="22" t="s">
        <v>67</v>
      </c>
    </row>
    <row r="26" spans="1:9" ht="23.25" customHeight="1" x14ac:dyDescent="0.25">
      <c r="A26" s="32" t="s">
        <v>42</v>
      </c>
      <c r="B26" s="33"/>
      <c r="C26" s="29">
        <f>SUM(C4:C25)</f>
        <v>120968109354.78001</v>
      </c>
      <c r="D26" s="30">
        <v>136550628709.89999</v>
      </c>
      <c r="E26" s="30">
        <v>128059332196.61</v>
      </c>
      <c r="F26" s="20">
        <f t="shared" si="0"/>
        <v>105.86205974421949</v>
      </c>
      <c r="G26" s="21">
        <f t="shared" si="1"/>
        <v>93.781576406118461</v>
      </c>
      <c r="H26" s="12"/>
      <c r="I26" s="12"/>
    </row>
  </sheetData>
  <mergeCells count="2">
    <mergeCell ref="A1:I1"/>
    <mergeCell ref="A26:B26"/>
  </mergeCells>
  <pageMargins left="0.35433070866141736" right="0.51181102362204722" top="0.43307086614173229" bottom="0.31496062992125984" header="0.15748031496062992" footer="0.15748031496062992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u1531</cp:lastModifiedBy>
  <cp:lastPrinted>2026-05-05T08:11:18Z</cp:lastPrinted>
  <dcterms:created xsi:type="dcterms:W3CDTF">2025-03-12T13:35:16Z</dcterms:created>
  <dcterms:modified xsi:type="dcterms:W3CDTF">2026-05-05T10:43:52Z</dcterms:modified>
</cp:coreProperties>
</file>