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ygroup\2025  ГОД\Отчеты\Оценка  платежеспособности  МО\Год\Сайт\"/>
    </mc:Choice>
  </mc:AlternateContent>
  <xr:revisionPtr revIDLastSave="0" documentId="13_ncr:1_{E21EA467-A95F-4B22-9841-989E28767F92}" xr6:coauthVersionLast="43" xr6:coauthVersionMax="43" xr10:uidLastSave="{00000000-0000-0000-0000-000000000000}"/>
  <bookViews>
    <workbookView xWindow="-110" yWindow="-110" windowWidth="19420" windowHeight="10420" xr2:uid="{FF35BD92-ACD3-4BFC-9C3E-0D8EA1AA9AA2}"/>
  </bookViews>
  <sheets>
    <sheet name="Свод  по  МО" sheetId="1" r:id="rId1"/>
  </sheets>
  <externalReferences>
    <externalReference r:id="rId2"/>
  </externalReferences>
  <definedNames>
    <definedName name="_xlnm.Print_Titles" localSheetId="0">'Свод  по  МО'!$3:$3</definedName>
    <definedName name="_xlnm.Print_Area" localSheetId="0">'Свод  по  МО'!$A$1:$Z$42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42" i="1" l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AA42" i="1" s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 s="1"/>
  <c r="E41" i="1"/>
  <c r="D41" i="1"/>
  <c r="C41" i="1"/>
  <c r="B41" i="1"/>
  <c r="A41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F40" i="1" s="1"/>
  <c r="J40" i="1"/>
  <c r="I40" i="1"/>
  <c r="H40" i="1"/>
  <c r="G40" i="1"/>
  <c r="E40" i="1"/>
  <c r="D40" i="1"/>
  <c r="C40" i="1"/>
  <c r="B40" i="1"/>
  <c r="A40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F39" i="1" s="1"/>
  <c r="G39" i="1"/>
  <c r="E39" i="1"/>
  <c r="D39" i="1"/>
  <c r="C39" i="1"/>
  <c r="B39" i="1"/>
  <c r="A39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 s="1"/>
  <c r="E38" i="1"/>
  <c r="D38" i="1"/>
  <c r="C38" i="1"/>
  <c r="B38" i="1"/>
  <c r="A38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 s="1"/>
  <c r="E37" i="1"/>
  <c r="D37" i="1"/>
  <c r="C37" i="1"/>
  <c r="B37" i="1"/>
  <c r="A37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AA33" i="1" s="1"/>
  <c r="F33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AA31" i="1" s="1"/>
  <c r="I31" i="1"/>
  <c r="H31" i="1"/>
  <c r="G31" i="1"/>
  <c r="F31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AA24" i="1" s="1"/>
  <c r="J24" i="1"/>
  <c r="I24" i="1"/>
  <c r="H24" i="1"/>
  <c r="G24" i="1"/>
  <c r="F24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12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AA11" i="1" s="1"/>
  <c r="G11" i="1"/>
  <c r="F11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F42" i="1" l="1"/>
</calcChain>
</file>

<file path=xl/sharedStrings.xml><?xml version="1.0" encoding="utf-8"?>
<sst xmlns="http://schemas.openxmlformats.org/spreadsheetml/2006/main" count="33" uniqueCount="31">
  <si>
    <t>№  индикатора</t>
  </si>
  <si>
    <t xml:space="preserve">Наименование индикатора </t>
  </si>
  <si>
    <t>Формула расчета значения  индикатора</t>
  </si>
  <si>
    <r>
      <t xml:space="preserve">Минимальный  риск  неплатежеспособности  (наилучший  уровень  управления  бюджетом) - 1  </t>
    </r>
    <r>
      <rPr>
        <b/>
        <u/>
        <sz val="12"/>
        <rFont val="Arial"/>
        <family val="2"/>
        <charset val="204"/>
      </rPr>
      <t>(Vmax)</t>
    </r>
  </si>
  <si>
    <r>
      <t xml:space="preserve">Максимальный  риск  неплатежеспособности  (наихудший  уровень  управления  бюджетом) - 0  </t>
    </r>
    <r>
      <rPr>
        <b/>
        <u/>
        <sz val="12"/>
        <rFont val="Arial"/>
        <family val="2"/>
        <charset val="204"/>
      </rPr>
      <t>(Vmin)</t>
    </r>
  </si>
  <si>
    <t>Вес  индикатора</t>
  </si>
  <si>
    <t xml:space="preserve">Измалковский  муниципальный  округ  </t>
  </si>
  <si>
    <t>Лев-Толстовский  муниципальный  район</t>
  </si>
  <si>
    <t>Городской  округ  город  Елец</t>
  </si>
  <si>
    <t>Городской  округ  город  Липецк</t>
  </si>
  <si>
    <t>Итого  по  блоку</t>
  </si>
  <si>
    <t>ВСЕГО</t>
  </si>
  <si>
    <t xml:space="preserve">Воловский  муниципальный  округ </t>
  </si>
  <si>
    <t xml:space="preserve">Добровский  муниципальный  округ </t>
  </si>
  <si>
    <t>Липецкий  муниципальный  округ</t>
  </si>
  <si>
    <t xml:space="preserve">Становлянский  муниципальный  округ </t>
  </si>
  <si>
    <t>Сводная  оценка  качества  управления  финансами  и  платежеспособности  бюджетов  городских  округов,  муниципальных  округов  и  муниципальных  районов  Липецкой  области  за  2025  год</t>
  </si>
  <si>
    <t xml:space="preserve">Грязинский  муниципальный  округ </t>
  </si>
  <si>
    <t xml:space="preserve">Данковский  муниципальный  округ </t>
  </si>
  <si>
    <t xml:space="preserve">Добринский  муниципальный  округ </t>
  </si>
  <si>
    <t xml:space="preserve">Долгоруковский  муниципальный  округ </t>
  </si>
  <si>
    <t xml:space="preserve">Елецкий  муниципальный  округ </t>
  </si>
  <si>
    <t xml:space="preserve">Задонский  муниципальный  округ </t>
  </si>
  <si>
    <t xml:space="preserve">Краснинский  муниципальный  округ </t>
  </si>
  <si>
    <t xml:space="preserve">Лебедянский  муниципальный  округ </t>
  </si>
  <si>
    <t>Тербунский  муниципальный  округ</t>
  </si>
  <si>
    <t>Усманский  муниципальный  округ</t>
  </si>
  <si>
    <t>Хлевенский  муниципальный  округ</t>
  </si>
  <si>
    <t>Чаплыгинский  муниципальный  округ</t>
  </si>
  <si>
    <t xml:space="preserve">Cоблюдение бюджетного законодательства при осуществлении бюджетного процесса   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</si>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</sst>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_р_._-;\-* #,##0.00_р_._-;_-* &quot;-&quot;??_р_._-;_-@_-"/>
    <numFmt numFmtId="166" formatCode="_-* #,##0.000_р_._-;\-* #,##0.000_р_._-;_-* &quot;-&quot;??_р_._-;_-@_-"/>
    <numFmt numFmtId="167" formatCode="_-* #,##0.0_р_._-;\-* #,##0.0_р_._-;_-* &quot;-&quot;??_р_._-;_-@_-"/>
    <numFmt numFmtId="168" formatCode="0.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6" fontId="6" fillId="0" borderId="3" xfId="1" applyNumberFormat="1" applyFont="1" applyBorder="1" applyAlignment="1">
      <alignment horizontal="center" vertical="center"/>
    </xf>
    <xf numFmtId="167" fontId="3" fillId="3" borderId="2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67" fontId="3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167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1" xfId="1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8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3" fillId="0" borderId="2" xfId="1" applyFont="1" applyBorder="1" applyAlignment="1">
      <alignment horizontal="left" vertical="center" wrapText="1"/>
    </xf>
    <xf numFmtId="165" fontId="6" fillId="0" borderId="0" xfId="1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8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8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7" fontId="3" fillId="3" borderId="7" xfId="1" applyNumberFormat="1" applyFont="1" applyFill="1" applyBorder="1" applyAlignment="1">
      <alignment horizontal="center" vertical="center" wrapText="1"/>
    </xf>
    <xf numFmtId="167" fontId="3" fillId="3" borderId="8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5%20%20&#1043;&#1054;&#1044;/&#1054;&#1090;&#1095;&#1077;&#1090;&#1099;/&#1054;&#1094;&#1077;&#1085;&#1082;&#1072;%20%20&#1087;&#1083;&#1072;&#1090;&#1077;&#1078;&#1077;&#1089;&#1087;&#1086;&#1089;&#1086;&#1073;&#1085;&#1086;&#1089;&#1090;&#1080;%20%20&#1052;&#1054;/&#1043;&#1086;&#1076;/&#1054;&#1094;&#1077;&#1085;&#1082;&#1072;%20%20&#1087;&#1083;&#1072;&#1090;&#1077;&#1078;&#1077;&#1089;&#1087;&#1086;&#1089;&#1086;&#1073;&#1085;&#1086;&#1089;&#1090;&#1080;%20%20&#1079;&#1072;%20%202025%20%20&#1075;&#1086;&#1076;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тация"/>
      <sheetName val="сравнение  оценок"/>
      <sheetName val="Рейтинг  МО_приказ"/>
      <sheetName val="Рейтинг  МО"/>
      <sheetName val="Сводная  оценка (сортировка)"/>
      <sheetName val="Средний  бал"/>
      <sheetName val="Свод  по  МО"/>
      <sheetName val="Свод"/>
      <sheetName val="Воловский"/>
      <sheetName val="Грязинский"/>
      <sheetName val="Данковский"/>
      <sheetName val="Добринский"/>
      <sheetName val="Добровский"/>
      <sheetName val="Долгоруковский"/>
      <sheetName val="Елецкий"/>
      <sheetName val="Задонский"/>
      <sheetName val="Измалковский"/>
      <sheetName val="Краснинский"/>
      <sheetName val="Лебедянский"/>
      <sheetName val="Лев-Толстовский  МР"/>
      <sheetName val="Липецкий"/>
      <sheetName val="Становлянский"/>
      <sheetName val="Тербунский"/>
      <sheetName val="Усманский"/>
      <sheetName val="Хлевенский"/>
      <sheetName val="Чаплыгинский"/>
      <sheetName val="г.Елец"/>
      <sheetName val="г.Липец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 xml:space="preserve">I. Качество  бюджетного  планирования                </v>
          </cell>
        </row>
        <row r="5">
          <cell r="A5" t="str">
            <v>И1</v>
          </cell>
          <cell r="B5" t="str">
            <v>Исполнение местного бюджета по налоговым и неналоговым доходам к первоначально утвержденному объему</v>
          </cell>
          <cell r="C5" t="str">
            <v>V = А / В x 100, где: 
А - фактически поступившие налоговые и неналоговые доходы местного бюджета за отчетный год;
В - объем первоначально утвержденных решением о местном бюджете налоговых и неналоговых доходов</v>
          </cell>
          <cell r="D5">
            <v>110</v>
          </cell>
          <cell r="E5" t="str">
            <v>менее 100,0 % и свыше 110,0 %</v>
          </cell>
          <cell r="F5">
            <v>4.5999999999999996</v>
          </cell>
        </row>
        <row r="6">
          <cell r="A6" t="str">
            <v>И2</v>
          </cell>
          <cell r="B6" t="str">
            <v xml:space="preserve">Сокращение непервоочередных расходов  местного бюджета по сравнению с предыдущим годом в сопоставимых условиях </v>
          </cell>
          <cell r="C6" t="str">
            <v xml:space="preserve">V = ((Aо - Bо) / (Aп - Bп )) x 100, где: 
Ао - уточненный план расходов местного бюджета в отчетном году без учета межбюджетных трансфертов, имеющих целевое назначение (субсидии, субвенции, иные межбюджетные трансферты) и прочих безвозмездных поступлений; 
Ап - уточненный план расходов местного бюджета в предыдущем году без учета межбюджетных трансфертов, имеющих целевое назначение (субсидии, субвенции, иные межбюджетные трансферты) и прочих безвозмездных поступлений; 
Во - уточненный план расходов местного бюджета по собственным полномочиям в отчетном году на выплату заработной платы с начислениями, оплату коммунальных услуг и налогов; 
Вп - уточненный план расходов местного бюджета по собственным полномочиям в предыдущем году на выплату заработной платы с начислениями, оплату коммунальных услуг и налогов </v>
          </cell>
          <cell r="D6" t="str">
            <v>более или равно 15,0 %</v>
          </cell>
          <cell r="E6" t="str">
            <v>менее 15,0 %</v>
          </cell>
          <cell r="F6">
            <v>4.5999999999999996</v>
          </cell>
        </row>
        <row r="7">
          <cell r="A7" t="str">
            <v>И3</v>
          </cell>
          <cell r="B7" t="str">
            <v>Удельный вес муниципальных учреждений в муниципальном образовании, выполнивших муниципальное задание не менее чем на 100%, в общем количестве муниципальных учреждений муниципального образования, которым установлены муниципальные задания</v>
          </cell>
          <cell r="C7" t="str">
            <v>V = А / В x 100, где:
А - количество муниципальных учреждений в муниципальном образовании, выполнивших муниципальное задание на 100% в отчетном финансовом году;
В - общее количество муниципальных учреждений в муниципальном образовании, которым установлены муниципальные задания в отчетном финансовом году</v>
          </cell>
          <cell r="D7">
            <v>100</v>
          </cell>
          <cell r="E7">
            <v>95</v>
          </cell>
          <cell r="F7">
            <v>4.5999999999999996</v>
          </cell>
        </row>
        <row r="8">
          <cell r="A8" t="str">
            <v>И4</v>
          </cell>
          <cell r="B8" t="str">
            <v>Уровень долговой нагрузки на местный бюджет</v>
          </cell>
          <cell r="C8" t="str">
            <v>V = А / (В - С - D) x 100, где:
А - объем муниципального долга местного бюджета на первое число месяца, следующего за отчетным периодом;
В - объем доходов местного бюджета; 
С - объем безвозмездных поступлений местного бюджета;
D - объем поступлений налоговых доходов по дополнительным нормативам отчислений</v>
          </cell>
          <cell r="D8">
            <v>0</v>
          </cell>
          <cell r="E8">
            <v>60</v>
          </cell>
          <cell r="F8">
            <v>4.5999999999999996</v>
          </cell>
        </row>
        <row r="9">
          <cell r="A9" t="str">
            <v>И5</v>
          </cell>
          <cell r="B9" t="str">
    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    </cell>
          <cell r="C9" t="str">
            <v>V = А / В x 100, где:
А - расходы на заработную плату за счет местного бюджета работников административно-управленческого и вспомогательного персонала организаций дошкольного и общего образования;
В - общие расходы на заработную плату за счет местного бюджета работников организаций дошкольного и общего образования</v>
          </cell>
          <cell r="D9">
            <v>30</v>
          </cell>
          <cell r="E9">
            <v>40</v>
          </cell>
          <cell r="F9">
            <v>4.5999999999999996</v>
          </cell>
        </row>
        <row r="10">
          <cell r="A10" t="str">
            <v>И6</v>
          </cell>
          <cell r="B10" t="str">
            <v>Наличие субсидий из бюджета муниципального образования в целях софинансирования расходных обязательств, возникающих при выполнении полномочий органов местного самоуправления по решению вопросов местного значения, в том числе в целях обеспечения реализации заключенных соглашений о межмуниципальном сотрудничестве для совместного развития инфраструктуры, стороной которых является городской округ, порядок заключения которых определяется уставом муниципального образования и (или) нормативными правовыми актами представительного органа муниципального образования</v>
          </cell>
          <cell r="D10" t="str">
            <v>да</v>
          </cell>
          <cell r="E10" t="str">
            <v>нет</v>
          </cell>
          <cell r="F10">
            <v>4.5999999999999996</v>
          </cell>
        </row>
        <row r="12">
          <cell r="A12" t="str">
            <v xml:space="preserve">II. Качество исполнения бюджета                </v>
          </cell>
        </row>
        <row r="13">
          <cell r="A13" t="str">
            <v>И7</v>
          </cell>
          <cell r="B13" t="str">
            <v>Зависимость местного бюджета от финансовой помощи</v>
          </cell>
          <cell r="C13" t="str">
            <v>V = А / В x 100, где:
А - фактически поступившие доходы местного бюджета в виде дотаций от других бюджетов бюджетной системы Российской Федерации (без учета дотаций местным бюджетам, предоставленных в целях содействия достижению и (или) поощрения достижения наилучших значений показателей, в том числе показателей социально-экономического развития муниципальных образований, и (или) поощрения за лучшие практики деятельности органов местного самоуправления) и налоговых доходов по дополнительным нормативам отчислений за отчетный год;
В - фактический объем доходов местного бюджета в отчетном финансовом году без учета субвенций от других бюджетов бюджетной системы Российской Федерации</v>
          </cell>
          <cell r="D13">
            <v>5</v>
          </cell>
          <cell r="E13">
            <v>50</v>
          </cell>
          <cell r="F13">
            <v>4.5</v>
          </cell>
        </row>
        <row r="14">
          <cell r="A14" t="str">
            <v>И8</v>
          </cell>
          <cell r="B14" t="str">
            <v>Отклонение объема расходов местного бюджета в IV квартале от годового объема расходов (без учета целевых межбюджетных трансфертов)</v>
          </cell>
          <cell r="C14" t="str">
            <v>V = Р4 / (Р1 + Р2 + Р3 + Р4) x 100, где:
Р1, Р2, Р3, Р4 - объем фактических расходов местного бюджета в I, II, III и IV кварталах отчетного финансового года соответственно без учета межбюджетных трансфертов, имеющих целевое назначение (субсидии, субвенции, иные межбюджетные трансферты)</v>
          </cell>
          <cell r="D14">
            <v>25</v>
          </cell>
          <cell r="E14">
            <v>40</v>
          </cell>
          <cell r="F14">
            <v>4.5</v>
          </cell>
        </row>
        <row r="15">
          <cell r="A15" t="str">
            <v>И9</v>
          </cell>
          <cell r="B15" t="str">
            <v>Отсутствие просроченной кредиторской задолженности местного бюджета и муниципальных учреждений</v>
          </cell>
          <cell r="D15" t="str">
            <v>да</v>
          </cell>
          <cell r="E15" t="str">
            <v>нет</v>
          </cell>
          <cell r="F15">
            <v>4.5</v>
          </cell>
        </row>
        <row r="16">
          <cell r="A16" t="str">
            <v>И10</v>
          </cell>
          <cell r="B16" t="str">
            <v xml:space="preserve">Задолженность по бюджетным кредитам </v>
          </cell>
          <cell r="C16" t="str">
            <v>При отсутствии бюджетных кредитов значение показателя признается равным 1</v>
          </cell>
          <cell r="D16" t="str">
            <v>погашена</v>
          </cell>
          <cell r="E16" t="str">
            <v>реструктуризирована</v>
          </cell>
          <cell r="F16">
            <v>4.5</v>
          </cell>
        </row>
        <row r="17">
          <cell r="A17" t="str">
            <v>И11</v>
          </cell>
          <cell r="B17" t="str">
            <v>Экономия бюджетных средств по результатам конкурентных закупок для муниципальных нужд</v>
          </cell>
          <cell r="C17" t="str">
            <v>V = 100 - (A / B x 100), где                                                     
A - общий объем заключенных контрактов по итогам конкурентных закупок в стоимостном выражении, 
B - общий объем контрактов, выставленных на конкурентные закупки, в стоимостном выражении</v>
          </cell>
          <cell r="D17" t="str">
            <v xml:space="preserve">более или равно 7,0 % </v>
          </cell>
          <cell r="E17" t="str">
            <v>менее 7,0 %</v>
          </cell>
          <cell r="F17">
            <v>4.5</v>
          </cell>
        </row>
        <row r="18">
          <cell r="A18" t="str">
            <v>И12</v>
          </cell>
          <cell r="B18" t="str">
            <v>Динамика роста налоговых доходов местного бюджета по сравнению с предыдущим годом в сопоставимых условиях</v>
          </cell>
          <cell r="C18" t="str">
            <v>V = ((А - С) / (В - С)) x 100, где:
А - фактически поступившие налоговые доходы местного бюджета за отчетный год;
В - фактически поступившие налоговые доходы местного бюджета за год, предшествующий отчетному, в условиях отчетного года;
С - фактически поступивший налог на доходы физических лиц в связи с введением прогрессивной шкалы налогообложения, а также в отношении доходов, полученных от долевого участия в организациях в виде дивидендов</v>
          </cell>
          <cell r="D18">
            <v>110</v>
          </cell>
          <cell r="E18">
            <v>100</v>
          </cell>
          <cell r="F18">
            <v>4.5</v>
          </cell>
        </row>
        <row r="19">
          <cell r="A19" t="str">
            <v>И13</v>
          </cell>
          <cell r="B19" t="str">
            <v>Динамика незавершенного строительства по объектам, по которым просрочен срок ввода в эксплуатацию по сравнению с предыдущим годом</v>
          </cell>
          <cell r="C19" t="str">
            <v>V = А / В x 100, где:
А - расходы на реализацию инвестиционных проектов, по которым просрочен срок ввода в эксплуатацию, на конец отчетного года;
В - расходы на реализацию инвестиционных проектов, по которым просрочен срок ввода в эксплуатацию, на конец года, предшествующего отчетному</v>
          </cell>
          <cell r="D19">
            <v>90</v>
          </cell>
          <cell r="E19">
            <v>100</v>
          </cell>
          <cell r="F19">
            <v>4.5</v>
          </cell>
        </row>
        <row r="20">
          <cell r="A20" t="str">
            <v>И14</v>
          </cell>
          <cell r="B20" t="str">
            <v>Наличие результатов оценки качества финансового менеджмента главных распорядителей средств местного бюджета и формирование их ежегодного рейтинга на основе порядка, утвержденного финансовым органом муниципального образования, размещение рейтинга на официальном сайте администрации муниципального образования в сети "Интернет"</v>
          </cell>
          <cell r="D20" t="str">
            <v>да</v>
          </cell>
          <cell r="E20" t="str">
            <v>нет</v>
          </cell>
          <cell r="F20">
            <v>4.5</v>
          </cell>
        </row>
        <row r="21">
          <cell r="A21" t="str">
            <v>И15</v>
          </cell>
          <cell r="B21" t="str">
            <v>Признание муниципального образования победителем всероссийского конкурса "Лучшее муниципальное образование России в сфере управления общественными финансами", или конкурса проектов "Бюджет для граждан", или иных конкурсов в сфере финансов и бюджетной политики федерального уровня</v>
          </cell>
          <cell r="D21" t="str">
            <v>да</v>
          </cell>
          <cell r="E21" t="str">
            <v>нет</v>
          </cell>
          <cell r="F21">
            <v>4.5</v>
          </cell>
        </row>
        <row r="22">
          <cell r="A22" t="str">
            <v>И16</v>
          </cell>
          <cell r="B22" t="str">
            <v>Доля закупок для муниципальных нужд, осуществляемых на конкурентной основе в стоимостном выражении (конкурсы, аукционы, запрос котировок в электронной форме), в общем объеме муниципальных закупок</v>
          </cell>
          <cell r="C22" t="str">
            <v>V = А / В x 100, где:
А - закупки для муниципальных нужд, осуществляемые на конкурентной основе в стоимостном выражении;
В - общий объем муниципальных закупок</v>
          </cell>
          <cell r="D22">
            <v>50</v>
          </cell>
          <cell r="E22">
            <v>30</v>
          </cell>
          <cell r="F22">
            <v>4.5</v>
          </cell>
        </row>
        <row r="23">
          <cell r="A23" t="str">
            <v>И17</v>
          </cell>
          <cell r="B23" t="str">
            <v>Динамика роста полученных доходов от приносящей доход деятельности муниципальных учреждений по сравнению с предыдущим годом</v>
          </cell>
          <cell r="C23" t="str">
            <v>V = А / В x 100, где:
А - доходы от приносящей доход деятельности муниципальных учреждений в отчетном финансовом году;
В - доходы от приносящей доход деятельности муниципальных учреждений в предыдущем финансовом году</v>
          </cell>
          <cell r="D23">
            <v>110</v>
          </cell>
          <cell r="E23">
            <v>100</v>
          </cell>
          <cell r="F23">
            <v>4.5</v>
          </cell>
        </row>
        <row r="25">
          <cell r="A25" t="str">
            <v>III. Степень  прозрачности  бюджетного  процесса</v>
          </cell>
        </row>
        <row r="26">
          <cell r="A26" t="str">
            <v>И18</v>
          </cell>
          <cell r="B26" t="str">
            <v>Проведение публичных слушаний по проекту местного бюджета и проекту отчета об исполнении местного бюджета в соответствии с установленным порядком, размещение информации на официальных сайтах в сети "Интернет"</v>
          </cell>
          <cell r="D26" t="str">
            <v>да</v>
          </cell>
          <cell r="E26" t="str">
            <v>нет</v>
          </cell>
          <cell r="F26">
            <v>4.5</v>
          </cell>
        </row>
        <row r="27">
          <cell r="A27" t="str">
            <v>И19</v>
          </cell>
          <cell r="B27" t="str">
            <v>Соотношение информации, сформированной и предоставленной финансовым органом муниципального образования для ее обработки и публикации на едином портале бюджетной системы Российской Федерации государственной интегрированной информационной системы управления общественными финансами "Электронный бюджет" в отчетном году, к информации, необходимой для опубликования в отчетном году:
     решение о местном бюджете; 
     решения о внесении изменений в местный бюджет;
     решение об утверждении отчета об исполнении местного бюджета</v>
          </cell>
          <cell r="C27" t="str">
            <v>V = А / В x 100, где:
А - объем информации, сформированной и предоставленной финансовым органом муниципального образования для ее обработки и публикации на едином портале бюджетной системы Российской Федерации государственной интегрированной информационной системы управления общественными финансами "Электронный бюджет" в отчетном году;
В - объем информации, необходимой для опубликования на едином портале бюджетной системы Российской Федерации государственной интегрированной информационной системы управления общественными финансами "Электронный бюджет" в отчетном году</v>
          </cell>
          <cell r="D27">
            <v>100</v>
          </cell>
          <cell r="E27">
            <v>90</v>
          </cell>
          <cell r="F27">
            <v>4.5999999999999996</v>
          </cell>
        </row>
        <row r="28">
          <cell r="A28" t="str">
            <v>И20</v>
          </cell>
          <cell r="B28" t="str">
            <v>Размещение на официальном сайте администрации муниципального образования в сети "Интернет": 
     проекта местного бюджета;
     решения о местном бюджете;
     решений о внесении изменений в местный бюджет;
    промежуточной отчетности об исполнении местного бюджета (квартал, полугодие, 9 месяцев, год);
     решения об утверждении отчета об исполнении местного бюджета;
     сведений о заимствованиях местного бюджета;
     заключений контрольно-счетного органа на проект местного бюджета, решения о внесении изменений в местный бюджет, решение об утверждении отчета об исполнении местного бюджета</v>
          </cell>
          <cell r="D28" t="str">
            <v>да</v>
          </cell>
          <cell r="E28" t="str">
            <v>нет</v>
          </cell>
          <cell r="F28">
            <v>4.5999999999999996</v>
          </cell>
        </row>
        <row r="29">
          <cell r="A29" t="str">
            <v>И21</v>
          </cell>
          <cell r="B29" t="str">
            <v>Размещение на официальном сайте администрации муниципального образования в сети "Интернет":
     проекта местного бюджета в доступной для граждан форме ("бюджет для граждан на основе проекта местного бюджета");
     местного бюджета в доступной для граждан форме ("бюджет для граждан на основе решения о местном бюджете");
      отчета об исполнении местного бюджета в доступной для граждан форме ("отчет для граждан");
     сводного доклада о ходе реализации и оценки эффективности реализации муниципальных программ</v>
          </cell>
          <cell r="D29" t="str">
            <v>да</v>
          </cell>
          <cell r="E29" t="str">
            <v>нет</v>
          </cell>
          <cell r="F29">
            <v>4.5999999999999996</v>
          </cell>
        </row>
        <row r="30">
          <cell r="A30" t="str">
            <v>И22</v>
          </cell>
          <cell r="B30" t="str">
            <v>Размещение на официальном сайте Российской Федерации в сети "Интернет" (https://bus.gov.ru/) информации о муниципальных учреждениях в сроки: 
     до 1 марта текущего года: плановые документы (муниципальное задание, план финансово-хозяйственной деятельности, показатели бюджетной сметы); 
     до 1 мая текущего года: отчетные документы (информация о результатах деятельности и об использовании имущества, годовая бухгалтерская отчетность)</v>
          </cell>
          <cell r="D30" t="str">
            <v>да</v>
          </cell>
          <cell r="E30" t="str">
            <v>нет</v>
          </cell>
          <cell r="F30">
            <v>4.5999999999999996</v>
          </cell>
        </row>
        <row r="34">
          <cell r="A34">
            <v>1</v>
          </cell>
          <cell r="B34" t="str">
            <v>Соблюдение ограничения дефицита местного бюджета, установленного Бюджетным кодексом Российской Федерации</v>
          </cell>
          <cell r="C34" t="str">
    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    </cell>
          <cell r="D34" t="str">
            <v>да</v>
          </cell>
          <cell r="E34" t="str">
            <v>нет</v>
          </cell>
        </row>
        <row r="35">
          <cell r="A35">
            <v>2</v>
          </cell>
          <cell r="B35" t="str">
            <v>Соблюдение ограничения на объем муниципальных заимствований, установленного Бюджетным кодексом Российской Федерации</v>
          </cell>
          <cell r="C35" t="str">
    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    </cell>
          <cell r="D35" t="str">
            <v>да</v>
          </cell>
          <cell r="E35" t="str">
            <v>нет</v>
          </cell>
        </row>
        <row r="36">
          <cell r="A36">
            <v>3</v>
          </cell>
          <cell r="B36" t="str">
            <v>Соблюдение ограничения на верхний предел муниципального долга, установленного Бюджетным кодексом Российской Федерации</v>
          </cell>
          <cell r="C36" t="str">
    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    </cell>
          <cell r="D36" t="str">
            <v>да</v>
          </cell>
          <cell r="E36" t="str">
            <v>нет</v>
          </cell>
        </row>
        <row r="37">
          <cell r="A37">
            <v>4</v>
          </cell>
          <cell r="B37" t="str">
            <v>Соблюдение ограничения расходов на обслуживание муниципального долга, установленного Бюджетным кодексом Российской Федерации</v>
          </cell>
          <cell r="C37" t="str">
    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    </cell>
          <cell r="D37" t="str">
            <v>да</v>
          </cell>
          <cell r="E37" t="str">
            <v>нет</v>
          </cell>
        </row>
        <row r="38">
          <cell r="A38">
            <v>5</v>
          </cell>
          <cell r="B38" t="str">
            <v xml:space="preserve">Соблюдение установленных нормативов  формирования  расходов 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органа муниципального образования, муниципальных  служащих  Липецкой  области </v>
          </cell>
          <cell r="C38" t="str">
            <v xml:space="preserve">Муниципальным образованием в отчетном году соблюдался установленный норматив формирования расходов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 органа муниципального образования,  муниципальных  служащих  Липецкой  области </v>
          </cell>
          <cell r="D38" t="str">
            <v>да</v>
          </cell>
          <cell r="E38" t="str">
            <v>нет</v>
          </cell>
        </row>
      </sheetData>
      <sheetData sheetId="8">
        <row r="5">
          <cell r="I5">
            <v>0</v>
          </cell>
        </row>
        <row r="6">
          <cell r="I6">
            <v>4.5999999999999996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H11">
            <v>27.6</v>
          </cell>
          <cell r="I11">
            <v>18.399999999999999</v>
          </cell>
        </row>
        <row r="13">
          <cell r="I13">
            <v>0</v>
          </cell>
        </row>
        <row r="14">
          <cell r="I14">
            <v>2.031000000000001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0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0.86400000000000077</v>
          </cell>
        </row>
        <row r="23">
          <cell r="I23">
            <v>4.5</v>
          </cell>
        </row>
        <row r="24">
          <cell r="H24">
            <v>49.5</v>
          </cell>
          <cell r="I24">
            <v>29.895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H31">
            <v>22.9</v>
          </cell>
          <cell r="I31">
            <v>22.9</v>
          </cell>
        </row>
        <row r="33">
          <cell r="H33">
            <v>100</v>
          </cell>
          <cell r="I33">
            <v>71.194999999999993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9">
        <row r="5">
          <cell r="I5">
            <v>1.4397999999999977</v>
          </cell>
        </row>
        <row r="6">
          <cell r="I6">
            <v>3.7290666666666663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18.968866666666663</v>
          </cell>
        </row>
        <row r="13">
          <cell r="I13">
            <v>1.6689999999999996</v>
          </cell>
        </row>
        <row r="14">
          <cell r="I14">
            <v>4.3499999999999996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0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4.2772499999999996</v>
          </cell>
        </row>
        <row r="23">
          <cell r="I23">
            <v>4.5</v>
          </cell>
        </row>
        <row r="24">
          <cell r="I24">
            <v>37.296250000000001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79.165116666666663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10">
        <row r="5">
          <cell r="I5">
            <v>0</v>
          </cell>
        </row>
        <row r="6">
          <cell r="I6">
            <v>4.5999999999999996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18.399999999999999</v>
          </cell>
        </row>
        <row r="13">
          <cell r="I13">
            <v>0.33999999999999986</v>
          </cell>
        </row>
        <row r="14">
          <cell r="I14">
            <v>2.7360000000000007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0</v>
          </cell>
        </row>
        <row r="20">
          <cell r="I20">
            <v>4.5</v>
          </cell>
        </row>
        <row r="21">
          <cell r="I21">
            <v>4.5</v>
          </cell>
        </row>
        <row r="22">
          <cell r="I22">
            <v>4.5</v>
          </cell>
        </row>
        <row r="23">
          <cell r="I23">
            <v>1.9260000000000004</v>
          </cell>
        </row>
        <row r="24">
          <cell r="I24">
            <v>36.502000000000002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77.801999999999992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11">
        <row r="5">
          <cell r="I5">
            <v>2.1252000000000022</v>
          </cell>
        </row>
        <row r="6">
          <cell r="I6">
            <v>3.7198666666666669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19.645066666666668</v>
          </cell>
        </row>
        <row r="13">
          <cell r="I13">
            <v>2.2920000000000003</v>
          </cell>
        </row>
        <row r="14">
          <cell r="I14">
            <v>4.5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4.3007142857142862</v>
          </cell>
        </row>
        <row r="18">
          <cell r="I18">
            <v>4.5</v>
          </cell>
        </row>
        <row r="19">
          <cell r="I19">
            <v>4.5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4.5</v>
          </cell>
        </row>
        <row r="23">
          <cell r="I23">
            <v>4.5</v>
          </cell>
        </row>
        <row r="24">
          <cell r="I24">
            <v>42.592714285714287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85.13778095238095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12">
        <row r="5">
          <cell r="I5">
            <v>0</v>
          </cell>
        </row>
        <row r="6">
          <cell r="I6">
            <v>0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13.799999999999999</v>
          </cell>
        </row>
        <row r="13">
          <cell r="I13">
            <v>2.3710000000000004</v>
          </cell>
        </row>
        <row r="14">
          <cell r="I14">
            <v>0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0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4.5</v>
          </cell>
        </row>
        <row r="23">
          <cell r="I23">
            <v>2.1510000000000002</v>
          </cell>
        </row>
        <row r="24">
          <cell r="I24">
            <v>31.522000000000002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68.221999999999994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13">
        <row r="5">
          <cell r="I5">
            <v>0</v>
          </cell>
        </row>
        <row r="6">
          <cell r="I6">
            <v>0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13.799999999999999</v>
          </cell>
        </row>
        <row r="13">
          <cell r="I13">
            <v>0.83900000000000008</v>
          </cell>
        </row>
        <row r="14">
          <cell r="I14">
            <v>1.083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4.0319999999999974</v>
          </cell>
        </row>
        <row r="19">
          <cell r="I19">
            <v>4.5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4.5</v>
          </cell>
        </row>
        <row r="23">
          <cell r="I23">
            <v>4.5</v>
          </cell>
        </row>
        <row r="24">
          <cell r="I24">
            <v>37.453999999999994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74.153999999999996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14">
        <row r="5">
          <cell r="I5">
            <v>0</v>
          </cell>
        </row>
        <row r="6">
          <cell r="I6">
            <v>0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9.1999999999999993</v>
          </cell>
        </row>
        <row r="13">
          <cell r="I13">
            <v>0</v>
          </cell>
        </row>
        <row r="14">
          <cell r="I14">
            <v>2.8289999999999997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3.4829999999999974</v>
          </cell>
        </row>
        <row r="19">
          <cell r="I19">
            <v>4.5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4.5</v>
          </cell>
        </row>
        <row r="23">
          <cell r="I23">
            <v>0</v>
          </cell>
        </row>
        <row r="24">
          <cell r="I24">
            <v>33.311999999999998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65.411999999999992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15">
        <row r="5">
          <cell r="I5">
            <v>0</v>
          </cell>
        </row>
        <row r="6">
          <cell r="I6">
            <v>4.5999999999999996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18.399999999999999</v>
          </cell>
        </row>
        <row r="13">
          <cell r="I13">
            <v>0</v>
          </cell>
        </row>
        <row r="14">
          <cell r="I14">
            <v>2.5860000000000003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4.5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0.39149999999999968</v>
          </cell>
        </row>
        <row r="23">
          <cell r="I23">
            <v>4.5</v>
          </cell>
        </row>
        <row r="24">
          <cell r="I24">
            <v>34.477499999999999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75.777500000000003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16">
        <row r="5">
          <cell r="I5">
            <v>0</v>
          </cell>
        </row>
        <row r="6">
          <cell r="I6">
            <v>0</v>
          </cell>
        </row>
        <row r="7">
          <cell r="I7">
            <v>4.5999999999999996</v>
          </cell>
        </row>
        <row r="8">
          <cell r="I8">
            <v>3.9552333333333332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8.5552333333333337</v>
          </cell>
        </row>
        <row r="13">
          <cell r="I13">
            <v>7.9999999999999724E-2</v>
          </cell>
        </row>
        <row r="14">
          <cell r="I14">
            <v>0.11999999999999957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4.2750000000000004</v>
          </cell>
        </row>
        <row r="18">
          <cell r="I18">
            <v>4.5</v>
          </cell>
        </row>
        <row r="19">
          <cell r="I19">
            <v>0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1.1317500000000003</v>
          </cell>
        </row>
        <row r="23">
          <cell r="I23">
            <v>0</v>
          </cell>
        </row>
        <row r="24">
          <cell r="I24">
            <v>23.606750000000002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0</v>
          </cell>
        </row>
        <row r="31">
          <cell r="I31">
            <v>18.299999999999997</v>
          </cell>
        </row>
        <row r="33">
          <cell r="I33">
            <v>50.461983333333336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17">
        <row r="5">
          <cell r="I5">
            <v>0</v>
          </cell>
        </row>
        <row r="6">
          <cell r="I6">
            <v>0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13.799999999999999</v>
          </cell>
        </row>
        <row r="13">
          <cell r="I13">
            <v>0</v>
          </cell>
        </row>
        <row r="14">
          <cell r="I14">
            <v>2.1869999999999998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0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4.5</v>
          </cell>
        </row>
        <row r="24">
          <cell r="I24">
            <v>29.186999999999998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65.887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18">
        <row r="5">
          <cell r="I5">
            <v>0</v>
          </cell>
        </row>
        <row r="6">
          <cell r="I6">
            <v>4.5999999999999996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18.399999999999999</v>
          </cell>
        </row>
        <row r="13">
          <cell r="I13">
            <v>1.3759999999999999</v>
          </cell>
        </row>
        <row r="14">
          <cell r="I14">
            <v>2.3100000000000009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0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4.5</v>
          </cell>
        </row>
        <row r="23">
          <cell r="I23">
            <v>4.5</v>
          </cell>
        </row>
        <row r="24">
          <cell r="I24">
            <v>35.186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76.48599999999999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19">
        <row r="5">
          <cell r="I5">
            <v>3.8870000000000009</v>
          </cell>
        </row>
        <row r="6">
          <cell r="I6">
            <v>4.5999999999999996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22.286999999999999</v>
          </cell>
        </row>
        <row r="13">
          <cell r="I13">
            <v>0.56000000000000016</v>
          </cell>
        </row>
        <row r="14">
          <cell r="I14">
            <v>2.2619999999999996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4.1657142857142864</v>
          </cell>
        </row>
        <row r="18">
          <cell r="I18">
            <v>4.5</v>
          </cell>
        </row>
        <row r="19">
          <cell r="I19">
            <v>4.5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1.9867499999999996</v>
          </cell>
        </row>
        <row r="23">
          <cell r="I23">
            <v>4.5</v>
          </cell>
        </row>
        <row r="24">
          <cell r="I24">
            <v>35.974464285714291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0</v>
          </cell>
        </row>
        <row r="31">
          <cell r="I31">
            <v>18.299999999999997</v>
          </cell>
        </row>
        <row r="33">
          <cell r="I33">
            <v>76.561464285714294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20">
        <row r="5">
          <cell r="I5">
            <v>0</v>
          </cell>
        </row>
        <row r="6">
          <cell r="I6">
            <v>0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13.799999999999999</v>
          </cell>
        </row>
        <row r="13">
          <cell r="I13">
            <v>1.9960000000000002</v>
          </cell>
        </row>
        <row r="14">
          <cell r="I14">
            <v>0.30600000000000094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3.5035714285714286</v>
          </cell>
        </row>
        <row r="18">
          <cell r="I18">
            <v>4.5</v>
          </cell>
        </row>
        <row r="19">
          <cell r="I19">
            <v>0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4.5</v>
          </cell>
        </row>
        <row r="23">
          <cell r="I23">
            <v>4.5</v>
          </cell>
        </row>
        <row r="24">
          <cell r="I24">
            <v>32.805571428571426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69.505571428571429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21">
        <row r="5">
          <cell r="I5">
            <v>4.0020000000000016</v>
          </cell>
        </row>
        <row r="6">
          <cell r="I6">
            <v>3.0666666666666664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20.86866666666667</v>
          </cell>
        </row>
        <row r="13">
          <cell r="I13">
            <v>0.82899999999999996</v>
          </cell>
        </row>
        <row r="14">
          <cell r="I14">
            <v>2.9280000000000004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4.5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3.1320000000000001</v>
          </cell>
        </row>
        <row r="23">
          <cell r="I23">
            <v>0</v>
          </cell>
        </row>
        <row r="24">
          <cell r="I24">
            <v>33.889000000000003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77.657666666666671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22">
        <row r="5">
          <cell r="I5">
            <v>0</v>
          </cell>
        </row>
        <row r="6">
          <cell r="I6">
            <v>0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13.799999999999999</v>
          </cell>
        </row>
        <row r="13">
          <cell r="I13">
            <v>0.48100000000000021</v>
          </cell>
        </row>
        <row r="14">
          <cell r="I14">
            <v>2.5980000000000003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0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4.5</v>
          </cell>
        </row>
        <row r="23">
          <cell r="I23">
            <v>0</v>
          </cell>
        </row>
        <row r="24">
          <cell r="I24">
            <v>30.079000000000001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66.778999999999996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23">
        <row r="5">
          <cell r="I5">
            <v>0</v>
          </cell>
        </row>
        <row r="6">
          <cell r="I6">
            <v>2.5238666666666667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16.323866666666667</v>
          </cell>
        </row>
        <row r="13">
          <cell r="I13">
            <v>0.44399999999999973</v>
          </cell>
        </row>
        <row r="14">
          <cell r="I14">
            <v>1.875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0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4.5</v>
          </cell>
        </row>
        <row r="23">
          <cell r="I23">
            <v>4.5</v>
          </cell>
        </row>
        <row r="24">
          <cell r="I24">
            <v>33.819000000000003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73.042866666666669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24">
        <row r="5">
          <cell r="I5">
            <v>0</v>
          </cell>
        </row>
        <row r="6">
          <cell r="I6">
            <v>3.2997333333333327</v>
          </cell>
        </row>
        <row r="7">
          <cell r="I7">
            <v>4.5999999999999996</v>
          </cell>
        </row>
        <row r="8">
          <cell r="I8">
            <v>3.9069333333333334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16.406666666666666</v>
          </cell>
        </row>
        <row r="13">
          <cell r="I13">
            <v>0.99699999999999989</v>
          </cell>
        </row>
        <row r="14">
          <cell r="I14">
            <v>2.5380000000000003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0</v>
          </cell>
        </row>
        <row r="20">
          <cell r="I20">
            <v>4.5</v>
          </cell>
        </row>
        <row r="21">
          <cell r="I21">
            <v>4.5</v>
          </cell>
        </row>
        <row r="22">
          <cell r="I22">
            <v>4.5</v>
          </cell>
        </row>
        <row r="23">
          <cell r="I23">
            <v>4.5</v>
          </cell>
        </row>
        <row r="24">
          <cell r="I24">
            <v>39.534999999999997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78.841666666666669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25">
        <row r="5">
          <cell r="I5">
            <v>3.0682000000000005</v>
          </cell>
        </row>
        <row r="6">
          <cell r="I6">
            <v>4.5999999999999996</v>
          </cell>
        </row>
        <row r="7">
          <cell r="I7">
            <v>4.5999999999999996</v>
          </cell>
        </row>
        <row r="8">
          <cell r="I8">
            <v>4.5999999999999996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21.468200000000003</v>
          </cell>
        </row>
        <row r="13">
          <cell r="I13">
            <v>2.0289999999999999</v>
          </cell>
        </row>
        <row r="14">
          <cell r="I14">
            <v>4.125</v>
          </cell>
        </row>
        <row r="15">
          <cell r="I15">
            <v>4.5</v>
          </cell>
        </row>
        <row r="16">
          <cell r="I16">
            <v>4.5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4.5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4.5</v>
          </cell>
        </row>
        <row r="23">
          <cell r="I23">
            <v>4.5</v>
          </cell>
        </row>
        <row r="24">
          <cell r="I24">
            <v>42.153999999999996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86.522199999999998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26">
        <row r="5">
          <cell r="I5">
            <v>0</v>
          </cell>
        </row>
        <row r="6">
          <cell r="I6">
            <v>4.5999999999999996</v>
          </cell>
        </row>
        <row r="7">
          <cell r="I7">
            <v>4.5999999999999996</v>
          </cell>
        </row>
        <row r="8">
          <cell r="I8">
            <v>3.9199666666666668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17.719966666666664</v>
          </cell>
        </row>
        <row r="13">
          <cell r="I13">
            <v>1.2429999999999999</v>
          </cell>
        </row>
        <row r="14">
          <cell r="I14">
            <v>2.4360000000000004</v>
          </cell>
        </row>
        <row r="15">
          <cell r="I15">
            <v>4.5</v>
          </cell>
        </row>
        <row r="16">
          <cell r="I16">
            <v>0</v>
          </cell>
        </row>
        <row r="17">
          <cell r="I17">
            <v>2.8285714285714292</v>
          </cell>
        </row>
        <row r="18">
          <cell r="I18">
            <v>4.5</v>
          </cell>
        </row>
        <row r="19">
          <cell r="I19">
            <v>4.5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4.5</v>
          </cell>
        </row>
        <row r="23">
          <cell r="I23">
            <v>4.5</v>
          </cell>
        </row>
        <row r="24">
          <cell r="I24">
            <v>33.507571428571431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74.127538095238094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  <sheetData sheetId="27">
        <row r="5">
          <cell r="I5">
            <v>0</v>
          </cell>
        </row>
        <row r="6">
          <cell r="I6">
            <v>3.1985333333333332</v>
          </cell>
        </row>
        <row r="7">
          <cell r="I7">
            <v>4.5999999999999996</v>
          </cell>
        </row>
        <row r="8">
          <cell r="I8">
            <v>2.4402999999999997</v>
          </cell>
        </row>
        <row r="9">
          <cell r="I9">
            <v>4.5999999999999996</v>
          </cell>
        </row>
        <row r="10">
          <cell r="I10">
            <v>0</v>
          </cell>
        </row>
        <row r="11">
          <cell r="I11">
            <v>14.838833333333332</v>
          </cell>
        </row>
        <row r="13">
          <cell r="I13">
            <v>3.0840000000000001</v>
          </cell>
        </row>
        <row r="14">
          <cell r="I14">
            <v>1.6260000000000006</v>
          </cell>
        </row>
        <row r="15">
          <cell r="I15">
            <v>4.5</v>
          </cell>
        </row>
        <row r="16">
          <cell r="I16">
            <v>0</v>
          </cell>
        </row>
        <row r="17">
          <cell r="I17">
            <v>4.5</v>
          </cell>
        </row>
        <row r="18">
          <cell r="I18">
            <v>4.5</v>
          </cell>
        </row>
        <row r="19">
          <cell r="I19">
            <v>4.5</v>
          </cell>
        </row>
        <row r="20">
          <cell r="I20">
            <v>4.5</v>
          </cell>
        </row>
        <row r="21">
          <cell r="I21">
            <v>0</v>
          </cell>
        </row>
        <row r="22">
          <cell r="I22">
            <v>4.5</v>
          </cell>
        </row>
        <row r="23">
          <cell r="I23">
            <v>4.5</v>
          </cell>
        </row>
        <row r="24">
          <cell r="I24">
            <v>36.21</v>
          </cell>
        </row>
        <row r="26">
          <cell r="I26">
            <v>4.5</v>
          </cell>
        </row>
        <row r="27">
          <cell r="I27">
            <v>4.5999999999999996</v>
          </cell>
        </row>
        <row r="28">
          <cell r="I28">
            <v>4.5999999999999996</v>
          </cell>
        </row>
        <row r="29">
          <cell r="I29">
            <v>4.5999999999999996</v>
          </cell>
        </row>
        <row r="30">
          <cell r="I30">
            <v>4.5999999999999996</v>
          </cell>
        </row>
        <row r="31">
          <cell r="I31">
            <v>22.9</v>
          </cell>
        </row>
        <row r="33">
          <cell r="I33">
            <v>73.948833333333326</v>
          </cell>
        </row>
        <row r="37">
          <cell r="G37">
            <v>1</v>
          </cell>
        </row>
        <row r="38">
          <cell r="G38">
            <v>1</v>
          </cell>
        </row>
        <row r="39">
          <cell r="G39">
            <v>1</v>
          </cell>
        </row>
        <row r="40">
          <cell r="G40">
            <v>1</v>
          </cell>
        </row>
        <row r="41">
          <cell r="G41">
            <v>1</v>
          </cell>
        </row>
        <row r="42">
          <cell r="G42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C53A-2E6E-4649-BA0D-4457CBA5590D}">
  <sheetPr>
    <pageSetUpPr fitToPage="1"/>
  </sheetPr>
  <dimension ref="A1:AA54"/>
  <sheetViews>
    <sheetView tabSelected="1" zoomScale="40" zoomScaleNormal="40" zoomScaleSheetLayoutView="37" workbookViewId="0">
      <pane xSplit="3" ySplit="3" topLeftCell="D30" activePane="bottomRight" state="frozen"/>
      <selection pane="topRight" activeCell="D1" sqref="D1"/>
      <selection pane="bottomLeft" activeCell="A4" sqref="A4"/>
      <selection pane="bottomRight" activeCell="S30" sqref="S30"/>
    </sheetView>
  </sheetViews>
  <sheetFormatPr defaultColWidth="9.1796875" defaultRowHeight="15.5" x14ac:dyDescent="0.25"/>
  <cols>
    <col min="1" max="1" width="8.1796875" style="1" customWidth="1"/>
    <col min="2" max="2" width="38.54296875" style="25" customWidth="1"/>
    <col min="3" max="3" width="55.453125" style="26" customWidth="1"/>
    <col min="4" max="4" width="19.54296875" style="1" customWidth="1"/>
    <col min="5" max="5" width="26.7265625" style="1" customWidth="1"/>
    <col min="6" max="6" width="15.453125" style="1" customWidth="1"/>
    <col min="7" max="7" width="11.54296875" style="28" bestFit="1" customWidth="1"/>
    <col min="8" max="26" width="13.54296875" style="28" bestFit="1" customWidth="1"/>
    <col min="27" max="27" width="15.81640625" style="1" bestFit="1" customWidth="1"/>
    <col min="28" max="16384" width="9.1796875" style="1"/>
  </cols>
  <sheetData>
    <row r="1" spans="1:27" ht="18" x14ac:dyDescent="0.25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3" spans="1:27" s="6" customFormat="1" ht="159.5" x14ac:dyDescent="0.2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  <c r="G3" s="5" t="s">
        <v>12</v>
      </c>
      <c r="H3" s="5" t="s">
        <v>17</v>
      </c>
      <c r="I3" s="5" t="s">
        <v>18</v>
      </c>
      <c r="J3" s="5" t="s">
        <v>19</v>
      </c>
      <c r="K3" s="5" t="s">
        <v>13</v>
      </c>
      <c r="L3" s="5" t="s">
        <v>20</v>
      </c>
      <c r="M3" s="5" t="s">
        <v>21</v>
      </c>
      <c r="N3" s="5" t="s">
        <v>22</v>
      </c>
      <c r="O3" s="5" t="s">
        <v>6</v>
      </c>
      <c r="P3" s="5" t="s">
        <v>23</v>
      </c>
      <c r="Q3" s="5" t="s">
        <v>24</v>
      </c>
      <c r="R3" s="63" t="s">
        <v>7</v>
      </c>
      <c r="S3" s="5" t="s">
        <v>14</v>
      </c>
      <c r="T3" s="5" t="s">
        <v>15</v>
      </c>
      <c r="U3" s="5" t="s">
        <v>25</v>
      </c>
      <c r="V3" s="5" t="s">
        <v>26</v>
      </c>
      <c r="W3" s="5" t="s">
        <v>27</v>
      </c>
      <c r="X3" s="5" t="s">
        <v>28</v>
      </c>
      <c r="Y3" s="5" t="s">
        <v>8</v>
      </c>
      <c r="Z3" s="5" t="s">
        <v>9</v>
      </c>
    </row>
    <row r="4" spans="1:27" ht="18" x14ac:dyDescent="0.25">
      <c r="A4" s="58" t="str">
        <f>[1]Свод!A4</f>
        <v xml:space="preserve">I. Качество  бюджетного  планирования                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7" ht="108.5" x14ac:dyDescent="0.25">
      <c r="A5" s="35" t="str">
        <f>[1]Свод!A5</f>
        <v>И1</v>
      </c>
      <c r="B5" s="36" t="str">
        <f>[1]Свод!B5</f>
        <v>Исполнение местного бюджета по налоговым и неналоговым доходам к первоначально утвержденному объему</v>
      </c>
      <c r="C5" s="36" t="str">
        <f>[1]Свод!C5</f>
        <v>V = А / В x 100, где: 
А - фактически поступившие налоговые и неналоговые доходы местного бюджета за отчетный год;
В - объем первоначально утвержденных решением о местном бюджете налоговых и неналоговых доходов</v>
      </c>
      <c r="D5" s="37">
        <f>[1]Свод!D5</f>
        <v>110</v>
      </c>
      <c r="E5" s="38" t="str">
        <f>[1]Свод!E5</f>
        <v>менее 100,0 % и свыше 110,0 %</v>
      </c>
      <c r="F5" s="39">
        <f>[1]Свод!F5</f>
        <v>4.5999999999999996</v>
      </c>
      <c r="G5" s="7">
        <f>[1]Воловский!I5</f>
        <v>0</v>
      </c>
      <c r="H5" s="8">
        <f>[1]Грязинский!I5</f>
        <v>1.4397999999999977</v>
      </c>
      <c r="I5" s="8">
        <f>[1]Данковский!I5</f>
        <v>0</v>
      </c>
      <c r="J5" s="8">
        <f>[1]Добринский!I5</f>
        <v>2.1252000000000022</v>
      </c>
      <c r="K5" s="8">
        <f>[1]Добровский!I5</f>
        <v>0</v>
      </c>
      <c r="L5" s="8">
        <f>[1]Долгоруковский!I5</f>
        <v>0</v>
      </c>
      <c r="M5" s="8">
        <f>[1]Елецкий!I5</f>
        <v>0</v>
      </c>
      <c r="N5" s="8">
        <f>[1]Задонский!I5</f>
        <v>0</v>
      </c>
      <c r="O5" s="8">
        <f>[1]Измалковский!I5</f>
        <v>0</v>
      </c>
      <c r="P5" s="8">
        <f>[1]Краснинский!I5</f>
        <v>0</v>
      </c>
      <c r="Q5" s="8">
        <f>[1]Лебедянский!I5</f>
        <v>0</v>
      </c>
      <c r="R5" s="8">
        <f>'[1]Лев-Толстовский  МР'!I5</f>
        <v>3.8870000000000009</v>
      </c>
      <c r="S5" s="8">
        <f>[1]Липецкий!I5</f>
        <v>0</v>
      </c>
      <c r="T5" s="8">
        <f>[1]Становлянский!I5</f>
        <v>4.0020000000000016</v>
      </c>
      <c r="U5" s="8">
        <f>[1]Тербунский!I5</f>
        <v>0</v>
      </c>
      <c r="V5" s="8">
        <f>[1]Усманский!I5</f>
        <v>0</v>
      </c>
      <c r="W5" s="8">
        <f>[1]Хлевенский!I5</f>
        <v>0</v>
      </c>
      <c r="X5" s="8">
        <f>[1]Чаплыгинский!I5</f>
        <v>3.0682000000000005</v>
      </c>
      <c r="Y5" s="8">
        <f>[1]г.Елец!I5</f>
        <v>0</v>
      </c>
      <c r="Z5" s="8">
        <f>[1]г.Липецк!I5</f>
        <v>0</v>
      </c>
    </row>
    <row r="6" spans="1:27" ht="356.5" x14ac:dyDescent="0.25">
      <c r="A6" s="35" t="str">
        <f>[1]Свод!A6</f>
        <v>И2</v>
      </c>
      <c r="B6" s="36" t="str">
        <f>[1]Свод!B6</f>
        <v xml:space="preserve">Сокращение непервоочередных расходов  местного бюджета по сравнению с предыдущим годом в сопоставимых условиях </v>
      </c>
      <c r="C6" s="36" t="str">
        <f>[1]Свод!C6</f>
        <v xml:space="preserve">V = ((Aо - Bо) / (Aп - Bп )) x 100, где: 
Ао - уточненный план расходов местного бюджета в отчетном году без учета межбюджетных трансфертов, имеющих целевое назначение (субсидии, субвенции, иные межбюджетные трансферты) и прочих безвозмездных поступлений; 
Ап - уточненный план расходов местного бюджета в предыдущем году без учета межбюджетных трансфертов, имеющих целевое назначение (субсидии, субвенции, иные межбюджетные трансферты) и прочих безвозмездных поступлений; 
Во - уточненный план расходов местного бюджета по собственным полномочиям в отчетном году на выплату заработной платы с начислениями, оплату коммунальных услуг и налогов; 
Вп - уточненный план расходов местного бюджета по собственным полномочиям в предыдущем году на выплату заработной платы с начислениями, оплату коммунальных услуг и налогов </v>
      </c>
      <c r="D6" s="37" t="str">
        <f>[1]Свод!D6</f>
        <v>более или равно 15,0 %</v>
      </c>
      <c r="E6" s="37" t="str">
        <f>[1]Свод!E6</f>
        <v>менее 15,0 %</v>
      </c>
      <c r="F6" s="39">
        <f>[1]Свод!F6</f>
        <v>4.5999999999999996</v>
      </c>
      <c r="G6" s="7">
        <f>[1]Воловский!I6</f>
        <v>4.5999999999999996</v>
      </c>
      <c r="H6" s="8">
        <f>[1]Грязинский!I6</f>
        <v>3.7290666666666663</v>
      </c>
      <c r="I6" s="8">
        <f>[1]Данковский!I6</f>
        <v>4.5999999999999996</v>
      </c>
      <c r="J6" s="8">
        <f>[1]Добринский!I6</f>
        <v>3.7198666666666669</v>
      </c>
      <c r="K6" s="8">
        <f>[1]Добровский!I6</f>
        <v>0</v>
      </c>
      <c r="L6" s="8">
        <f>[1]Долгоруковский!I6</f>
        <v>0</v>
      </c>
      <c r="M6" s="8">
        <f>[1]Елецкий!I6</f>
        <v>0</v>
      </c>
      <c r="N6" s="8">
        <f>[1]Задонский!I6</f>
        <v>4.5999999999999996</v>
      </c>
      <c r="O6" s="8">
        <f>[1]Измалковский!I6</f>
        <v>0</v>
      </c>
      <c r="P6" s="8">
        <f>[1]Краснинский!I6</f>
        <v>0</v>
      </c>
      <c r="Q6" s="8">
        <f>[1]Лебедянский!I6</f>
        <v>4.5999999999999996</v>
      </c>
      <c r="R6" s="8">
        <f>'[1]Лев-Толстовский  МР'!I6</f>
        <v>4.5999999999999996</v>
      </c>
      <c r="S6" s="8">
        <f>[1]Липецкий!I6</f>
        <v>0</v>
      </c>
      <c r="T6" s="8">
        <f>[1]Становлянский!I6</f>
        <v>3.0666666666666664</v>
      </c>
      <c r="U6" s="8">
        <f>[1]Тербунский!I6</f>
        <v>0</v>
      </c>
      <c r="V6" s="8">
        <f>[1]Усманский!I6</f>
        <v>2.5238666666666667</v>
      </c>
      <c r="W6" s="8">
        <f>[1]Хлевенский!I6</f>
        <v>3.2997333333333327</v>
      </c>
      <c r="X6" s="8">
        <f>[1]Чаплыгинский!I6</f>
        <v>4.5999999999999996</v>
      </c>
      <c r="Y6" s="8">
        <f>[1]г.Елец!I6</f>
        <v>4.5999999999999996</v>
      </c>
      <c r="Z6" s="8">
        <f>[1]г.Липецк!I6</f>
        <v>3.1985333333333332</v>
      </c>
    </row>
    <row r="7" spans="1:27" ht="155" x14ac:dyDescent="0.25">
      <c r="A7" s="35" t="str">
        <f>[1]Свод!A7</f>
        <v>И3</v>
      </c>
      <c r="B7" s="36" t="str">
        <f>[1]Свод!B7</f>
        <v>Удельный вес муниципальных учреждений в муниципальном образовании, выполнивших муниципальное задание не менее чем на 100%, в общем количестве муниципальных учреждений муниципального образования, которым установлены муниципальные задания</v>
      </c>
      <c r="C7" s="36" t="str">
        <f>[1]Свод!C7</f>
        <v>V = А / В x 100, где:
А - количество муниципальных учреждений в муниципальном образовании, выполнивших муниципальное задание на 100% в отчетном финансовом году;
В - общее количество муниципальных учреждений в муниципальном образовании, которым установлены муниципальные задания в отчетном финансовом году</v>
      </c>
      <c r="D7" s="37">
        <f>[1]Свод!D7</f>
        <v>100</v>
      </c>
      <c r="E7" s="37">
        <f>[1]Свод!E7</f>
        <v>95</v>
      </c>
      <c r="F7" s="39">
        <f>[1]Свод!F7</f>
        <v>4.5999999999999996</v>
      </c>
      <c r="G7" s="7">
        <f>[1]Воловский!I7</f>
        <v>4.5999999999999996</v>
      </c>
      <c r="H7" s="8">
        <f>[1]Грязинский!I7</f>
        <v>4.5999999999999996</v>
      </c>
      <c r="I7" s="8">
        <f>[1]Данковский!I7</f>
        <v>4.5999999999999996</v>
      </c>
      <c r="J7" s="8">
        <f>[1]Добринский!I7</f>
        <v>4.5999999999999996</v>
      </c>
      <c r="K7" s="8">
        <f>[1]Добровский!I7</f>
        <v>4.5999999999999996</v>
      </c>
      <c r="L7" s="8">
        <f>[1]Долгоруковский!I7</f>
        <v>4.5999999999999996</v>
      </c>
      <c r="M7" s="8">
        <f>[1]Елецкий!I7</f>
        <v>4.5999999999999996</v>
      </c>
      <c r="N7" s="8">
        <f>[1]Задонский!I7</f>
        <v>4.5999999999999996</v>
      </c>
      <c r="O7" s="8">
        <f>[1]Измалковский!I7</f>
        <v>4.5999999999999996</v>
      </c>
      <c r="P7" s="8">
        <f>[1]Краснинский!I7</f>
        <v>4.5999999999999996</v>
      </c>
      <c r="Q7" s="8">
        <f>[1]Лебедянский!I7</f>
        <v>4.5999999999999996</v>
      </c>
      <c r="R7" s="8">
        <f>'[1]Лев-Толстовский  МР'!I7</f>
        <v>4.5999999999999996</v>
      </c>
      <c r="S7" s="8">
        <f>[1]Липецкий!I7</f>
        <v>4.5999999999999996</v>
      </c>
      <c r="T7" s="8">
        <f>[1]Становлянский!I7</f>
        <v>4.5999999999999996</v>
      </c>
      <c r="U7" s="8">
        <f>[1]Тербунский!I7</f>
        <v>4.5999999999999996</v>
      </c>
      <c r="V7" s="8">
        <f>[1]Усманский!I7</f>
        <v>4.5999999999999996</v>
      </c>
      <c r="W7" s="8">
        <f>[1]Хлевенский!I7</f>
        <v>4.5999999999999996</v>
      </c>
      <c r="X7" s="8">
        <f>[1]Чаплыгинский!I7</f>
        <v>4.5999999999999996</v>
      </c>
      <c r="Y7" s="8">
        <f>[1]г.Елец!I7</f>
        <v>4.5999999999999996</v>
      </c>
      <c r="Z7" s="8">
        <f>[1]г.Липецк!I7</f>
        <v>4.5999999999999996</v>
      </c>
    </row>
    <row r="8" spans="1:27" ht="139.5" x14ac:dyDescent="0.25">
      <c r="A8" s="35" t="str">
        <f>[1]Свод!A8</f>
        <v>И4</v>
      </c>
      <c r="B8" s="36" t="str">
        <f>[1]Свод!B8</f>
        <v>Уровень долговой нагрузки на местный бюджет</v>
      </c>
      <c r="C8" s="36" t="str">
        <f>[1]Свод!C8</f>
        <v>V = А / (В - С - D) x 100, где:
А - объем муниципального долга местного бюджета на первое число месяца, следующего за отчетным периодом;
В - объем доходов местного бюджета; 
С - объем безвозмездных поступлений местного бюджета;
D - объем поступлений налоговых доходов по дополнительным нормативам отчислений</v>
      </c>
      <c r="D8" s="37">
        <f>[1]Свод!D8</f>
        <v>0</v>
      </c>
      <c r="E8" s="37">
        <f>[1]Свод!E8</f>
        <v>60</v>
      </c>
      <c r="F8" s="39">
        <f>[1]Свод!F8</f>
        <v>4.5999999999999996</v>
      </c>
      <c r="G8" s="7">
        <f>[1]Воловский!I8</f>
        <v>4.5999999999999996</v>
      </c>
      <c r="H8" s="8">
        <f>[1]Грязинский!I8</f>
        <v>4.5999999999999996</v>
      </c>
      <c r="I8" s="8">
        <f>[1]Данковский!I8</f>
        <v>4.5999999999999996</v>
      </c>
      <c r="J8" s="8">
        <f>[1]Добринский!I8</f>
        <v>4.5999999999999996</v>
      </c>
      <c r="K8" s="8">
        <f>[1]Добровский!I8</f>
        <v>4.5999999999999996</v>
      </c>
      <c r="L8" s="8">
        <f>[1]Долгоруковский!I8</f>
        <v>4.5999999999999996</v>
      </c>
      <c r="M8" s="8">
        <f>[1]Елецкий!I8</f>
        <v>4.5999999999999996</v>
      </c>
      <c r="N8" s="8">
        <f>[1]Задонский!I8</f>
        <v>4.5999999999999996</v>
      </c>
      <c r="O8" s="8">
        <f>[1]Измалковский!I8</f>
        <v>3.9552333333333332</v>
      </c>
      <c r="P8" s="8">
        <f>[1]Краснинский!I8</f>
        <v>4.5999999999999996</v>
      </c>
      <c r="Q8" s="8">
        <f>[1]Лебедянский!I8</f>
        <v>4.5999999999999996</v>
      </c>
      <c r="R8" s="8">
        <f>'[1]Лев-Толстовский  МР'!I8</f>
        <v>4.5999999999999996</v>
      </c>
      <c r="S8" s="8">
        <f>[1]Липецкий!I8</f>
        <v>4.5999999999999996</v>
      </c>
      <c r="T8" s="8">
        <f>[1]Становлянский!I8</f>
        <v>4.5999999999999996</v>
      </c>
      <c r="U8" s="8">
        <f>[1]Тербунский!I8</f>
        <v>4.5999999999999996</v>
      </c>
      <c r="V8" s="8">
        <f>[1]Усманский!I8</f>
        <v>4.5999999999999996</v>
      </c>
      <c r="W8" s="8">
        <f>[1]Хлевенский!I8</f>
        <v>3.9069333333333334</v>
      </c>
      <c r="X8" s="8">
        <f>[1]Чаплыгинский!I8</f>
        <v>4.5999999999999996</v>
      </c>
      <c r="Y8" s="8">
        <f>[1]г.Елец!I8</f>
        <v>3.9199666666666668</v>
      </c>
      <c r="Z8" s="8">
        <f>[1]г.Липецк!I8</f>
        <v>2.4402999999999997</v>
      </c>
    </row>
    <row r="9" spans="1:27" ht="155" x14ac:dyDescent="0.25">
      <c r="A9" s="35" t="str">
        <f>[1]Свод!A9</f>
        <v>И5</v>
      </c>
      <c r="B9" s="36" t="str">
        <f>[1]Свод!B9</f>
        <v>Доля расходов на оплату труда работников административно-управленческого и вспомогательного персонала в фонде начисленной заработной платы труда работников организаций дошкольного и общего образования</v>
      </c>
      <c r="C9" s="36" t="str">
        <f>[1]Свод!C9</f>
        <v>V = А / В x 100, где:
А - расходы на заработную плату за счет местного бюджета работников административно-управленческого и вспомогательного персонала организаций дошкольного и общего образования;
В - общие расходы на заработную плату за счет местного бюджета работников организаций дошкольного и общего образования</v>
      </c>
      <c r="D9" s="37">
        <f>[1]Свод!D9</f>
        <v>30</v>
      </c>
      <c r="E9" s="37">
        <f>[1]Свод!E9</f>
        <v>40</v>
      </c>
      <c r="F9" s="39">
        <f>[1]Свод!F9</f>
        <v>4.5999999999999996</v>
      </c>
      <c r="G9" s="7">
        <f>[1]Воловский!I9</f>
        <v>4.5999999999999996</v>
      </c>
      <c r="H9" s="8">
        <f>[1]Грязинский!I9</f>
        <v>4.5999999999999996</v>
      </c>
      <c r="I9" s="8">
        <f>[1]Данковский!I9</f>
        <v>4.5999999999999996</v>
      </c>
      <c r="J9" s="8">
        <f>[1]Добринский!I9</f>
        <v>4.5999999999999996</v>
      </c>
      <c r="K9" s="8">
        <f>[1]Добровский!I9</f>
        <v>4.5999999999999996</v>
      </c>
      <c r="L9" s="8">
        <f>[1]Долгоруковский!I9</f>
        <v>4.5999999999999996</v>
      </c>
      <c r="M9" s="8">
        <f>[1]Елецкий!I9</f>
        <v>0</v>
      </c>
      <c r="N9" s="8">
        <f>[1]Задонский!I9</f>
        <v>4.5999999999999996</v>
      </c>
      <c r="O9" s="8">
        <f>[1]Измалковский!I9</f>
        <v>0</v>
      </c>
      <c r="P9" s="8">
        <f>[1]Краснинский!I9</f>
        <v>4.5999999999999996</v>
      </c>
      <c r="Q9" s="8">
        <f>[1]Лебедянский!I9</f>
        <v>4.5999999999999996</v>
      </c>
      <c r="R9" s="8">
        <f>'[1]Лев-Толстовский  МР'!I9</f>
        <v>4.5999999999999996</v>
      </c>
      <c r="S9" s="8">
        <f>[1]Липецкий!I9</f>
        <v>4.5999999999999996</v>
      </c>
      <c r="T9" s="8">
        <f>[1]Становлянский!I9</f>
        <v>4.5999999999999996</v>
      </c>
      <c r="U9" s="8">
        <f>[1]Тербунский!I9</f>
        <v>4.5999999999999996</v>
      </c>
      <c r="V9" s="8">
        <f>[1]Усманский!I9</f>
        <v>4.5999999999999996</v>
      </c>
      <c r="W9" s="8">
        <f>[1]Хлевенский!I9</f>
        <v>4.5999999999999996</v>
      </c>
      <c r="X9" s="8">
        <f>[1]Чаплыгинский!I9</f>
        <v>4.5999999999999996</v>
      </c>
      <c r="Y9" s="8">
        <f>[1]г.Елец!I9</f>
        <v>4.5999999999999996</v>
      </c>
      <c r="Z9" s="8">
        <f>[1]г.Липецк!I9</f>
        <v>4.5999999999999996</v>
      </c>
    </row>
    <row r="10" spans="1:27" ht="356.5" x14ac:dyDescent="0.25">
      <c r="A10" s="35" t="str">
        <f>[1]Свод!A10</f>
        <v>И6</v>
      </c>
      <c r="B10" s="36" t="str">
        <f>[1]Свод!B10</f>
        <v>Наличие субсидий из бюджета муниципального образования в целях софинансирования расходных обязательств, возникающих при выполнении полномочий органов местного самоуправления по решению вопросов местного значения, в том числе в целях обеспечения реализации заключенных соглашений о межмуниципальном сотрудничестве для совместного развития инфраструктуры, стороной которых является городской округ, порядок заключения которых определяется уставом муниципального образования и (или) нормативными правовыми актами представительного органа муниципального образования</v>
      </c>
      <c r="C10" s="40">
        <f>[1]Свод!C10</f>
        <v>0</v>
      </c>
      <c r="D10" s="37" t="str">
        <f>[1]Свод!D10</f>
        <v>да</v>
      </c>
      <c r="E10" s="37" t="str">
        <f>[1]Свод!E10</f>
        <v>нет</v>
      </c>
      <c r="F10" s="39">
        <f>[1]Свод!F10</f>
        <v>4.5999999999999996</v>
      </c>
      <c r="G10" s="7">
        <f>[1]Воловский!I10</f>
        <v>0</v>
      </c>
      <c r="H10" s="8">
        <f>[1]Грязинский!I10</f>
        <v>0</v>
      </c>
      <c r="I10" s="8">
        <f>[1]Данковский!I10</f>
        <v>0</v>
      </c>
      <c r="J10" s="8">
        <f>[1]Добринский!I10</f>
        <v>0</v>
      </c>
      <c r="K10" s="8">
        <f>[1]Добровский!I10</f>
        <v>0</v>
      </c>
      <c r="L10" s="8">
        <f>[1]Долгоруковский!I10</f>
        <v>0</v>
      </c>
      <c r="M10" s="8">
        <f>[1]Елецкий!I10</f>
        <v>0</v>
      </c>
      <c r="N10" s="8">
        <f>[1]Задонский!I10</f>
        <v>0</v>
      </c>
      <c r="O10" s="8">
        <f>[1]Измалковский!I10</f>
        <v>0</v>
      </c>
      <c r="P10" s="8">
        <f>[1]Краснинский!I10</f>
        <v>0</v>
      </c>
      <c r="Q10" s="8">
        <f>[1]Лебедянский!I10</f>
        <v>0</v>
      </c>
      <c r="R10" s="8">
        <f>'[1]Лев-Толстовский  МР'!I10</f>
        <v>0</v>
      </c>
      <c r="S10" s="8">
        <f>[1]Липецкий!I10</f>
        <v>0</v>
      </c>
      <c r="T10" s="8">
        <f>[1]Становлянский!I10</f>
        <v>0</v>
      </c>
      <c r="U10" s="8">
        <f>[1]Тербунский!I10</f>
        <v>0</v>
      </c>
      <c r="V10" s="8">
        <f>[1]Усманский!I10</f>
        <v>0</v>
      </c>
      <c r="W10" s="8">
        <f>[1]Хлевенский!I10</f>
        <v>0</v>
      </c>
      <c r="X10" s="8">
        <f>[1]Чаплыгинский!I10</f>
        <v>0</v>
      </c>
      <c r="Y10" s="8">
        <f>[1]г.Елец!I10</f>
        <v>0</v>
      </c>
      <c r="Z10" s="8">
        <f>[1]г.Липецк!I10</f>
        <v>0</v>
      </c>
    </row>
    <row r="11" spans="1:27" ht="16.5" x14ac:dyDescent="0.25">
      <c r="A11" s="4"/>
      <c r="B11" s="9" t="s">
        <v>10</v>
      </c>
      <c r="C11" s="10"/>
      <c r="D11" s="4"/>
      <c r="E11" s="4"/>
      <c r="F11" s="11">
        <f>[1]Воловский!H11</f>
        <v>27.6</v>
      </c>
      <c r="G11" s="11">
        <f>[1]Воловский!I11</f>
        <v>18.399999999999999</v>
      </c>
      <c r="H11" s="12">
        <f>[1]Грязинский!I11</f>
        <v>18.968866666666663</v>
      </c>
      <c r="I11" s="12">
        <f>[1]Данковский!I11</f>
        <v>18.399999999999999</v>
      </c>
      <c r="J11" s="12">
        <f>[1]Добринский!I11</f>
        <v>19.645066666666668</v>
      </c>
      <c r="K11" s="12">
        <f>[1]Добровский!I11</f>
        <v>13.799999999999999</v>
      </c>
      <c r="L11" s="12">
        <f>[1]Долгоруковский!I11</f>
        <v>13.799999999999999</v>
      </c>
      <c r="M11" s="12">
        <f>[1]Елецкий!I11</f>
        <v>9.1999999999999993</v>
      </c>
      <c r="N11" s="12">
        <f>[1]Задонский!I11</f>
        <v>18.399999999999999</v>
      </c>
      <c r="O11" s="12">
        <f>[1]Измалковский!I11</f>
        <v>8.5552333333333337</v>
      </c>
      <c r="P11" s="12">
        <f>[1]Краснинский!I11</f>
        <v>13.799999999999999</v>
      </c>
      <c r="Q11" s="12">
        <f>[1]Лебедянский!I11</f>
        <v>18.399999999999999</v>
      </c>
      <c r="R11" s="12">
        <f>'[1]Лев-Толстовский  МР'!I11</f>
        <v>22.286999999999999</v>
      </c>
      <c r="S11" s="12">
        <f>[1]Липецкий!I11</f>
        <v>13.799999999999999</v>
      </c>
      <c r="T11" s="12">
        <f>[1]Становлянский!I11</f>
        <v>20.86866666666667</v>
      </c>
      <c r="U11" s="12">
        <f>[1]Тербунский!I11</f>
        <v>13.799999999999999</v>
      </c>
      <c r="V11" s="12">
        <f>[1]Усманский!I11</f>
        <v>16.323866666666667</v>
      </c>
      <c r="W11" s="12">
        <f>[1]Хлевенский!I11</f>
        <v>16.406666666666666</v>
      </c>
      <c r="X11" s="12">
        <f>[1]Чаплыгинский!I11</f>
        <v>21.468200000000003</v>
      </c>
      <c r="Y11" s="12">
        <f>[1]г.Елец!I11</f>
        <v>17.719966666666664</v>
      </c>
      <c r="Z11" s="12">
        <f>[1]г.Липецк!I11</f>
        <v>14.838833333333332</v>
      </c>
      <c r="AA11" s="41">
        <f>SUM(G11:Z11)</f>
        <v>328.88236666666683</v>
      </c>
    </row>
    <row r="12" spans="1:27" ht="18" x14ac:dyDescent="0.25">
      <c r="A12" s="58" t="str">
        <f>[1]Свод!A12</f>
        <v xml:space="preserve">II. Качество исполнения бюджета                </v>
      </c>
      <c r="B12" s="58"/>
      <c r="C12" s="62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7" ht="294.5" x14ac:dyDescent="0.25">
      <c r="A13" s="35" t="str">
        <f>[1]Свод!A13</f>
        <v>И7</v>
      </c>
      <c r="B13" s="36" t="str">
        <f>[1]Свод!B13</f>
        <v>Зависимость местного бюджета от финансовой помощи</v>
      </c>
      <c r="C13" s="42" t="str">
        <f>[1]Свод!C13</f>
        <v>V = А / В x 100, где:
А - фактически поступившие доходы местного бюджета в виде дотаций от других бюджетов бюджетной системы Российской Федерации (без учета дотаций местным бюджетам, предоставленных в целях содействия достижению и (или) поощрения достижения наилучших значений показателей, в том числе показателей социально-экономического развития муниципальных образований, и (или) поощрения за лучшие практики деятельности органов местного самоуправления) и налоговых доходов по дополнительным нормативам отчислений за отчетный год;
В - фактический объем доходов местного бюджета в отчетном финансовом году без учета субвенций от других бюджетов бюджетной системы Российской Федерации</v>
      </c>
      <c r="D13" s="37">
        <f>[1]Свод!D13</f>
        <v>5</v>
      </c>
      <c r="E13" s="37">
        <f>[1]Свод!E13</f>
        <v>50</v>
      </c>
      <c r="F13" s="39">
        <f>[1]Свод!F13</f>
        <v>4.5</v>
      </c>
      <c r="G13" s="7">
        <f>[1]Воловский!I13</f>
        <v>0</v>
      </c>
      <c r="H13" s="8">
        <f>[1]Грязинский!I13</f>
        <v>1.6689999999999996</v>
      </c>
      <c r="I13" s="8">
        <f>[1]Данковский!I13</f>
        <v>0.33999999999999986</v>
      </c>
      <c r="J13" s="8">
        <f>[1]Добринский!I13</f>
        <v>2.2920000000000003</v>
      </c>
      <c r="K13" s="8">
        <f>[1]Добровский!I13</f>
        <v>2.3710000000000004</v>
      </c>
      <c r="L13" s="8">
        <f>[1]Долгоруковский!I13</f>
        <v>0.83900000000000008</v>
      </c>
      <c r="M13" s="8">
        <f>[1]Елецкий!I13</f>
        <v>0</v>
      </c>
      <c r="N13" s="8">
        <f>[1]Задонский!I13</f>
        <v>0</v>
      </c>
      <c r="O13" s="8">
        <f>[1]Измалковский!I13</f>
        <v>7.9999999999999724E-2</v>
      </c>
      <c r="P13" s="8">
        <f>[1]Краснинский!I13</f>
        <v>0</v>
      </c>
      <c r="Q13" s="8">
        <f>[1]Лебедянский!I13</f>
        <v>1.3759999999999999</v>
      </c>
      <c r="R13" s="8">
        <f>'[1]Лев-Толстовский  МР'!I13</f>
        <v>0.56000000000000016</v>
      </c>
      <c r="S13" s="8">
        <f>[1]Липецкий!I13</f>
        <v>1.9960000000000002</v>
      </c>
      <c r="T13" s="8">
        <f>[1]Становлянский!I13</f>
        <v>0.82899999999999996</v>
      </c>
      <c r="U13" s="8">
        <f>[1]Тербунский!I13</f>
        <v>0.48100000000000021</v>
      </c>
      <c r="V13" s="8">
        <f>[1]Усманский!I13</f>
        <v>0.44399999999999973</v>
      </c>
      <c r="W13" s="8">
        <f>[1]Хлевенский!I13</f>
        <v>0.99699999999999989</v>
      </c>
      <c r="X13" s="8">
        <f>[1]Чаплыгинский!I13</f>
        <v>2.0289999999999999</v>
      </c>
      <c r="Y13" s="8">
        <f>[1]г.Елец!I13</f>
        <v>1.2429999999999999</v>
      </c>
      <c r="Z13" s="8">
        <f>[1]г.Липецк!I13</f>
        <v>3.0840000000000001</v>
      </c>
    </row>
    <row r="14" spans="1:27" ht="124" x14ac:dyDescent="0.25">
      <c r="A14" s="35" t="str">
        <f>[1]Свод!A14</f>
        <v>И8</v>
      </c>
      <c r="B14" s="36" t="str">
        <f>[1]Свод!B14</f>
        <v>Отклонение объема расходов местного бюджета в IV квартале от годового объема расходов (без учета целевых межбюджетных трансфертов)</v>
      </c>
      <c r="C14" s="36" t="str">
        <f>[1]Свод!C14</f>
        <v>V = Р4 / (Р1 + Р2 + Р3 + Р4) x 100, где:
Р1, Р2, Р3, Р4 - объем фактических расходов местного бюджета в I, II, III и IV кварталах отчетного финансового года соответственно без учета межбюджетных трансфертов, имеющих целевое назначение (субсидии, субвенции, иные межбюджетные трансферты)</v>
      </c>
      <c r="D14" s="37">
        <f>[1]Свод!D14</f>
        <v>25</v>
      </c>
      <c r="E14" s="37">
        <f>[1]Свод!E14</f>
        <v>40</v>
      </c>
      <c r="F14" s="39">
        <f>[1]Свод!F14</f>
        <v>4.5</v>
      </c>
      <c r="G14" s="7">
        <f>[1]Воловский!I14</f>
        <v>2.031000000000001</v>
      </c>
      <c r="H14" s="8">
        <f>[1]Грязинский!I14</f>
        <v>4.3499999999999996</v>
      </c>
      <c r="I14" s="8">
        <f>[1]Данковский!I14</f>
        <v>2.7360000000000007</v>
      </c>
      <c r="J14" s="8">
        <f>[1]Добринский!I14</f>
        <v>4.5</v>
      </c>
      <c r="K14" s="8">
        <f>[1]Добровский!I14</f>
        <v>0</v>
      </c>
      <c r="L14" s="8">
        <f>[1]Долгоруковский!I14</f>
        <v>1.083</v>
      </c>
      <c r="M14" s="8">
        <f>[1]Елецкий!I14</f>
        <v>2.8289999999999997</v>
      </c>
      <c r="N14" s="8">
        <f>[1]Задонский!I14</f>
        <v>2.5860000000000003</v>
      </c>
      <c r="O14" s="8">
        <f>[1]Измалковский!I14</f>
        <v>0.11999999999999957</v>
      </c>
      <c r="P14" s="8">
        <f>[1]Краснинский!I14</f>
        <v>2.1869999999999998</v>
      </c>
      <c r="Q14" s="8">
        <f>[1]Лебедянский!I14</f>
        <v>2.3100000000000009</v>
      </c>
      <c r="R14" s="8">
        <f>'[1]Лев-Толстовский  МР'!I14</f>
        <v>2.2619999999999996</v>
      </c>
      <c r="S14" s="8">
        <f>[1]Липецкий!I14</f>
        <v>0.30600000000000094</v>
      </c>
      <c r="T14" s="8">
        <f>[1]Становлянский!I14</f>
        <v>2.9280000000000004</v>
      </c>
      <c r="U14" s="8">
        <f>[1]Тербунский!I14</f>
        <v>2.5980000000000003</v>
      </c>
      <c r="V14" s="8">
        <f>[1]Усманский!I14</f>
        <v>1.875</v>
      </c>
      <c r="W14" s="8">
        <f>[1]Хлевенский!I14</f>
        <v>2.5380000000000003</v>
      </c>
      <c r="X14" s="8">
        <f>[1]Чаплыгинский!I14</f>
        <v>4.125</v>
      </c>
      <c r="Y14" s="8">
        <f>[1]г.Елец!I14</f>
        <v>2.4360000000000004</v>
      </c>
      <c r="Z14" s="8">
        <f>[1]г.Липецк!I14</f>
        <v>1.6260000000000006</v>
      </c>
    </row>
    <row r="15" spans="1:27" ht="62" x14ac:dyDescent="0.25">
      <c r="A15" s="35" t="str">
        <f>[1]Свод!A15</f>
        <v>И9</v>
      </c>
      <c r="B15" s="36" t="str">
        <f>[1]Свод!B15</f>
        <v>Отсутствие просроченной кредиторской задолженности местного бюджета и муниципальных учреждений</v>
      </c>
      <c r="C15" s="36">
        <f>[1]Свод!C15</f>
        <v>0</v>
      </c>
      <c r="D15" s="37" t="str">
        <f>[1]Свод!D15</f>
        <v>да</v>
      </c>
      <c r="E15" s="37" t="str">
        <f>[1]Свод!E15</f>
        <v>нет</v>
      </c>
      <c r="F15" s="39">
        <f>[1]Свод!F15</f>
        <v>4.5</v>
      </c>
      <c r="G15" s="7">
        <f>[1]Воловский!I15</f>
        <v>4.5</v>
      </c>
      <c r="H15" s="8">
        <f>[1]Грязинский!I15</f>
        <v>4.5</v>
      </c>
      <c r="I15" s="8">
        <f>[1]Данковский!I15</f>
        <v>4.5</v>
      </c>
      <c r="J15" s="8">
        <f>[1]Добринский!I15</f>
        <v>4.5</v>
      </c>
      <c r="K15" s="8">
        <f>[1]Добровский!I15</f>
        <v>4.5</v>
      </c>
      <c r="L15" s="8">
        <f>[1]Долгоруковский!I15</f>
        <v>4.5</v>
      </c>
      <c r="M15" s="8">
        <f>[1]Елецкий!I15</f>
        <v>4.5</v>
      </c>
      <c r="N15" s="8">
        <f>[1]Задонский!I15</f>
        <v>4.5</v>
      </c>
      <c r="O15" s="8">
        <f>[1]Измалковский!I15</f>
        <v>4.5</v>
      </c>
      <c r="P15" s="8">
        <f>[1]Краснинский!I15</f>
        <v>4.5</v>
      </c>
      <c r="Q15" s="8">
        <f>[1]Лебедянский!I15</f>
        <v>4.5</v>
      </c>
      <c r="R15" s="8">
        <f>'[1]Лев-Толстовский  МР'!I15</f>
        <v>4.5</v>
      </c>
      <c r="S15" s="8">
        <f>[1]Липецкий!I15</f>
        <v>4.5</v>
      </c>
      <c r="T15" s="8">
        <f>[1]Становлянский!I15</f>
        <v>4.5</v>
      </c>
      <c r="U15" s="8">
        <f>[1]Тербунский!I15</f>
        <v>4.5</v>
      </c>
      <c r="V15" s="8">
        <f>[1]Усманский!I15</f>
        <v>4.5</v>
      </c>
      <c r="W15" s="8">
        <f>[1]Хлевенский!I15</f>
        <v>4.5</v>
      </c>
      <c r="X15" s="8">
        <f>[1]Чаплыгинский!I15</f>
        <v>4.5</v>
      </c>
      <c r="Y15" s="8">
        <f>[1]г.Елец!I15</f>
        <v>4.5</v>
      </c>
      <c r="Z15" s="8">
        <f>[1]г.Липецк!I15</f>
        <v>4.5</v>
      </c>
    </row>
    <row r="16" spans="1:27" ht="33" x14ac:dyDescent="0.25">
      <c r="A16" s="35" t="str">
        <f>[1]Свод!A16</f>
        <v>И10</v>
      </c>
      <c r="B16" s="36" t="str">
        <f>[1]Свод!B16</f>
        <v xml:space="preserve">Задолженность по бюджетным кредитам </v>
      </c>
      <c r="C16" s="36" t="str">
        <f>[1]Свод!C16</f>
        <v>При отсутствии бюджетных кредитов значение показателя признается равным 1</v>
      </c>
      <c r="D16" s="37" t="str">
        <f>[1]Свод!D16</f>
        <v>погашена</v>
      </c>
      <c r="E16" s="37" t="str">
        <f>[1]Свод!E16</f>
        <v>реструктуризирована</v>
      </c>
      <c r="F16" s="39">
        <f>[1]Свод!F16</f>
        <v>4.5</v>
      </c>
      <c r="G16" s="7">
        <f>[1]Воловский!I16</f>
        <v>4.5</v>
      </c>
      <c r="H16" s="8">
        <f>[1]Грязинский!I16</f>
        <v>4.5</v>
      </c>
      <c r="I16" s="8">
        <f>[1]Данковский!I16</f>
        <v>4.5</v>
      </c>
      <c r="J16" s="8">
        <f>[1]Добринский!I16</f>
        <v>4.5</v>
      </c>
      <c r="K16" s="8">
        <f>[1]Добровский!I16</f>
        <v>4.5</v>
      </c>
      <c r="L16" s="8">
        <f>[1]Долгоруковский!I16</f>
        <v>4.5</v>
      </c>
      <c r="M16" s="8">
        <f>[1]Елецкий!I16</f>
        <v>4.5</v>
      </c>
      <c r="N16" s="8">
        <f>[1]Задонский!I16</f>
        <v>4.5</v>
      </c>
      <c r="O16" s="8">
        <f>[1]Измалковский!I16</f>
        <v>4.5</v>
      </c>
      <c r="P16" s="8">
        <f>[1]Краснинский!I16</f>
        <v>4.5</v>
      </c>
      <c r="Q16" s="8">
        <f>[1]Лебедянский!I16</f>
        <v>4.5</v>
      </c>
      <c r="R16" s="8">
        <f>'[1]Лев-Толстовский  МР'!I16</f>
        <v>4.5</v>
      </c>
      <c r="S16" s="8">
        <f>[1]Липецкий!I16</f>
        <v>4.5</v>
      </c>
      <c r="T16" s="8">
        <f>[1]Становлянский!I16</f>
        <v>4.5</v>
      </c>
      <c r="U16" s="8">
        <f>[1]Тербунский!I16</f>
        <v>4.5</v>
      </c>
      <c r="V16" s="8">
        <f>[1]Усманский!I16</f>
        <v>4.5</v>
      </c>
      <c r="W16" s="8">
        <f>[1]Хлевенский!I16</f>
        <v>4.5</v>
      </c>
      <c r="X16" s="8">
        <f>[1]Чаплыгинский!I16</f>
        <v>4.5</v>
      </c>
      <c r="Y16" s="8">
        <f>[1]г.Елец!I16</f>
        <v>0</v>
      </c>
      <c r="Z16" s="8">
        <f>[1]г.Липецк!I16</f>
        <v>0</v>
      </c>
    </row>
    <row r="17" spans="1:27" ht="108.5" x14ac:dyDescent="0.25">
      <c r="A17" s="35" t="str">
        <f>[1]Свод!A17</f>
        <v>И11</v>
      </c>
      <c r="B17" s="36" t="str">
        <f>[1]Свод!B17</f>
        <v>Экономия бюджетных средств по результатам конкурентных закупок для муниципальных нужд</v>
      </c>
      <c r="C17" s="36" t="str">
        <f>[1]Свод!C17</f>
        <v>V = 100 - (A / B x 100), где                                                     
A - общий объем заключенных контрактов по итогам конкурентных закупок в стоимостном выражении, 
B - общий объем контрактов, выставленных на конкурентные закупки, в стоимостном выражении</v>
      </c>
      <c r="D17" s="37" t="str">
        <f>[1]Свод!D17</f>
        <v xml:space="preserve">более или равно 7,0 % </v>
      </c>
      <c r="E17" s="37" t="str">
        <f>[1]Свод!E17</f>
        <v>менее 7,0 %</v>
      </c>
      <c r="F17" s="39">
        <f>[1]Свод!F17</f>
        <v>4.5</v>
      </c>
      <c r="G17" s="7">
        <f>[1]Воловский!I17</f>
        <v>4.5</v>
      </c>
      <c r="H17" s="8">
        <f>[1]Грязинский!I17</f>
        <v>4.5</v>
      </c>
      <c r="I17" s="8">
        <f>[1]Данковский!I17</f>
        <v>4.5</v>
      </c>
      <c r="J17" s="8">
        <f>[1]Добринский!I17</f>
        <v>4.3007142857142862</v>
      </c>
      <c r="K17" s="8">
        <f>[1]Добровский!I17</f>
        <v>4.5</v>
      </c>
      <c r="L17" s="8">
        <f>[1]Долгоруковский!I17</f>
        <v>4.5</v>
      </c>
      <c r="M17" s="8">
        <f>[1]Елецкий!I17</f>
        <v>4.5</v>
      </c>
      <c r="N17" s="8">
        <f>[1]Задонский!I17</f>
        <v>4.5</v>
      </c>
      <c r="O17" s="8">
        <f>[1]Измалковский!I17</f>
        <v>4.2750000000000004</v>
      </c>
      <c r="P17" s="8">
        <f>[1]Краснинский!I17</f>
        <v>4.5</v>
      </c>
      <c r="Q17" s="8">
        <f>[1]Лебедянский!I17</f>
        <v>4.5</v>
      </c>
      <c r="R17" s="8">
        <f>'[1]Лев-Толстовский  МР'!I17</f>
        <v>4.1657142857142864</v>
      </c>
      <c r="S17" s="8">
        <f>[1]Липецкий!I17</f>
        <v>3.5035714285714286</v>
      </c>
      <c r="T17" s="8">
        <f>[1]Становлянский!I17</f>
        <v>4.5</v>
      </c>
      <c r="U17" s="8">
        <f>[1]Тербунский!I17</f>
        <v>4.5</v>
      </c>
      <c r="V17" s="8">
        <f>[1]Усманский!I17</f>
        <v>4.5</v>
      </c>
      <c r="W17" s="8">
        <f>[1]Хлевенский!I17</f>
        <v>4.5</v>
      </c>
      <c r="X17" s="8">
        <f>[1]Чаплыгинский!I17</f>
        <v>4.5</v>
      </c>
      <c r="Y17" s="8">
        <f>[1]г.Елец!I17</f>
        <v>2.8285714285714292</v>
      </c>
      <c r="Z17" s="8">
        <f>[1]г.Липецк!I17</f>
        <v>4.5</v>
      </c>
    </row>
    <row r="18" spans="1:27" ht="201.5" x14ac:dyDescent="0.25">
      <c r="A18" s="35" t="str">
        <f>[1]Свод!A18</f>
        <v>И12</v>
      </c>
      <c r="B18" s="36" t="str">
        <f>[1]Свод!B18</f>
        <v>Динамика роста налоговых доходов местного бюджета по сравнению с предыдущим годом в сопоставимых условиях</v>
      </c>
      <c r="C18" s="36" t="str">
        <f>[1]Свод!C18</f>
        <v>V = ((А - С) / (В - С)) x 100, где:
А - фактически поступившие налоговые доходы местного бюджета за отчетный год;
В - фактически поступившие налоговые доходы местного бюджета за год, предшествующий отчетному, в условиях отчетного года;
С - фактически поступивший налог на доходы физических лиц в связи с введением прогрессивной шкалы налогообложения, а также в отношении доходов, полученных от долевого участия в организациях в виде дивидендов</v>
      </c>
      <c r="D18" s="37">
        <f>[1]Свод!D18</f>
        <v>110</v>
      </c>
      <c r="E18" s="37">
        <f>[1]Свод!E18</f>
        <v>100</v>
      </c>
      <c r="F18" s="39">
        <f>[1]Свод!F18</f>
        <v>4.5</v>
      </c>
      <c r="G18" s="7">
        <f>[1]Воловский!I18</f>
        <v>4.5</v>
      </c>
      <c r="H18" s="8">
        <f>[1]Грязинский!I18</f>
        <v>4.5</v>
      </c>
      <c r="I18" s="8">
        <f>[1]Данковский!I18</f>
        <v>4.5</v>
      </c>
      <c r="J18" s="8">
        <f>[1]Добринский!I18</f>
        <v>4.5</v>
      </c>
      <c r="K18" s="8">
        <f>[1]Добровский!I18</f>
        <v>4.5</v>
      </c>
      <c r="L18" s="8">
        <f>[1]Долгоруковский!I18</f>
        <v>4.0319999999999974</v>
      </c>
      <c r="M18" s="8">
        <f>[1]Елецкий!I18</f>
        <v>3.4829999999999974</v>
      </c>
      <c r="N18" s="8">
        <f>[1]Задонский!I18</f>
        <v>4.5</v>
      </c>
      <c r="O18" s="8">
        <f>[1]Измалковский!I18</f>
        <v>4.5</v>
      </c>
      <c r="P18" s="8">
        <f>[1]Краснинский!I18</f>
        <v>4.5</v>
      </c>
      <c r="Q18" s="8">
        <f>[1]Лебедянский!I18</f>
        <v>4.5</v>
      </c>
      <c r="R18" s="8">
        <f>'[1]Лев-Толстовский  МР'!I18</f>
        <v>4.5</v>
      </c>
      <c r="S18" s="8">
        <f>[1]Липецкий!I18</f>
        <v>4.5</v>
      </c>
      <c r="T18" s="8">
        <f>[1]Становлянский!I18</f>
        <v>4.5</v>
      </c>
      <c r="U18" s="8">
        <f>[1]Тербунский!I18</f>
        <v>4.5</v>
      </c>
      <c r="V18" s="8">
        <f>[1]Усманский!I18</f>
        <v>4.5</v>
      </c>
      <c r="W18" s="8">
        <f>[1]Хлевенский!I18</f>
        <v>4.5</v>
      </c>
      <c r="X18" s="8">
        <f>[1]Чаплыгинский!I18</f>
        <v>4.5</v>
      </c>
      <c r="Y18" s="8">
        <f>[1]г.Елец!I18</f>
        <v>4.5</v>
      </c>
      <c r="Z18" s="8">
        <f>[1]г.Липецк!I18</f>
        <v>4.5</v>
      </c>
    </row>
    <row r="19" spans="1:27" ht="124" x14ac:dyDescent="0.25">
      <c r="A19" s="35" t="str">
        <f>[1]Свод!A19</f>
        <v>И13</v>
      </c>
      <c r="B19" s="36" t="str">
        <f>[1]Свод!B19</f>
        <v>Динамика незавершенного строительства по объектам, по которым просрочен срок ввода в эксплуатацию по сравнению с предыдущим годом</v>
      </c>
      <c r="C19" s="36" t="str">
        <f>[1]Свод!C19</f>
        <v>V = А / В x 100, где:
А - расходы на реализацию инвестиционных проектов, по которым просрочен срок ввода в эксплуатацию, на конец отчетного года;
В - расходы на реализацию инвестиционных проектов, по которым просрочен срок ввода в эксплуатацию, на конец года, предшествующего отчетному</v>
      </c>
      <c r="D19" s="37">
        <f>[1]Свод!D19</f>
        <v>90</v>
      </c>
      <c r="E19" s="37">
        <f>[1]Свод!E19</f>
        <v>100</v>
      </c>
      <c r="F19" s="39">
        <f>[1]Свод!F19</f>
        <v>4.5</v>
      </c>
      <c r="G19" s="7">
        <f>[1]Воловский!I19</f>
        <v>0</v>
      </c>
      <c r="H19" s="8">
        <f>[1]Грязинский!I19</f>
        <v>0</v>
      </c>
      <c r="I19" s="8">
        <f>[1]Данковский!I19</f>
        <v>0</v>
      </c>
      <c r="J19" s="8">
        <f>[1]Добринский!I19</f>
        <v>4.5</v>
      </c>
      <c r="K19" s="8">
        <f>[1]Добровский!I19</f>
        <v>0</v>
      </c>
      <c r="L19" s="8">
        <f>[1]Долгоруковский!I19</f>
        <v>4.5</v>
      </c>
      <c r="M19" s="8">
        <f>[1]Елецкий!I19</f>
        <v>4.5</v>
      </c>
      <c r="N19" s="8">
        <f>[1]Задонский!I19</f>
        <v>4.5</v>
      </c>
      <c r="O19" s="8">
        <f>[1]Измалковский!I19</f>
        <v>0</v>
      </c>
      <c r="P19" s="8">
        <f>[1]Краснинский!I19</f>
        <v>0</v>
      </c>
      <c r="Q19" s="8">
        <f>[1]Лебедянский!I19</f>
        <v>0</v>
      </c>
      <c r="R19" s="8">
        <f>'[1]Лев-Толстовский  МР'!I19</f>
        <v>4.5</v>
      </c>
      <c r="S19" s="8">
        <f>[1]Липецкий!I19</f>
        <v>0</v>
      </c>
      <c r="T19" s="8">
        <f>[1]Становлянский!I19</f>
        <v>4.5</v>
      </c>
      <c r="U19" s="8">
        <f>[1]Тербунский!I19</f>
        <v>0</v>
      </c>
      <c r="V19" s="8">
        <f>[1]Усманский!I19</f>
        <v>0</v>
      </c>
      <c r="W19" s="8">
        <f>[1]Хлевенский!I19</f>
        <v>0</v>
      </c>
      <c r="X19" s="8">
        <f>[1]Чаплыгинский!I19</f>
        <v>4.5</v>
      </c>
      <c r="Y19" s="8">
        <f>[1]г.Елец!I19</f>
        <v>4.5</v>
      </c>
      <c r="Z19" s="8">
        <f>[1]г.Липецк!I19</f>
        <v>4.5</v>
      </c>
    </row>
    <row r="20" spans="1:27" ht="217" x14ac:dyDescent="0.25">
      <c r="A20" s="35" t="str">
        <f>[1]Свод!A20</f>
        <v>И14</v>
      </c>
      <c r="B20" s="36" t="str">
        <f>[1]Свод!B20</f>
        <v>Наличие результатов оценки качества финансового менеджмента главных распорядителей средств местного бюджета и формирование их ежегодного рейтинга на основе порядка, утвержденного финансовым органом муниципального образования, размещение рейтинга на официальном сайте администрации муниципального образования в сети "Интернет"</v>
      </c>
      <c r="C20" s="40">
        <f>[1]Свод!C20</f>
        <v>0</v>
      </c>
      <c r="D20" s="37" t="str">
        <f>[1]Свод!D20</f>
        <v>да</v>
      </c>
      <c r="E20" s="37" t="str">
        <f>[1]Свод!E20</f>
        <v>нет</v>
      </c>
      <c r="F20" s="39">
        <f>[1]Свод!F20</f>
        <v>4.5</v>
      </c>
      <c r="G20" s="7">
        <f>[1]Воловский!I20</f>
        <v>4.5</v>
      </c>
      <c r="H20" s="8">
        <f>[1]Грязинский!I20</f>
        <v>4.5</v>
      </c>
      <c r="I20" s="8">
        <f>[1]Данковский!I20</f>
        <v>4.5</v>
      </c>
      <c r="J20" s="8">
        <f>[1]Добринский!I20</f>
        <v>4.5</v>
      </c>
      <c r="K20" s="8">
        <f>[1]Добровский!I20</f>
        <v>4.5</v>
      </c>
      <c r="L20" s="8">
        <f>[1]Долгоруковский!I20</f>
        <v>4.5</v>
      </c>
      <c r="M20" s="8">
        <f>[1]Елецкий!I20</f>
        <v>4.5</v>
      </c>
      <c r="N20" s="8">
        <f>[1]Задонский!I20</f>
        <v>4.5</v>
      </c>
      <c r="O20" s="8">
        <f>[1]Измалковский!I20</f>
        <v>4.5</v>
      </c>
      <c r="P20" s="8">
        <f>[1]Краснинский!I20</f>
        <v>4.5</v>
      </c>
      <c r="Q20" s="8">
        <f>[1]Лебедянский!I20</f>
        <v>4.5</v>
      </c>
      <c r="R20" s="8">
        <f>'[1]Лев-Толстовский  МР'!I20</f>
        <v>4.5</v>
      </c>
      <c r="S20" s="8">
        <f>[1]Липецкий!I20</f>
        <v>4.5</v>
      </c>
      <c r="T20" s="8">
        <f>[1]Становлянский!I20</f>
        <v>4.5</v>
      </c>
      <c r="U20" s="8">
        <f>[1]Тербунский!I20</f>
        <v>4.5</v>
      </c>
      <c r="V20" s="8">
        <f>[1]Усманский!I20</f>
        <v>4.5</v>
      </c>
      <c r="W20" s="8">
        <f>[1]Хлевенский!I20</f>
        <v>4.5</v>
      </c>
      <c r="X20" s="8">
        <f>[1]Чаплыгинский!I20</f>
        <v>4.5</v>
      </c>
      <c r="Y20" s="8">
        <f>[1]г.Елец!I20</f>
        <v>4.5</v>
      </c>
      <c r="Z20" s="8">
        <f>[1]г.Липецк!I20</f>
        <v>4.5</v>
      </c>
    </row>
    <row r="21" spans="1:27" ht="186" x14ac:dyDescent="0.25">
      <c r="A21" s="35" t="str">
        <f>[1]Свод!A21</f>
        <v>И15</v>
      </c>
      <c r="B21" s="36" t="str">
        <f>[1]Свод!B21</f>
        <v>Признание муниципального образования победителем всероссийского конкурса "Лучшее муниципальное образование России в сфере управления общественными финансами", или конкурса проектов "Бюджет для граждан", или иных конкурсов в сфере финансов и бюджетной политики федерального уровня</v>
      </c>
      <c r="C21" s="40">
        <f>[1]Свод!C21</f>
        <v>0</v>
      </c>
      <c r="D21" s="37" t="str">
        <f>[1]Свод!D21</f>
        <v>да</v>
      </c>
      <c r="E21" s="37" t="str">
        <f>[1]Свод!E21</f>
        <v>нет</v>
      </c>
      <c r="F21" s="39">
        <f>[1]Свод!F21</f>
        <v>4.5</v>
      </c>
      <c r="G21" s="7">
        <f>[1]Воловский!I21</f>
        <v>0</v>
      </c>
      <c r="H21" s="8">
        <f>[1]Грязинский!I21</f>
        <v>0</v>
      </c>
      <c r="I21" s="8">
        <f>[1]Данковский!I21</f>
        <v>4.5</v>
      </c>
      <c r="J21" s="8">
        <f>[1]Добринский!I21</f>
        <v>0</v>
      </c>
      <c r="K21" s="8">
        <f>[1]Добровский!I21</f>
        <v>0</v>
      </c>
      <c r="L21" s="8">
        <f>[1]Долгоруковский!I21</f>
        <v>0</v>
      </c>
      <c r="M21" s="8">
        <f>[1]Елецкий!I21</f>
        <v>0</v>
      </c>
      <c r="N21" s="8">
        <f>[1]Задонский!I21</f>
        <v>0</v>
      </c>
      <c r="O21" s="8">
        <f>[1]Измалковский!I21</f>
        <v>0</v>
      </c>
      <c r="P21" s="8">
        <f>[1]Краснинский!I21</f>
        <v>0</v>
      </c>
      <c r="Q21" s="8">
        <f>[1]Лебедянский!I21</f>
        <v>0</v>
      </c>
      <c r="R21" s="8">
        <f>'[1]Лев-Толстовский  МР'!I21</f>
        <v>0</v>
      </c>
      <c r="S21" s="8">
        <f>[1]Липецкий!I21</f>
        <v>0</v>
      </c>
      <c r="T21" s="8">
        <f>[1]Становлянский!I21</f>
        <v>0</v>
      </c>
      <c r="U21" s="8">
        <f>[1]Тербунский!I21</f>
        <v>0</v>
      </c>
      <c r="V21" s="8">
        <f>[1]Усманский!I21</f>
        <v>0</v>
      </c>
      <c r="W21" s="8">
        <f>[1]Хлевенский!I21</f>
        <v>4.5</v>
      </c>
      <c r="X21" s="8">
        <f>[1]Чаплыгинский!I21</f>
        <v>0</v>
      </c>
      <c r="Y21" s="8">
        <f>[1]г.Елец!I21</f>
        <v>0</v>
      </c>
      <c r="Z21" s="8">
        <f>[1]г.Липецк!I21</f>
        <v>0</v>
      </c>
    </row>
    <row r="22" spans="1:27" ht="139.5" x14ac:dyDescent="0.25">
      <c r="A22" s="35" t="str">
        <f>[1]Свод!A22</f>
        <v>И16</v>
      </c>
      <c r="B22" s="36" t="str">
        <f>[1]Свод!B22</f>
        <v>Доля закупок для муниципальных нужд, осуществляемых на конкурентной основе в стоимостном выражении (конкурсы, аукционы, запрос котировок в электронной форме), в общем объеме муниципальных закупок</v>
      </c>
      <c r="C22" s="40" t="str">
        <f>[1]Свод!C22</f>
        <v>V = А / В x 100, где:
А - закупки для муниципальных нужд, осуществляемые на конкурентной основе в стоимостном выражении;
В - общий объем муниципальных закупок</v>
      </c>
      <c r="D22" s="37">
        <f>[1]Свод!D22</f>
        <v>50</v>
      </c>
      <c r="E22" s="37">
        <f>[1]Свод!E22</f>
        <v>30</v>
      </c>
      <c r="F22" s="39">
        <f>[1]Свод!F22</f>
        <v>4.5</v>
      </c>
      <c r="G22" s="7">
        <f>[1]Воловский!I22</f>
        <v>0.86400000000000077</v>
      </c>
      <c r="H22" s="8">
        <f>[1]Грязинский!I22</f>
        <v>4.2772499999999996</v>
      </c>
      <c r="I22" s="8">
        <f>[1]Данковский!I22</f>
        <v>4.5</v>
      </c>
      <c r="J22" s="8">
        <f>[1]Добринский!I22</f>
        <v>4.5</v>
      </c>
      <c r="K22" s="8">
        <f>[1]Добровский!I22</f>
        <v>4.5</v>
      </c>
      <c r="L22" s="8">
        <f>[1]Долгоруковский!I22</f>
        <v>4.5</v>
      </c>
      <c r="M22" s="8">
        <f>[1]Елецкий!I22</f>
        <v>4.5</v>
      </c>
      <c r="N22" s="8">
        <f>[1]Задонский!I22</f>
        <v>0.39149999999999968</v>
      </c>
      <c r="O22" s="8">
        <f>[1]Измалковский!I22</f>
        <v>1.1317500000000003</v>
      </c>
      <c r="P22" s="8">
        <f>[1]Краснинский!I22</f>
        <v>0</v>
      </c>
      <c r="Q22" s="8">
        <f>[1]Лебедянский!I22</f>
        <v>4.5</v>
      </c>
      <c r="R22" s="8">
        <f>'[1]Лев-Толстовский  МР'!I22</f>
        <v>1.9867499999999996</v>
      </c>
      <c r="S22" s="8">
        <f>[1]Липецкий!I22</f>
        <v>4.5</v>
      </c>
      <c r="T22" s="8">
        <f>[1]Становлянский!I22</f>
        <v>3.1320000000000001</v>
      </c>
      <c r="U22" s="8">
        <f>[1]Тербунский!I22</f>
        <v>4.5</v>
      </c>
      <c r="V22" s="8">
        <f>[1]Усманский!I22</f>
        <v>4.5</v>
      </c>
      <c r="W22" s="8">
        <f>[1]Хлевенский!I22</f>
        <v>4.5</v>
      </c>
      <c r="X22" s="8">
        <f>[1]Чаплыгинский!I22</f>
        <v>4.5</v>
      </c>
      <c r="Y22" s="8">
        <f>[1]г.Елец!I22</f>
        <v>4.5</v>
      </c>
      <c r="Z22" s="8">
        <f>[1]г.Липецк!I22</f>
        <v>4.5</v>
      </c>
    </row>
    <row r="23" spans="1:27" ht="108.5" x14ac:dyDescent="0.25">
      <c r="A23" s="35" t="str">
        <f>[1]Свод!A23</f>
        <v>И17</v>
      </c>
      <c r="B23" s="36" t="str">
        <f>[1]Свод!B23</f>
        <v>Динамика роста полученных доходов от приносящей доход деятельности муниципальных учреждений по сравнению с предыдущим годом</v>
      </c>
      <c r="C23" s="36" t="str">
        <f>[1]Свод!C23</f>
        <v>V = А / В x 100, где:
А - доходы от приносящей доход деятельности муниципальных учреждений в отчетном финансовом году;
В - доходы от приносящей доход деятельности муниципальных учреждений в предыдущем финансовом году</v>
      </c>
      <c r="D23" s="37">
        <f>[1]Свод!D23</f>
        <v>110</v>
      </c>
      <c r="E23" s="37">
        <f>[1]Свод!E23</f>
        <v>100</v>
      </c>
      <c r="F23" s="39">
        <f>[1]Свод!F23</f>
        <v>4.5</v>
      </c>
      <c r="G23" s="7">
        <f>[1]Воловский!I23</f>
        <v>4.5</v>
      </c>
      <c r="H23" s="8">
        <f>[1]Грязинский!I23</f>
        <v>4.5</v>
      </c>
      <c r="I23" s="8">
        <f>[1]Данковский!I23</f>
        <v>1.9260000000000004</v>
      </c>
      <c r="J23" s="8">
        <f>[1]Добринский!I23</f>
        <v>4.5</v>
      </c>
      <c r="K23" s="8">
        <f>[1]Добровский!I23</f>
        <v>2.1510000000000002</v>
      </c>
      <c r="L23" s="8">
        <f>[1]Долгоруковский!I23</f>
        <v>4.5</v>
      </c>
      <c r="M23" s="8">
        <f>[1]Елецкий!I23</f>
        <v>0</v>
      </c>
      <c r="N23" s="8">
        <f>[1]Задонский!I23</f>
        <v>4.5</v>
      </c>
      <c r="O23" s="8">
        <f>[1]Измалковский!I23</f>
        <v>0</v>
      </c>
      <c r="P23" s="8">
        <f>[1]Краснинский!I23</f>
        <v>4.5</v>
      </c>
      <c r="Q23" s="8">
        <f>[1]Лебедянский!I23</f>
        <v>4.5</v>
      </c>
      <c r="R23" s="8">
        <f>'[1]Лев-Толстовский  МР'!I23</f>
        <v>4.5</v>
      </c>
      <c r="S23" s="8">
        <f>[1]Липецкий!I23</f>
        <v>4.5</v>
      </c>
      <c r="T23" s="8">
        <f>[1]Становлянский!I23</f>
        <v>0</v>
      </c>
      <c r="U23" s="8">
        <f>[1]Тербунский!I23</f>
        <v>0</v>
      </c>
      <c r="V23" s="8">
        <f>[1]Усманский!I23</f>
        <v>4.5</v>
      </c>
      <c r="W23" s="8">
        <f>[1]Хлевенский!I23</f>
        <v>4.5</v>
      </c>
      <c r="X23" s="8">
        <f>[1]Чаплыгинский!I23</f>
        <v>4.5</v>
      </c>
      <c r="Y23" s="8">
        <f>[1]г.Елец!I23</f>
        <v>4.5</v>
      </c>
      <c r="Z23" s="8">
        <f>[1]г.Липецк!I23</f>
        <v>4.5</v>
      </c>
    </row>
    <row r="24" spans="1:27" ht="16.5" x14ac:dyDescent="0.25">
      <c r="A24" s="4"/>
      <c r="B24" s="9" t="s">
        <v>10</v>
      </c>
      <c r="C24" s="10"/>
      <c r="D24" s="4"/>
      <c r="E24" s="4"/>
      <c r="F24" s="11">
        <f>[1]Воловский!H24</f>
        <v>49.5</v>
      </c>
      <c r="G24" s="11">
        <f>[1]Воловский!I24</f>
        <v>29.895</v>
      </c>
      <c r="H24" s="12">
        <f>[1]Грязинский!I24</f>
        <v>37.296250000000001</v>
      </c>
      <c r="I24" s="12">
        <f>[1]Данковский!I24</f>
        <v>36.502000000000002</v>
      </c>
      <c r="J24" s="12">
        <f>[1]Добринский!I24</f>
        <v>42.592714285714287</v>
      </c>
      <c r="K24" s="12">
        <f>[1]Добровский!I24</f>
        <v>31.522000000000002</v>
      </c>
      <c r="L24" s="12">
        <f>[1]Долгоруковский!I24</f>
        <v>37.453999999999994</v>
      </c>
      <c r="M24" s="12">
        <f>[1]Елецкий!I24</f>
        <v>33.311999999999998</v>
      </c>
      <c r="N24" s="12">
        <f>[1]Задонский!I24</f>
        <v>34.477499999999999</v>
      </c>
      <c r="O24" s="12">
        <f>[1]Измалковский!I24</f>
        <v>23.606750000000002</v>
      </c>
      <c r="P24" s="12">
        <f>[1]Краснинский!I24</f>
        <v>29.186999999999998</v>
      </c>
      <c r="Q24" s="12">
        <f>[1]Лебедянский!I24</f>
        <v>35.186</v>
      </c>
      <c r="R24" s="12">
        <f>'[1]Лев-Толстовский  МР'!I24</f>
        <v>35.974464285714291</v>
      </c>
      <c r="S24" s="12">
        <f>[1]Липецкий!I24</f>
        <v>32.805571428571426</v>
      </c>
      <c r="T24" s="12">
        <f>[1]Становлянский!I24</f>
        <v>33.889000000000003</v>
      </c>
      <c r="U24" s="12">
        <f>[1]Тербунский!I24</f>
        <v>30.079000000000001</v>
      </c>
      <c r="V24" s="12">
        <f>[1]Усманский!I24</f>
        <v>33.819000000000003</v>
      </c>
      <c r="W24" s="12">
        <f>[1]Хлевенский!I24</f>
        <v>39.534999999999997</v>
      </c>
      <c r="X24" s="12">
        <f>[1]Чаплыгинский!I24</f>
        <v>42.153999999999996</v>
      </c>
      <c r="Y24" s="12">
        <f>[1]г.Елец!I24</f>
        <v>33.507571428571431</v>
      </c>
      <c r="Z24" s="12">
        <f>[1]г.Липецк!I24</f>
        <v>36.21</v>
      </c>
      <c r="AA24" s="41">
        <f>SUM(G24:Z24)</f>
        <v>689.0048214285714</v>
      </c>
    </row>
    <row r="25" spans="1:27" ht="18" x14ac:dyDescent="0.25">
      <c r="A25" s="58" t="str">
        <f>[1]Свод!A25</f>
        <v>III. Степень  прозрачности  бюджетного  процесса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7" ht="139.5" x14ac:dyDescent="0.25">
      <c r="A26" s="43" t="str">
        <f>[1]Свод!A26</f>
        <v>И18</v>
      </c>
      <c r="B26" s="44" t="str">
        <f>[1]Свод!B26</f>
        <v>Проведение публичных слушаний по проекту местного бюджета и проекту отчета об исполнении местного бюджета в соответствии с установленным порядком, размещение информации на официальных сайтах в сети "Интернет"</v>
      </c>
      <c r="C26" s="44">
        <f>[1]Свод!C26</f>
        <v>0</v>
      </c>
      <c r="D26" s="45" t="str">
        <f>[1]Свод!D26</f>
        <v>да</v>
      </c>
      <c r="E26" s="45" t="str">
        <f>[1]Свод!E26</f>
        <v>нет</v>
      </c>
      <c r="F26" s="46">
        <f>[1]Свод!F26</f>
        <v>4.5</v>
      </c>
      <c r="G26" s="7">
        <f>[1]Воловский!I26</f>
        <v>4.5</v>
      </c>
      <c r="H26" s="8">
        <f>[1]Грязинский!I26</f>
        <v>4.5</v>
      </c>
      <c r="I26" s="8">
        <f>[1]Данковский!I26</f>
        <v>4.5</v>
      </c>
      <c r="J26" s="8">
        <f>[1]Добринский!I26</f>
        <v>4.5</v>
      </c>
      <c r="K26" s="8">
        <f>[1]Добровский!I26</f>
        <v>4.5</v>
      </c>
      <c r="L26" s="8">
        <f>[1]Долгоруковский!I26</f>
        <v>4.5</v>
      </c>
      <c r="M26" s="8">
        <f>[1]Елецкий!I26</f>
        <v>4.5</v>
      </c>
      <c r="N26" s="8">
        <f>[1]Задонский!I26</f>
        <v>4.5</v>
      </c>
      <c r="O26" s="8">
        <f>[1]Измалковский!I26</f>
        <v>4.5</v>
      </c>
      <c r="P26" s="8">
        <f>[1]Краснинский!I26</f>
        <v>4.5</v>
      </c>
      <c r="Q26" s="8">
        <f>[1]Лебедянский!I26</f>
        <v>4.5</v>
      </c>
      <c r="R26" s="8">
        <f>'[1]Лев-Толстовский  МР'!I26</f>
        <v>4.5</v>
      </c>
      <c r="S26" s="8">
        <f>[1]Липецкий!I26</f>
        <v>4.5</v>
      </c>
      <c r="T26" s="8">
        <f>[1]Становлянский!I26</f>
        <v>4.5</v>
      </c>
      <c r="U26" s="8">
        <f>[1]Тербунский!I26</f>
        <v>4.5</v>
      </c>
      <c r="V26" s="8">
        <f>[1]Усманский!I26</f>
        <v>4.5</v>
      </c>
      <c r="W26" s="8">
        <f>[1]Хлевенский!I26</f>
        <v>4.5</v>
      </c>
      <c r="X26" s="8">
        <f>[1]Чаплыгинский!I26</f>
        <v>4.5</v>
      </c>
      <c r="Y26" s="8">
        <f>[1]г.Елец!I26</f>
        <v>4.5</v>
      </c>
      <c r="Z26" s="8">
        <f>[1]г.Липецк!I26</f>
        <v>4.5</v>
      </c>
    </row>
    <row r="27" spans="1:27" ht="372" x14ac:dyDescent="0.25">
      <c r="A27" s="2" t="str">
        <f>[1]Свод!A27</f>
        <v>И19</v>
      </c>
      <c r="B27" s="42" t="str">
        <f>[1]Свод!B27</f>
        <v>Соотношение информации, сформированной и предоставленной финансовым органом муниципального образования для ее обработки и публикации на едином портале бюджетной системы Российской Федерации государственной интегрированной информационной системы управления общественными финансами "Электронный бюджет" в отчетном году, к информации, необходимой для опубликования в отчетном году:
     решение о местном бюджете; 
     решения о внесении изменений в местный бюджет;
     решение об утверждении отчета об исполнении местного бюджета</v>
      </c>
      <c r="C27" s="42" t="str">
        <f>[1]Свод!C27</f>
        <v>V = А / В x 100, где:
А - объем информации, сформированной и предоставленной финансовым органом муниципального образования для ее обработки и публикации на едином портале бюджетной системы Российской Федерации государственной интегрированной информационной системы управления общественными финансами "Электронный бюджет" в отчетном году;
В - объем информации, необходимой для опубликования на едином портале бюджетной системы Российской Федерации государственной интегрированной информационной системы управления общественными финансами "Электронный бюджет" в отчетном году</v>
      </c>
      <c r="D27" s="47">
        <f>[1]Свод!D27</f>
        <v>100</v>
      </c>
      <c r="E27" s="47">
        <f>[1]Свод!E27</f>
        <v>90</v>
      </c>
      <c r="F27" s="48">
        <f>[1]Свод!F27</f>
        <v>4.5999999999999996</v>
      </c>
      <c r="G27" s="7">
        <f>[1]Воловский!I27</f>
        <v>4.5999999999999996</v>
      </c>
      <c r="H27" s="8">
        <f>[1]Грязинский!I27</f>
        <v>4.5999999999999996</v>
      </c>
      <c r="I27" s="8">
        <f>[1]Данковский!I27</f>
        <v>4.5999999999999996</v>
      </c>
      <c r="J27" s="8">
        <f>[1]Добринский!I27</f>
        <v>4.5999999999999996</v>
      </c>
      <c r="K27" s="8">
        <f>[1]Добровский!I27</f>
        <v>4.5999999999999996</v>
      </c>
      <c r="L27" s="8">
        <f>[1]Долгоруковский!I27</f>
        <v>4.5999999999999996</v>
      </c>
      <c r="M27" s="8">
        <f>[1]Елецкий!I27</f>
        <v>4.5999999999999996</v>
      </c>
      <c r="N27" s="8">
        <f>[1]Задонский!I27</f>
        <v>4.5999999999999996</v>
      </c>
      <c r="O27" s="8">
        <f>[1]Измалковский!I27</f>
        <v>4.5999999999999996</v>
      </c>
      <c r="P27" s="8">
        <f>[1]Краснинский!I27</f>
        <v>4.5999999999999996</v>
      </c>
      <c r="Q27" s="8">
        <f>[1]Лебедянский!I27</f>
        <v>4.5999999999999996</v>
      </c>
      <c r="R27" s="8">
        <f>'[1]Лев-Толстовский  МР'!I27</f>
        <v>4.5999999999999996</v>
      </c>
      <c r="S27" s="8">
        <f>[1]Липецкий!I27</f>
        <v>4.5999999999999996</v>
      </c>
      <c r="T27" s="8">
        <f>[1]Становлянский!I27</f>
        <v>4.5999999999999996</v>
      </c>
      <c r="U27" s="8">
        <f>[1]Тербунский!I27</f>
        <v>4.5999999999999996</v>
      </c>
      <c r="V27" s="8">
        <f>[1]Усманский!I27</f>
        <v>4.5999999999999996</v>
      </c>
      <c r="W27" s="8">
        <f>[1]Хлевенский!I27</f>
        <v>4.5999999999999996</v>
      </c>
      <c r="X27" s="8">
        <f>[1]Чаплыгинский!I27</f>
        <v>4.5999999999999996</v>
      </c>
      <c r="Y27" s="8">
        <f>[1]г.Елец!I27</f>
        <v>4.5999999999999996</v>
      </c>
      <c r="Z27" s="8">
        <f>[1]г.Липецк!I27</f>
        <v>4.5999999999999996</v>
      </c>
    </row>
    <row r="28" spans="1:27" ht="387.5" x14ac:dyDescent="0.25">
      <c r="A28" s="49" t="str">
        <f>[1]Свод!A28</f>
        <v>И20</v>
      </c>
      <c r="B28" s="50" t="str">
        <f>[1]Свод!B28</f>
        <v>Размещение на официальном сайте администрации муниципального образования в сети "Интернет": 
     проекта местного бюджета;
     решения о местном бюджете;
     решений о внесении изменений в местный бюджет;
    промежуточной отчетности об исполнении местного бюджета (квартал, полугодие, 9 месяцев, год);
     решения об утверждении отчета об исполнении местного бюджета;
     сведений о заимствованиях местного бюджета;
     заключений контрольно-счетного органа на проект местного бюджета, решения о внесении изменений в местный бюджет, решение об утверждении отчета об исполнении местного бюджета</v>
      </c>
      <c r="C28" s="51">
        <f>[1]Свод!C28</f>
        <v>0</v>
      </c>
      <c r="D28" s="52" t="str">
        <f>[1]Свод!D28</f>
        <v>да</v>
      </c>
      <c r="E28" s="52" t="str">
        <f>[1]Свод!E28</f>
        <v>нет</v>
      </c>
      <c r="F28" s="53">
        <f>[1]Свод!F28</f>
        <v>4.5999999999999996</v>
      </c>
      <c r="G28" s="13">
        <f>[1]Воловский!I28</f>
        <v>4.5999999999999996</v>
      </c>
      <c r="H28" s="14">
        <f>[1]Грязинский!I28</f>
        <v>4.5999999999999996</v>
      </c>
      <c r="I28" s="14">
        <f>[1]Данковский!I28</f>
        <v>4.5999999999999996</v>
      </c>
      <c r="J28" s="14">
        <f>[1]Добринский!I28</f>
        <v>4.5999999999999996</v>
      </c>
      <c r="K28" s="14">
        <f>[1]Добровский!I28</f>
        <v>4.5999999999999996</v>
      </c>
      <c r="L28" s="14">
        <f>[1]Долгоруковский!I28</f>
        <v>4.5999999999999996</v>
      </c>
      <c r="M28" s="14">
        <f>[1]Елецкий!I28</f>
        <v>4.5999999999999996</v>
      </c>
      <c r="N28" s="14">
        <f>[1]Задонский!I28</f>
        <v>4.5999999999999996</v>
      </c>
      <c r="O28" s="14">
        <f>[1]Измалковский!I28</f>
        <v>4.5999999999999996</v>
      </c>
      <c r="P28" s="14">
        <f>[1]Краснинский!I28</f>
        <v>4.5999999999999996</v>
      </c>
      <c r="Q28" s="14">
        <f>[1]Лебедянский!I28</f>
        <v>4.5999999999999996</v>
      </c>
      <c r="R28" s="14">
        <f>'[1]Лев-Толстовский  МР'!I28</f>
        <v>4.5999999999999996</v>
      </c>
      <c r="S28" s="14">
        <f>[1]Липецкий!I28</f>
        <v>4.5999999999999996</v>
      </c>
      <c r="T28" s="14">
        <f>[1]Становлянский!I28</f>
        <v>4.5999999999999996</v>
      </c>
      <c r="U28" s="14">
        <f>[1]Тербунский!I28</f>
        <v>4.5999999999999996</v>
      </c>
      <c r="V28" s="14">
        <f>[1]Усманский!I28</f>
        <v>4.5999999999999996</v>
      </c>
      <c r="W28" s="14">
        <f>[1]Хлевенский!I28</f>
        <v>4.5999999999999996</v>
      </c>
      <c r="X28" s="14">
        <f>[1]Чаплыгинский!I28</f>
        <v>4.5999999999999996</v>
      </c>
      <c r="Y28" s="14">
        <f>[1]г.Елец!I28</f>
        <v>4.5999999999999996</v>
      </c>
      <c r="Z28" s="14">
        <f>[1]г.Липецк!I28</f>
        <v>4.5999999999999996</v>
      </c>
    </row>
    <row r="29" spans="1:27" ht="341" x14ac:dyDescent="0.25">
      <c r="A29" s="54" t="str">
        <f>[1]Свод!A29</f>
        <v>И21</v>
      </c>
      <c r="B29" s="42" t="str">
        <f>[1]Свод!B29</f>
        <v>Размещение на официальном сайте администрации муниципального образования в сети "Интернет":
     проекта местного бюджета в доступной для граждан форме ("бюджет для граждан на основе проекта местного бюджета");
     местного бюджета в доступной для граждан форме ("бюджет для граждан на основе решения о местном бюджете");
      отчета об исполнении местного бюджета в доступной для граждан форме ("отчет для граждан");
     сводного доклада о ходе реализации и оценки эффективности реализации муниципальных программ</v>
      </c>
      <c r="C29" s="55">
        <f>[1]Свод!C29</f>
        <v>0</v>
      </c>
      <c r="D29" s="47" t="str">
        <f>[1]Свод!D29</f>
        <v>да</v>
      </c>
      <c r="E29" s="47" t="str">
        <f>[1]Свод!E29</f>
        <v>нет</v>
      </c>
      <c r="F29" s="48">
        <f>[1]Свод!F29</f>
        <v>4.5999999999999996</v>
      </c>
      <c r="G29" s="13">
        <f>[1]Воловский!I29</f>
        <v>4.5999999999999996</v>
      </c>
      <c r="H29" s="14">
        <f>[1]Грязинский!I29</f>
        <v>4.5999999999999996</v>
      </c>
      <c r="I29" s="14">
        <f>[1]Данковский!I29</f>
        <v>4.5999999999999996</v>
      </c>
      <c r="J29" s="14">
        <f>[1]Добринский!I29</f>
        <v>4.5999999999999996</v>
      </c>
      <c r="K29" s="14">
        <f>[1]Добровский!I29</f>
        <v>4.5999999999999996</v>
      </c>
      <c r="L29" s="14">
        <f>[1]Долгоруковский!I29</f>
        <v>4.5999999999999996</v>
      </c>
      <c r="M29" s="14">
        <f>[1]Елецкий!I29</f>
        <v>4.5999999999999996</v>
      </c>
      <c r="N29" s="14">
        <f>[1]Задонский!I29</f>
        <v>4.5999999999999996</v>
      </c>
      <c r="O29" s="14">
        <f>[1]Измалковский!I29</f>
        <v>4.5999999999999996</v>
      </c>
      <c r="P29" s="14">
        <f>[1]Краснинский!I29</f>
        <v>4.5999999999999996</v>
      </c>
      <c r="Q29" s="14">
        <f>[1]Лебедянский!I29</f>
        <v>4.5999999999999996</v>
      </c>
      <c r="R29" s="14">
        <f>'[1]Лев-Толстовский  МР'!I29</f>
        <v>4.5999999999999996</v>
      </c>
      <c r="S29" s="14">
        <f>[1]Липецкий!I29</f>
        <v>4.5999999999999996</v>
      </c>
      <c r="T29" s="14">
        <f>[1]Становлянский!I29</f>
        <v>4.5999999999999996</v>
      </c>
      <c r="U29" s="14">
        <f>[1]Тербунский!I29</f>
        <v>4.5999999999999996</v>
      </c>
      <c r="V29" s="14">
        <f>[1]Усманский!I29</f>
        <v>4.5999999999999996</v>
      </c>
      <c r="W29" s="14">
        <f>[1]Хлевенский!I29</f>
        <v>4.5999999999999996</v>
      </c>
      <c r="X29" s="14">
        <f>[1]Чаплыгинский!I29</f>
        <v>4.5999999999999996</v>
      </c>
      <c r="Y29" s="14">
        <f>[1]г.Елец!I29</f>
        <v>4.5999999999999996</v>
      </c>
      <c r="Z29" s="14">
        <f>[1]г.Липецк!I29</f>
        <v>4.5999999999999996</v>
      </c>
    </row>
    <row r="30" spans="1:27" ht="294.5" x14ac:dyDescent="0.25">
      <c r="A30" s="54" t="str">
        <f>[1]Свод!A30</f>
        <v>И22</v>
      </c>
      <c r="B30" s="42" t="str">
        <f>[1]Свод!B30</f>
        <v>Размещение на официальном сайте Российской Федерации в сети "Интернет" (https://bus.gov.ru/) информации о муниципальных учреждениях в сроки: 
     до 1 марта текущего года: плановые документы (муниципальное задание, план финансово-хозяйственной деятельности, показатели бюджетной сметы); 
     до 1 мая текущего года: отчетные документы (информация о результатах деятельности и об использовании имущества, годовая бухгалтерская отчетность)</v>
      </c>
      <c r="C30" s="55">
        <f>[1]Свод!C30</f>
        <v>0</v>
      </c>
      <c r="D30" s="47" t="str">
        <f>[1]Свод!D30</f>
        <v>да</v>
      </c>
      <c r="E30" s="47" t="str">
        <f>[1]Свод!E30</f>
        <v>нет</v>
      </c>
      <c r="F30" s="46">
        <f>[1]Свод!F30</f>
        <v>4.5999999999999996</v>
      </c>
      <c r="G30" s="13">
        <f>[1]Воловский!I30</f>
        <v>4.5999999999999996</v>
      </c>
      <c r="H30" s="14">
        <f>[1]Грязинский!I30</f>
        <v>4.5999999999999996</v>
      </c>
      <c r="I30" s="14">
        <f>[1]Данковский!I30</f>
        <v>4.5999999999999996</v>
      </c>
      <c r="J30" s="14">
        <f>[1]Добринский!I30</f>
        <v>4.5999999999999996</v>
      </c>
      <c r="K30" s="14">
        <f>[1]Добровский!I30</f>
        <v>4.5999999999999996</v>
      </c>
      <c r="L30" s="14">
        <f>[1]Долгоруковский!I30</f>
        <v>4.5999999999999996</v>
      </c>
      <c r="M30" s="14">
        <f>[1]Елецкий!I30</f>
        <v>4.5999999999999996</v>
      </c>
      <c r="N30" s="14">
        <f>[1]Задонский!I30</f>
        <v>4.5999999999999996</v>
      </c>
      <c r="O30" s="14">
        <f>[1]Измалковский!I30</f>
        <v>0</v>
      </c>
      <c r="P30" s="14">
        <f>[1]Краснинский!I30</f>
        <v>4.5999999999999996</v>
      </c>
      <c r="Q30" s="14">
        <f>[1]Лебедянский!I30</f>
        <v>4.5999999999999996</v>
      </c>
      <c r="R30" s="14">
        <f>'[1]Лев-Толстовский  МР'!I30</f>
        <v>0</v>
      </c>
      <c r="S30" s="14">
        <f>[1]Липецкий!I30</f>
        <v>4.5999999999999996</v>
      </c>
      <c r="T30" s="14">
        <f>[1]Становлянский!I30</f>
        <v>4.5999999999999996</v>
      </c>
      <c r="U30" s="14">
        <f>[1]Тербунский!I30</f>
        <v>4.5999999999999996</v>
      </c>
      <c r="V30" s="14">
        <f>[1]Усманский!I30</f>
        <v>4.5999999999999996</v>
      </c>
      <c r="W30" s="14">
        <f>[1]Хлевенский!I30</f>
        <v>4.5999999999999996</v>
      </c>
      <c r="X30" s="14">
        <f>[1]Чаплыгинский!I30</f>
        <v>4.5999999999999996</v>
      </c>
      <c r="Y30" s="14">
        <f>[1]г.Елец!I30</f>
        <v>4.5999999999999996</v>
      </c>
      <c r="Z30" s="14">
        <f>[1]г.Липецк!I30</f>
        <v>4.5999999999999996</v>
      </c>
    </row>
    <row r="31" spans="1:27" ht="16.5" x14ac:dyDescent="0.25">
      <c r="A31" s="29"/>
      <c r="B31" s="15" t="s">
        <v>10</v>
      </c>
      <c r="C31" s="30"/>
      <c r="D31" s="29"/>
      <c r="E31" s="29"/>
      <c r="F31" s="11">
        <f>[1]Воловский!H31</f>
        <v>22.9</v>
      </c>
      <c r="G31" s="11">
        <f>[1]Воловский!I31</f>
        <v>22.9</v>
      </c>
      <c r="H31" s="12">
        <f>[1]Грязинский!I31</f>
        <v>22.9</v>
      </c>
      <c r="I31" s="12">
        <f>[1]Данковский!I31</f>
        <v>22.9</v>
      </c>
      <c r="J31" s="12">
        <f>[1]Добринский!I31</f>
        <v>22.9</v>
      </c>
      <c r="K31" s="12">
        <f>[1]Добровский!I31</f>
        <v>22.9</v>
      </c>
      <c r="L31" s="12">
        <f>[1]Долгоруковский!I31</f>
        <v>22.9</v>
      </c>
      <c r="M31" s="12">
        <f>[1]Елецкий!I31</f>
        <v>22.9</v>
      </c>
      <c r="N31" s="12">
        <f>[1]Задонский!I31</f>
        <v>22.9</v>
      </c>
      <c r="O31" s="12">
        <f>[1]Измалковский!I31</f>
        <v>18.299999999999997</v>
      </c>
      <c r="P31" s="12">
        <f>[1]Краснинский!I31</f>
        <v>22.9</v>
      </c>
      <c r="Q31" s="12">
        <f>[1]Лебедянский!I31</f>
        <v>22.9</v>
      </c>
      <c r="R31" s="12">
        <f>'[1]Лев-Толстовский  МР'!I31</f>
        <v>18.299999999999997</v>
      </c>
      <c r="S31" s="12">
        <f>[1]Липецкий!I31</f>
        <v>22.9</v>
      </c>
      <c r="T31" s="12">
        <f>[1]Становлянский!I31</f>
        <v>22.9</v>
      </c>
      <c r="U31" s="12">
        <f>[1]Тербунский!I31</f>
        <v>22.9</v>
      </c>
      <c r="V31" s="12">
        <f>[1]Усманский!I31</f>
        <v>22.9</v>
      </c>
      <c r="W31" s="12">
        <f>[1]Хлевенский!I31</f>
        <v>22.9</v>
      </c>
      <c r="X31" s="12">
        <f>[1]Чаплыгинский!I31</f>
        <v>22.9</v>
      </c>
      <c r="Y31" s="12">
        <f>[1]г.Елец!I31</f>
        <v>22.9</v>
      </c>
      <c r="Z31" s="12">
        <f>[1]г.Липецк!I31</f>
        <v>22.9</v>
      </c>
      <c r="AA31" s="41">
        <f>SUM(G31:Z31)</f>
        <v>448.79999999999984</v>
      </c>
    </row>
    <row r="32" spans="1:27" ht="16.5" x14ac:dyDescent="0.25">
      <c r="A32" s="16"/>
      <c r="B32" s="17"/>
      <c r="C32" s="18"/>
      <c r="D32" s="16"/>
      <c r="E32" s="16"/>
      <c r="F32" s="7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7" s="24" customFormat="1" ht="16.5" x14ac:dyDescent="0.25">
      <c r="A33" s="19"/>
      <c r="B33" s="20" t="s">
        <v>11</v>
      </c>
      <c r="C33" s="21"/>
      <c r="D33" s="19"/>
      <c r="E33" s="19"/>
      <c r="F33" s="22">
        <f>[1]Воловский!H33</f>
        <v>100</v>
      </c>
      <c r="G33" s="22">
        <f>[1]Воловский!I33</f>
        <v>71.194999999999993</v>
      </c>
      <c r="H33" s="23">
        <f>[1]Грязинский!I33</f>
        <v>79.165116666666663</v>
      </c>
      <c r="I33" s="23">
        <f>[1]Данковский!I33</f>
        <v>77.801999999999992</v>
      </c>
      <c r="J33" s="23">
        <f>[1]Добринский!I33</f>
        <v>85.13778095238095</v>
      </c>
      <c r="K33" s="23">
        <f>[1]Добровский!I33</f>
        <v>68.221999999999994</v>
      </c>
      <c r="L33" s="23">
        <f>[1]Долгоруковский!I33</f>
        <v>74.153999999999996</v>
      </c>
      <c r="M33" s="23">
        <f>[1]Елецкий!I33</f>
        <v>65.411999999999992</v>
      </c>
      <c r="N33" s="23">
        <f>[1]Задонский!I33</f>
        <v>75.777500000000003</v>
      </c>
      <c r="O33" s="23">
        <f>[1]Измалковский!I33</f>
        <v>50.461983333333336</v>
      </c>
      <c r="P33" s="23">
        <f>[1]Краснинский!I33</f>
        <v>65.887</v>
      </c>
      <c r="Q33" s="23">
        <f>[1]Лебедянский!I33</f>
        <v>76.48599999999999</v>
      </c>
      <c r="R33" s="23">
        <f>'[1]Лев-Толстовский  МР'!I33</f>
        <v>76.561464285714294</v>
      </c>
      <c r="S33" s="23">
        <f>[1]Липецкий!I33</f>
        <v>69.505571428571429</v>
      </c>
      <c r="T33" s="23">
        <f>[1]Становлянский!I33</f>
        <v>77.657666666666671</v>
      </c>
      <c r="U33" s="23">
        <f>[1]Тербунский!I33</f>
        <v>66.778999999999996</v>
      </c>
      <c r="V33" s="23">
        <f>[1]Усманский!I33</f>
        <v>73.042866666666669</v>
      </c>
      <c r="W33" s="23">
        <f>[1]Хлевенский!I33</f>
        <v>78.841666666666669</v>
      </c>
      <c r="X33" s="23">
        <f>[1]Чаплыгинский!I33</f>
        <v>86.522199999999998</v>
      </c>
      <c r="Y33" s="23">
        <f>[1]г.Елец!I33</f>
        <v>74.127538095238094</v>
      </c>
      <c r="Z33" s="23">
        <f>[1]г.Липецк!I33</f>
        <v>73.948833333333326</v>
      </c>
      <c r="AA33" s="41">
        <f>SUM(G33:Z33)</f>
        <v>1466.6871880952383</v>
      </c>
    </row>
    <row r="34" spans="1:27" x14ac:dyDescent="0.25"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7" x14ac:dyDescent="0.25"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7" ht="18" hidden="1" x14ac:dyDescent="0.25">
      <c r="A36" s="58" t="s">
        <v>29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7" ht="310" hidden="1" x14ac:dyDescent="0.25">
      <c r="A37" s="56">
        <f>[1]Свод!A34</f>
        <v>1</v>
      </c>
      <c r="B37" s="57" t="str">
        <f>[1]Свод!B34</f>
        <v>Соблюдение ограничения дефицита местного бюджета, установленного Бюджетным кодексом Российской Федерации</v>
      </c>
      <c r="C37" s="57" t="str">
        <f>[1]Свод!C34</f>
        <v>V = (A - B - C) - 0,1 x (D - E - F); для муниципального образования, в отношении которого осуществляются меры, предусмотренные пунктом 4 статьи 136 Бюджетного кодекса, V = (A - B - C) - 0,05 x (D - E - F), где: А - размер дефицита местного бюджета; В - объем поступлений от продажи акций и иных форм участия в капитале, находящихся в собственности муниципального образования; С - величина снижения остатков средств на счетах по учету средств местного бюджета; D - объем доходов местного бюджета; Е - объем безвозмездных поступлений местного бюджета; F - объем налоговых доходов местного бюджета по дополнительным нормативам отчислений от налога на доходы физических лиц. Для оперативной оценки учитывается уточненный план, для годовой - исполнение. Нормативное значение V &lt;= 0</v>
      </c>
      <c r="D37" s="38" t="str">
        <f>[1]Свод!D34</f>
        <v>да</v>
      </c>
      <c r="E37" s="38" t="str">
        <f>[1]Свод!E34</f>
        <v>нет</v>
      </c>
      <c r="F37" s="37">
        <f>SUM(G37:Z37)</f>
        <v>20</v>
      </c>
      <c r="G37" s="31">
        <f>[1]Воловский!G37</f>
        <v>1</v>
      </c>
      <c r="H37" s="32">
        <f>[1]Грязинский!G37</f>
        <v>1</v>
      </c>
      <c r="I37" s="32">
        <f>[1]Данковский!G37</f>
        <v>1</v>
      </c>
      <c r="J37" s="32">
        <f>[1]Добринский!G37</f>
        <v>1</v>
      </c>
      <c r="K37" s="32">
        <f>[1]Добровский!G37</f>
        <v>1</v>
      </c>
      <c r="L37" s="32">
        <f>[1]Долгоруковский!G37</f>
        <v>1</v>
      </c>
      <c r="M37" s="32">
        <f>[1]Елецкий!G37</f>
        <v>1</v>
      </c>
      <c r="N37" s="32">
        <f>[1]Задонский!G37</f>
        <v>1</v>
      </c>
      <c r="O37" s="32">
        <f>[1]Измалковский!G37</f>
        <v>1</v>
      </c>
      <c r="P37" s="32">
        <f>[1]Краснинский!G37</f>
        <v>1</v>
      </c>
      <c r="Q37" s="32">
        <f>[1]Лебедянский!G37</f>
        <v>1</v>
      </c>
      <c r="R37" s="32">
        <f>'[1]Лев-Толстовский  МР'!G37</f>
        <v>1</v>
      </c>
      <c r="S37" s="32">
        <f>[1]Липецкий!G37</f>
        <v>1</v>
      </c>
      <c r="T37" s="32">
        <f>[1]Становлянский!G37</f>
        <v>1</v>
      </c>
      <c r="U37" s="32">
        <f>[1]Тербунский!G37</f>
        <v>1</v>
      </c>
      <c r="V37" s="32">
        <f>[1]Усманский!G37</f>
        <v>1</v>
      </c>
      <c r="W37" s="32">
        <f>[1]Хлевенский!G37</f>
        <v>1</v>
      </c>
      <c r="X37" s="32">
        <f>[1]Чаплыгинский!G37</f>
        <v>1</v>
      </c>
      <c r="Y37" s="32">
        <f>[1]г.Елец!G37</f>
        <v>1</v>
      </c>
      <c r="Z37" s="32">
        <f>[1]г.Липецк!G37</f>
        <v>1</v>
      </c>
    </row>
    <row r="38" spans="1:27" ht="124" hidden="1" x14ac:dyDescent="0.25">
      <c r="A38" s="56">
        <f>[1]Свод!A35</f>
        <v>2</v>
      </c>
      <c r="B38" s="57" t="str">
        <f>[1]Свод!B35</f>
        <v>Соблюдение ограничения на объем муниципальных заимствований, установленного Бюджетным кодексом Российской Федерации</v>
      </c>
      <c r="C38" s="57" t="str">
        <f>[1]Свод!C35</f>
        <v>V = А - (В + С), где: А - объем муниципальных заимствований; В - объем дефицита местного бюджета; С - объем погашения долговых обязательств муниципального образования. Если в местном бюджете есть профицит, то В = 0. Для оперативной оценки учитывается уточненный план, для годовой - исполнение. Нормативное значение V &lt; 0</v>
      </c>
      <c r="D38" s="38" t="str">
        <f>[1]Свод!D35</f>
        <v>да</v>
      </c>
      <c r="E38" s="38" t="str">
        <f>[1]Свод!E35</f>
        <v>нет</v>
      </c>
      <c r="F38" s="37">
        <f t="shared" ref="F38:F42" si="0">SUM(G38:Z38)</f>
        <v>20</v>
      </c>
      <c r="G38" s="31">
        <f>[1]Воловский!G38</f>
        <v>1</v>
      </c>
      <c r="H38" s="32">
        <f>[1]Грязинский!G38</f>
        <v>1</v>
      </c>
      <c r="I38" s="32">
        <f>[1]Данковский!G38</f>
        <v>1</v>
      </c>
      <c r="J38" s="32">
        <f>[1]Добринский!G38</f>
        <v>1</v>
      </c>
      <c r="K38" s="32">
        <f>[1]Добровский!G38</f>
        <v>1</v>
      </c>
      <c r="L38" s="32">
        <f>[1]Долгоруковский!G38</f>
        <v>1</v>
      </c>
      <c r="M38" s="32">
        <f>[1]Елецкий!G38</f>
        <v>1</v>
      </c>
      <c r="N38" s="32">
        <f>[1]Задонский!G38</f>
        <v>1</v>
      </c>
      <c r="O38" s="32">
        <f>[1]Измалковский!G38</f>
        <v>1</v>
      </c>
      <c r="P38" s="32">
        <f>[1]Краснинский!G38</f>
        <v>1</v>
      </c>
      <c r="Q38" s="32">
        <f>[1]Лебедянский!G38</f>
        <v>1</v>
      </c>
      <c r="R38" s="32">
        <f>'[1]Лев-Толстовский  МР'!G38</f>
        <v>1</v>
      </c>
      <c r="S38" s="32">
        <f>[1]Липецкий!G38</f>
        <v>1</v>
      </c>
      <c r="T38" s="32">
        <f>[1]Становлянский!G38</f>
        <v>1</v>
      </c>
      <c r="U38" s="32">
        <f>[1]Тербунский!G38</f>
        <v>1</v>
      </c>
      <c r="V38" s="32">
        <f>[1]Усманский!G38</f>
        <v>1</v>
      </c>
      <c r="W38" s="32">
        <f>[1]Хлевенский!G38</f>
        <v>1</v>
      </c>
      <c r="X38" s="32">
        <f>[1]Чаплыгинский!G38</f>
        <v>1</v>
      </c>
      <c r="Y38" s="32">
        <f>[1]г.Елец!G38</f>
        <v>1</v>
      </c>
      <c r="Z38" s="32">
        <f>[1]г.Липецк!G38</f>
        <v>1</v>
      </c>
    </row>
    <row r="39" spans="1:27" ht="263.5" hidden="1" x14ac:dyDescent="0.25">
      <c r="A39" s="56">
        <f>[1]Свод!A36</f>
        <v>3</v>
      </c>
      <c r="B39" s="57" t="str">
        <f>[1]Свод!B36</f>
        <v>Соблюдение ограничения на верхний предел муниципального долга, установленного Бюджетным кодексом Российской Федерации</v>
      </c>
      <c r="C39" s="57" t="str">
        <f>[1]Свод!C36</f>
        <v>V = А - (В - С - D); для муниципального образования, в отношении которого осуществляются меры, предусмотренные пунктом 4 статьи 136 Бюджетного кодекса, V = А - 0,5 x (В - С - D), где: А - верхний предел муниципального долга муниципального образования на 1 января года, следующего за отчетным; В - уточненный годовой план доходов местного бюджета; С - уточненный годовой план безвозмездных поступлений местного бюджета; D - уточненный годовой план налоговых доходов местного бюджета по дополнительным нормативам отчислений от налога на доходы физических лиц.  Для оперативной оценки учитывается уточненный план, для годовой - исполнение. Нормативное значение V &lt;= 0</v>
      </c>
      <c r="D39" s="38" t="str">
        <f>[1]Свод!D36</f>
        <v>да</v>
      </c>
      <c r="E39" s="38" t="str">
        <f>[1]Свод!E36</f>
        <v>нет</v>
      </c>
      <c r="F39" s="37">
        <f t="shared" si="0"/>
        <v>20</v>
      </c>
      <c r="G39" s="31">
        <f>[1]Воловский!G39</f>
        <v>1</v>
      </c>
      <c r="H39" s="32">
        <f>[1]Грязинский!G39</f>
        <v>1</v>
      </c>
      <c r="I39" s="32">
        <f>[1]Данковский!G39</f>
        <v>1</v>
      </c>
      <c r="J39" s="32">
        <f>[1]Добринский!G39</f>
        <v>1</v>
      </c>
      <c r="K39" s="32">
        <f>[1]Добровский!G39</f>
        <v>1</v>
      </c>
      <c r="L39" s="32">
        <f>[1]Долгоруковский!G39</f>
        <v>1</v>
      </c>
      <c r="M39" s="32">
        <f>[1]Елецкий!G39</f>
        <v>1</v>
      </c>
      <c r="N39" s="32">
        <f>[1]Задонский!G39</f>
        <v>1</v>
      </c>
      <c r="O39" s="32">
        <f>[1]Измалковский!G39</f>
        <v>1</v>
      </c>
      <c r="P39" s="32">
        <f>[1]Краснинский!G39</f>
        <v>1</v>
      </c>
      <c r="Q39" s="32">
        <f>[1]Лебедянский!G39</f>
        <v>1</v>
      </c>
      <c r="R39" s="32">
        <f>'[1]Лев-Толстовский  МР'!G39</f>
        <v>1</v>
      </c>
      <c r="S39" s="32">
        <f>[1]Липецкий!G39</f>
        <v>1</v>
      </c>
      <c r="T39" s="32">
        <f>[1]Становлянский!G39</f>
        <v>1</v>
      </c>
      <c r="U39" s="32">
        <f>[1]Тербунский!G39</f>
        <v>1</v>
      </c>
      <c r="V39" s="32">
        <f>[1]Усманский!G39</f>
        <v>1</v>
      </c>
      <c r="W39" s="32">
        <f>[1]Хлевенский!G39</f>
        <v>1</v>
      </c>
      <c r="X39" s="32">
        <f>[1]Чаплыгинский!G39</f>
        <v>1</v>
      </c>
      <c r="Y39" s="32">
        <f>[1]г.Елец!G39</f>
        <v>1</v>
      </c>
      <c r="Z39" s="32">
        <f>[1]г.Липецк!G39</f>
        <v>1</v>
      </c>
    </row>
    <row r="40" spans="1:27" ht="124" hidden="1" x14ac:dyDescent="0.25">
      <c r="A40" s="56">
        <f>[1]Свод!A37</f>
        <v>4</v>
      </c>
      <c r="B40" s="57" t="str">
        <f>[1]Свод!B37</f>
        <v>Соблюдение ограничения расходов на обслуживание муниципального долга, установленного Бюджетным кодексом Российской Федерации</v>
      </c>
      <c r="C40" s="57" t="str">
        <f>[1]Свод!C37</f>
        <v>V = (А / В x 100) - 100, где: А - объем расходов на обслуживание муниципального долга; В - объем расходов местного бюджета без учета субвенций от других бюджетов бюджетной системы Российской Федерации. Для оперативной оценки учитывается уточненный план, для годовой - исполнение. Нормативное значение V &lt; 15%</v>
      </c>
      <c r="D40" s="38" t="str">
        <f>[1]Свод!D37</f>
        <v>да</v>
      </c>
      <c r="E40" s="38" t="str">
        <f>[1]Свод!E37</f>
        <v>нет</v>
      </c>
      <c r="F40" s="37">
        <f t="shared" si="0"/>
        <v>20</v>
      </c>
      <c r="G40" s="31">
        <f>[1]Воловский!G40</f>
        <v>1</v>
      </c>
      <c r="H40" s="32">
        <f>[1]Грязинский!G40</f>
        <v>1</v>
      </c>
      <c r="I40" s="32">
        <f>[1]Данковский!G40</f>
        <v>1</v>
      </c>
      <c r="J40" s="32">
        <f>[1]Добринский!G40</f>
        <v>1</v>
      </c>
      <c r="K40" s="32">
        <f>[1]Добровский!G40</f>
        <v>1</v>
      </c>
      <c r="L40" s="32">
        <f>[1]Долгоруковский!G40</f>
        <v>1</v>
      </c>
      <c r="M40" s="32">
        <f>[1]Елецкий!G40</f>
        <v>1</v>
      </c>
      <c r="N40" s="32">
        <f>[1]Задонский!G40</f>
        <v>1</v>
      </c>
      <c r="O40" s="32">
        <f>[1]Измалковский!G40</f>
        <v>1</v>
      </c>
      <c r="P40" s="32">
        <f>[1]Краснинский!G40</f>
        <v>1</v>
      </c>
      <c r="Q40" s="32">
        <f>[1]Лебедянский!G40</f>
        <v>1</v>
      </c>
      <c r="R40" s="32">
        <f>'[1]Лев-Толстовский  МР'!G40</f>
        <v>1</v>
      </c>
      <c r="S40" s="32">
        <f>[1]Липецкий!G40</f>
        <v>1</v>
      </c>
      <c r="T40" s="32">
        <f>[1]Становлянский!G40</f>
        <v>1</v>
      </c>
      <c r="U40" s="32">
        <f>[1]Тербунский!G40</f>
        <v>1</v>
      </c>
      <c r="V40" s="32">
        <f>[1]Усманский!G40</f>
        <v>1</v>
      </c>
      <c r="W40" s="32">
        <f>[1]Хлевенский!G40</f>
        <v>1</v>
      </c>
      <c r="X40" s="32">
        <f>[1]Чаплыгинский!G40</f>
        <v>1</v>
      </c>
      <c r="Y40" s="32">
        <f>[1]г.Елец!G40</f>
        <v>1</v>
      </c>
      <c r="Z40" s="32">
        <f>[1]г.Липецк!G40</f>
        <v>1</v>
      </c>
    </row>
    <row r="41" spans="1:27" ht="201.5" hidden="1" x14ac:dyDescent="0.25">
      <c r="A41" s="56">
        <f>[1]Свод!A38</f>
        <v>5</v>
      </c>
      <c r="B41" s="57" t="str">
        <f>[1]Свод!B38</f>
        <v xml:space="preserve">Соблюдение установленных нормативов  формирования  расходов 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органа муниципального образования, муниципальных  служащих  Липецкой  области </v>
      </c>
      <c r="C41" s="57" t="str">
        <f>[1]Свод!C38</f>
        <v xml:space="preserve">Муниципальным образованием в отчетном году соблюдался установленный норматив формирования расходов на  оплату  труда  депутатов,  выборных  должностных  лиц  местного  самоуправления,  осуществляющих  свои  полномочия  на  постоянной  основе,  должностных лиц контрольно-счетного  органа муниципального образования,  муниципальных  служащих  Липецкой  области </v>
      </c>
      <c r="D41" s="38" t="str">
        <f>[1]Свод!D38</f>
        <v>да</v>
      </c>
      <c r="E41" s="38" t="str">
        <f>[1]Свод!E38</f>
        <v>нет</v>
      </c>
      <c r="F41" s="37">
        <f t="shared" si="0"/>
        <v>20</v>
      </c>
      <c r="G41" s="31">
        <f>[1]Воловский!G41</f>
        <v>1</v>
      </c>
      <c r="H41" s="32">
        <f>[1]Грязинский!G41</f>
        <v>1</v>
      </c>
      <c r="I41" s="32">
        <f>[1]Данковский!G41</f>
        <v>1</v>
      </c>
      <c r="J41" s="32">
        <f>[1]Добринский!G41</f>
        <v>1</v>
      </c>
      <c r="K41" s="32">
        <f>[1]Добровский!G41</f>
        <v>1</v>
      </c>
      <c r="L41" s="32">
        <f>[1]Долгоруковский!G41</f>
        <v>1</v>
      </c>
      <c r="M41" s="32">
        <f>[1]Елецкий!G41</f>
        <v>1</v>
      </c>
      <c r="N41" s="32">
        <f>[1]Задонский!G41</f>
        <v>1</v>
      </c>
      <c r="O41" s="32">
        <f>[1]Измалковский!G41</f>
        <v>1</v>
      </c>
      <c r="P41" s="32">
        <f>[1]Краснинский!G41</f>
        <v>1</v>
      </c>
      <c r="Q41" s="32">
        <f>[1]Лебедянский!G41</f>
        <v>1</v>
      </c>
      <c r="R41" s="32">
        <f>'[1]Лев-Толстовский  МР'!G41</f>
        <v>1</v>
      </c>
      <c r="S41" s="32">
        <f>[1]Липецкий!G41</f>
        <v>1</v>
      </c>
      <c r="T41" s="32">
        <f>[1]Становлянский!G41</f>
        <v>1</v>
      </c>
      <c r="U41" s="32">
        <f>[1]Тербунский!G41</f>
        <v>1</v>
      </c>
      <c r="V41" s="32">
        <f>[1]Усманский!G41</f>
        <v>1</v>
      </c>
      <c r="W41" s="32">
        <f>[1]Хлевенский!G41</f>
        <v>1</v>
      </c>
      <c r="X41" s="32">
        <f>[1]Чаплыгинский!G41</f>
        <v>1</v>
      </c>
      <c r="Y41" s="32">
        <f>[1]г.Елец!G41</f>
        <v>1</v>
      </c>
      <c r="Z41" s="32">
        <f>[1]г.Липецк!G41</f>
        <v>1</v>
      </c>
    </row>
    <row r="42" spans="1:27" ht="16.5" hidden="1" x14ac:dyDescent="0.25">
      <c r="A42" s="4"/>
      <c r="B42" s="59" t="s">
        <v>30</v>
      </c>
      <c r="C42" s="60"/>
      <c r="D42" s="4"/>
      <c r="E42" s="4"/>
      <c r="F42" s="37">
        <f t="shared" si="0"/>
        <v>100</v>
      </c>
      <c r="G42" s="33">
        <f>[1]Воловский!G42</f>
        <v>5</v>
      </c>
      <c r="H42" s="34">
        <f>[1]Грязинский!G42</f>
        <v>5</v>
      </c>
      <c r="I42" s="34">
        <f>[1]Данковский!G42</f>
        <v>5</v>
      </c>
      <c r="J42" s="34">
        <f>[1]Добринский!G42</f>
        <v>5</v>
      </c>
      <c r="K42" s="34">
        <f>[1]Добровский!G42</f>
        <v>5</v>
      </c>
      <c r="L42" s="34">
        <f>[1]Долгоруковский!G42</f>
        <v>5</v>
      </c>
      <c r="M42" s="34">
        <f>[1]Елецкий!G42</f>
        <v>5</v>
      </c>
      <c r="N42" s="34">
        <f>[1]Задонский!G42</f>
        <v>5</v>
      </c>
      <c r="O42" s="34">
        <f>[1]Измалковский!G42</f>
        <v>5</v>
      </c>
      <c r="P42" s="34">
        <f>[1]Краснинский!G42</f>
        <v>5</v>
      </c>
      <c r="Q42" s="34">
        <f>[1]Лебедянский!G42</f>
        <v>5</v>
      </c>
      <c r="R42" s="34">
        <f>'[1]Лев-Толстовский  МР'!G42</f>
        <v>5</v>
      </c>
      <c r="S42" s="34">
        <f>[1]Липецкий!G42</f>
        <v>5</v>
      </c>
      <c r="T42" s="34">
        <f>[1]Становлянский!G42</f>
        <v>5</v>
      </c>
      <c r="U42" s="34">
        <f>[1]Тербунский!G42</f>
        <v>5</v>
      </c>
      <c r="V42" s="34">
        <f>[1]Усманский!G42</f>
        <v>5</v>
      </c>
      <c r="W42" s="34">
        <f>[1]Хлевенский!G42</f>
        <v>5</v>
      </c>
      <c r="X42" s="34">
        <f>[1]Чаплыгинский!G42</f>
        <v>5</v>
      </c>
      <c r="Y42" s="34">
        <f>[1]г.Елец!G42</f>
        <v>5</v>
      </c>
      <c r="Z42" s="34">
        <f>[1]г.Липецк!G42</f>
        <v>5</v>
      </c>
      <c r="AA42" s="41">
        <f>SUM(G42:Z42)</f>
        <v>100</v>
      </c>
    </row>
    <row r="43" spans="1:27" x14ac:dyDescent="0.25"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7" x14ac:dyDescent="0.25"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7" x14ac:dyDescent="0.25"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7" x14ac:dyDescent="0.25"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7" x14ac:dyDescent="0.25"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7" x14ac:dyDescent="0.25"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7:26" x14ac:dyDescent="0.25"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7:26" x14ac:dyDescent="0.25"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7:26" x14ac:dyDescent="0.25"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7:26" x14ac:dyDescent="0.25"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7:26" x14ac:dyDescent="0.25"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7:26" x14ac:dyDescent="0.25"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</sheetData>
  <mergeCells count="6">
    <mergeCell ref="A36:Z36"/>
    <mergeCell ref="B42:C42"/>
    <mergeCell ref="A1:Z1"/>
    <mergeCell ref="A4:Z4"/>
    <mergeCell ref="A12:Z12"/>
    <mergeCell ref="A25:Z25"/>
  </mergeCells>
  <pageMargins left="0.78740157480314965" right="0.39370078740157483" top="0.59055118110236227" bottom="0.59055118110236227" header="0.51181102362204722" footer="0.51181102362204722"/>
  <pageSetup paperSize="8" scale="46" fitToHeight="14" orientation="landscape" r:id="rId1"/>
  <headerFooter alignWithMargins="0">
    <oddFooter>&amp;L&amp;P&amp;R&amp;Z&amp;F&amp;A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 по  МО</vt:lpstr>
      <vt:lpstr>'Свод  по  МО'!Заголовки_для_печати</vt:lpstr>
      <vt:lpstr>'Свод  по  МО'!Область_печати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u1598</dc:creator>
  <cp:lastModifiedBy>u1598</cp:lastModifiedBy>
  <cp:lastPrinted>2026-04-28T12:20:45Z</cp:lastPrinted>
  <dcterms:created xsi:type="dcterms:W3CDTF">2024-03-19T14:17:36Z</dcterms:created>
  <dcterms:modified xsi:type="dcterms:W3CDTF">2026-04-28T12:21:03Z</dcterms:modified>
</cp:coreProperties>
</file>