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ЕЙТИНГИ открытости\2025\3 кв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Sheet1!$B$3:$H$47</definedName>
    <definedName name="_xlnm.Print_Titles" localSheetId="0">Sheet1!$3:$3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" i="1" l="1"/>
  <c r="I11" i="1"/>
  <c r="G11" i="1"/>
  <c r="E11" i="1"/>
  <c r="I18" i="1" l="1"/>
  <c r="G18" i="1"/>
  <c r="E18" i="1"/>
  <c r="I4" i="1"/>
  <c r="G4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7" i="1"/>
  <c r="E16" i="1"/>
  <c r="E15" i="1"/>
  <c r="E14" i="1"/>
  <c r="E13" i="1"/>
  <c r="E12" i="1"/>
  <c r="E10" i="1"/>
  <c r="E9" i="1"/>
  <c r="E8" i="1"/>
  <c r="E7" i="1"/>
  <c r="E6" i="1"/>
  <c r="E5" i="1"/>
  <c r="E4" i="1"/>
  <c r="I44" i="1" l="1"/>
  <c r="G44" i="1"/>
  <c r="J44" i="1" l="1"/>
  <c r="I5" i="1"/>
  <c r="I6" i="1"/>
  <c r="I7" i="1"/>
  <c r="I8" i="1"/>
  <c r="I9" i="1"/>
  <c r="I10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5" i="1"/>
  <c r="I46" i="1"/>
  <c r="I47" i="1"/>
  <c r="G5" i="1"/>
  <c r="G6" i="1"/>
  <c r="G7" i="1"/>
  <c r="G8" i="1"/>
  <c r="G9" i="1"/>
  <c r="G10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6" i="1"/>
  <c r="G47" i="1"/>
  <c r="J16" i="1" l="1"/>
  <c r="J39" i="1"/>
  <c r="J38" i="1"/>
  <c r="J12" i="1"/>
  <c r="J42" i="1"/>
  <c r="J30" i="1"/>
  <c r="J26" i="1"/>
  <c r="J13" i="1"/>
  <c r="J35" i="1"/>
  <c r="J34" i="1"/>
  <c r="J22" i="1"/>
  <c r="J8" i="1"/>
  <c r="J7" i="1"/>
  <c r="J43" i="1"/>
  <c r="J31" i="1"/>
  <c r="J15" i="1"/>
  <c r="J25" i="1"/>
  <c r="J10" i="1"/>
  <c r="J21" i="1"/>
  <c r="J6" i="1"/>
  <c r="J41" i="1"/>
  <c r="J37" i="1"/>
  <c r="J33" i="1"/>
  <c r="J28" i="1"/>
  <c r="J24" i="1"/>
  <c r="J20" i="1"/>
  <c r="J9" i="1"/>
  <c r="J5" i="1"/>
  <c r="J45" i="1"/>
  <c r="J40" i="1"/>
  <c r="J36" i="1"/>
  <c r="J32" i="1"/>
  <c r="J27" i="1"/>
  <c r="J23" i="1"/>
  <c r="J19" i="1"/>
  <c r="J4" i="1"/>
  <c r="K5" i="1"/>
  <c r="K6" i="1"/>
  <c r="K7" i="1"/>
  <c r="K8" i="1"/>
  <c r="K9" i="1"/>
  <c r="K10" i="1"/>
  <c r="K12" i="1"/>
  <c r="K13" i="1"/>
  <c r="K14" i="1"/>
  <c r="K15" i="1"/>
  <c r="K16" i="1"/>
  <c r="K17" i="1"/>
  <c r="K19" i="1"/>
  <c r="K20" i="1"/>
  <c r="K21" i="1"/>
  <c r="K22" i="1"/>
  <c r="K23" i="1"/>
  <c r="K24" i="1"/>
  <c r="K25" i="1"/>
  <c r="K26" i="1"/>
  <c r="K27" i="1"/>
  <c r="K28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5" i="1"/>
  <c r="K4" i="1"/>
</calcChain>
</file>

<file path=xl/sharedStrings.xml><?xml version="1.0" encoding="utf-8"?>
<sst xmlns="http://schemas.openxmlformats.org/spreadsheetml/2006/main" count="110" uniqueCount="99">
  <si>
    <t>Доходы бюджета - Всего</t>
  </si>
  <si>
    <t>00011500000000000000</t>
  </si>
  <si>
    <t>00010300000000000000</t>
  </si>
  <si>
    <t>00021800000000000000</t>
  </si>
  <si>
    <t>00010502000020000110</t>
  </si>
  <si>
    <t>НАЛОГИ НА ПРИБЫЛЬ, ДОХОДЫ</t>
  </si>
  <si>
    <t>Земельный налог</t>
  </si>
  <si>
    <t>Налог на имущество физических лиц</t>
  </si>
  <si>
    <t>00010604000020000110</t>
  </si>
  <si>
    <t>00010600000000000000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</si>
  <si>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</si>
  <si>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00010302000010000110</t>
  </si>
  <si>
    <t>Налог на прибыль организаций</t>
  </si>
  <si>
    <t>ПЛАТЕЖИ ПРИ ПОЛЬЗОВАНИИ ПРИРОДНЫМИ РЕСУРСАМИ</t>
  </si>
  <si>
    <t>ЗАДОЛЖЕННОСТЬ И ПЕРЕРАСЧЕТЫ ПО ОТМЕНЕННЫМ НАЛОГАМ, СБОРАМ И ИНЫМ ОБЯЗАТЕЛЬНЫМ ПЛАТЕЖАМ</t>
  </si>
  <si>
    <t>Транспортный налог</t>
  </si>
  <si>
    <t>00010506000010000110</t>
  </si>
  <si>
    <t>Налог на имущество организаций</t>
  </si>
  <si>
    <t>00011600000000000000</t>
  </si>
  <si>
    <t>00010102000010000110</t>
  </si>
  <si>
    <t>00021900000000000000</t>
  </si>
  <si>
    <t>00020700000000000000</t>
  </si>
  <si>
    <t>00010602000020000110</t>
  </si>
  <si>
    <t>НАЛОГИ НА ТОВАРЫ (РАБОТЫ, УСЛУГИ), РЕАЛИЗУЕМЫЕ НА ТЕРРИТОРИИ РОССИЙСКОЙ ФЕДЕРАЦИИ</t>
  </si>
  <si>
    <t>00010700000000000000</t>
  </si>
  <si>
    <t>НАЛОГИ НА ИМУЩЕСТВО</t>
  </si>
  <si>
    <t>Налог, взимаемый в связи с применением упрощенной системы налогообложения</t>
  </si>
  <si>
    <t>00020230000000000150</t>
  </si>
  <si>
    <t>ПРОЧИЕ БЕЗВОЗМЕЗДНЫЕ ПОСТУПЛЕНИЯ</t>
  </si>
  <si>
    <t>Налог, взимаемый в связи с применением патентной системы налогообложения</t>
  </si>
  <si>
    <t>Субсидии бюджетам бюджетной системы Российской Федерации (межбюджетные субсидии)</t>
  </si>
  <si>
    <t>Налог на доходы физических лиц</t>
  </si>
  <si>
    <t>00011700000000000000</t>
  </si>
  <si>
    <t>ПРОЧИЕ НЕНАЛОГОВЫЕ ДОХОДЫ</t>
  </si>
  <si>
    <t>Сборы за пользование объектами животного мира и за пользование объектами водных биологических ресурсов</t>
  </si>
  <si>
    <t>00020240000000000150</t>
  </si>
  <si>
    <t>00020200000000000000</t>
  </si>
  <si>
    <t>00010800000000000000</t>
  </si>
  <si>
    <t>00010101000000000110</t>
  </si>
  <si>
    <t>ДОХОДЫ ОТ ОКАЗАНИЯ ПЛАТНЫХ УСЛУГ И КОМПЕНСАЦИИ ЗАТРАТ ГОСУДАРСТВА</t>
  </si>
  <si>
    <t>Налог на игорный бизнес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</si>
  <si>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</si>
  <si>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</si>
  <si>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</si>
  <si>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>00020000000000000000</t>
  </si>
  <si>
    <t>ДОХОДЫ ОТ ИСПОЛЬЗОВАНИЯ ИМУЩЕСТВА, НАХОДЯЩЕГОСЯ В ГОСУДАРСТВЕННОЙ И МУНИЦИПАЛЬНОЙ СОБСТВЕННОСТИ</t>
  </si>
  <si>
    <t>Единый сельскохозяйственный налог</t>
  </si>
  <si>
    <t>Иные межбюджетные трансферты</t>
  </si>
  <si>
    <t>00011200000000000000</t>
  </si>
  <si>
    <t>00010000000000000000</t>
  </si>
  <si>
    <t>Субвенции бюджетам бюджетной системы Российской Федерации</t>
  </si>
  <si>
    <t>00010503000010000110</t>
  </si>
  <si>
    <t>00020300000000000000</t>
  </si>
  <si>
    <t>00010900000000000000</t>
  </si>
  <si>
    <t>Единый налог на вмененный доход для отдельных видов деятельности</t>
  </si>
  <si>
    <t>00010701000010000110</t>
  </si>
  <si>
    <t>00010704000010000110</t>
  </si>
  <si>
    <t>Акцизы по подакцизным товарам (продукции), производимым на территории Российской Федерации</t>
  </si>
  <si>
    <t>00010501000000000110</t>
  </si>
  <si>
    <t>ДОХОДЫ ОТ ПРОДАЖИ МАТЕРИАЛЬНЫХ И НЕМАТЕРИАЛЬНЫХ АКТИВОВ</t>
  </si>
  <si>
    <t>00010606000000000110</t>
  </si>
  <si>
    <t>00011300000000000000</t>
  </si>
  <si>
    <t>00010100000000000000</t>
  </si>
  <si>
    <t>00020210000000000150</t>
  </si>
  <si>
    <t>АДМИНИСТРАТИВНЫЕ ПЛАТЕЖИ И СБОРЫ</t>
  </si>
  <si>
    <t>Налог на профессиональный доход</t>
  </si>
  <si>
    <t>ШТРАФЫ, САНКЦИИ, ВОЗМЕЩЕНИЕ УЩЕРБА</t>
  </si>
  <si>
    <t>БЕЗВОЗМЕЗДНЫЕ ПОСТУПЛЕНИЯ</t>
  </si>
  <si>
    <t>НАЛОГИ, СБОРЫ И РЕГУЛЯРНЫЕ ПЛАТЕЖИ ЗА ПОЛЬЗОВАНИЕ ПРИРОДНЫМИ РЕСУРСАМИ</t>
  </si>
  <si>
    <t>00020220000000000150</t>
  </si>
  <si>
    <t>00011100000000000000</t>
  </si>
  <si>
    <t>00010605000020000110</t>
  </si>
  <si>
    <t>00010601000000000110</t>
  </si>
  <si>
    <t>Дотации бюджетам бюджетной системы Российской Федерации</t>
  </si>
  <si>
    <t>ГОСУДАРСТВЕННАЯ ПОШЛИНА</t>
  </si>
  <si>
    <t>00011400000000000000</t>
  </si>
  <si>
    <t>НАЛОГИ НА СОВОКУПНЫЙ ДОХОД</t>
  </si>
  <si>
    <t>00010504000020000110</t>
  </si>
  <si>
    <t>00010500000000000000</t>
  </si>
  <si>
    <t>Налог на добычу полезных ископаемых</t>
  </si>
  <si>
    <t>НАЛОГОВЫЕ И НЕНАЛОГОВЫЕ ДОХОДЫ</t>
  </si>
  <si>
    <t>Наименование показателя</t>
  </si>
  <si>
    <t>Код дохода по КД</t>
  </si>
  <si>
    <t>Процент исполнения плана</t>
  </si>
  <si>
    <t>-</t>
  </si>
  <si>
    <t>00020400000000000000</t>
  </si>
  <si>
    <t>БЕЗВОЗМЕЗДНЫЕ ПОСТУПЛЕНИЯ ОТ НЕГОСУДАРСТВЕННЫХ ОРГАНИЗАЦИЙ</t>
  </si>
  <si>
    <t>Исполнено на                     1 октября 2024г                        в  рублях</t>
  </si>
  <si>
    <t>Исполнено на 1 октября 2024г в тыс. руб.</t>
  </si>
  <si>
    <t xml:space="preserve"> Сведения об исполнении консолидированного бюджета по доходам на 1 октября 2025 года в сравнении с планом и соответствующим периодом прошлого года </t>
  </si>
  <si>
    <t>Исполнено на                     1 октября 2025г                        в  рублях</t>
  </si>
  <si>
    <t>Исполнено на 1 октября 2025г в тыс. руб.</t>
  </si>
  <si>
    <t>Динамика исполнения 2025г к 2024г, в процентах</t>
  </si>
  <si>
    <t>Утвержденные назначения на 2025 год                                 в  рублях</t>
  </si>
  <si>
    <t>00010303000010000110</t>
  </si>
  <si>
    <t>00010507000010000110</t>
  </si>
  <si>
    <t>Туристический налог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</si>
  <si>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</si>
  <si>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Утвержденные бюджетные назначения на 2025 год в тыс. 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</si>
</sst>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theme="1"/>
      <name val="Segoe UI"/>
      <family val="2"/>
    </font>
    <font>
      <b/>
      <sz val="11"/>
      <color theme="1"/>
      <name val="Calibri"/>
      <family val="2"/>
      <scheme val="minor"/>
    </font>
    <font>
      <sz val="10"/>
      <color rgb="FF405E83"/>
      <name val="Segoe UI"/>
      <family val="2"/>
    </font>
    <font>
      <b/>
      <sz val="10"/>
      <color theme="1"/>
      <name val="Segoe UI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3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0" fillId="0" borderId="0" xfId="0" applyFont="1" applyFill="1" applyBorder="1"/>
    <xf numFmtId="0" fontId="7" fillId="0" borderId="3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/>
    </xf>
    <xf numFmtId="164" fontId="11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right" vertical="center"/>
    </xf>
    <xf numFmtId="164" fontId="10" fillId="0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7"/>
  <sheetViews>
    <sheetView tabSelected="1" topLeftCell="B1" zoomScaleNormal="100" zoomScaleSheetLayoutView="100" workbookViewId="0">
      <selection activeCell="B3" sqref="B3"/>
    </sheetView>
  </sheetViews>
  <sheetFormatPr defaultRowHeight="16.5" x14ac:dyDescent="0.3"/>
  <cols>
    <col min="1" max="1" width="2" style="1" hidden="1" customWidth="1"/>
    <col min="2" max="2" width="41.625" style="6" customWidth="1"/>
    <col min="3" max="3" width="22.75" style="1" customWidth="1"/>
    <col min="4" max="4" width="18.75" style="1" hidden="1" customWidth="1"/>
    <col min="5" max="5" width="16.75" style="1" customWidth="1"/>
    <col min="6" max="6" width="18.625" style="10" hidden="1" customWidth="1"/>
    <col min="7" max="7" width="19.5" style="10" customWidth="1"/>
    <col min="8" max="8" width="18.5" style="12" hidden="1" customWidth="1"/>
    <col min="9" max="9" width="16.375" style="1" customWidth="1"/>
    <col min="10" max="11" width="13.875" style="1" customWidth="1"/>
    <col min="12" max="16384" width="9" style="1"/>
  </cols>
  <sheetData>
    <row r="1" spans="1:11" ht="45.75" customHeight="1" x14ac:dyDescent="0.3">
      <c r="A1" s="3"/>
      <c r="B1" s="23" t="s">
        <v>89</v>
      </c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3">
      <c r="A2" s="4"/>
      <c r="B2" s="5"/>
      <c r="C2" s="5"/>
      <c r="D2" s="5"/>
      <c r="E2" s="5"/>
      <c r="F2" s="9"/>
      <c r="G2" s="9"/>
      <c r="H2" s="11"/>
      <c r="I2" s="5"/>
      <c r="J2" s="5"/>
      <c r="K2" s="5"/>
    </row>
    <row r="3" spans="1:11" ht="204" customHeight="1" x14ac:dyDescent="0.3">
      <c r="A3" s="2"/>
      <c r="B3" s="21" t="s">
        <v>81</v>
      </c>
      <c r="C3" s="8" t="s">
        <v>82</v>
      </c>
      <c r="D3" s="8" t="s">
        <v>87</v>
      </c>
      <c r="E3" s="8" t="s">
        <v>88</v>
      </c>
      <c r="F3" s="8" t="s">
        <v>93</v>
      </c>
      <c r="G3" s="8" t="s">
        <v>98</v>
      </c>
      <c r="H3" s="8" t="s">
        <v>90</v>
      </c>
      <c r="I3" s="8" t="s">
        <v>91</v>
      </c>
      <c r="J3" s="8" t="s">
        <v>83</v>
      </c>
      <c r="K3" s="8" t="s">
        <v>92</v>
      </c>
    </row>
    <row r="4" spans="1:11" ht="35.25" customHeight="1" x14ac:dyDescent="0.3">
      <c r="A4" s="2"/>
      <c r="B4" s="24" t="s">
        <v>0</v>
      </c>
      <c r="C4" s="24"/>
      <c r="D4" s="13">
        <v>100685642715.67</v>
      </c>
      <c r="E4" s="14">
        <f>D4/1000</f>
        <v>100685642.71567</v>
      </c>
      <c r="F4" s="13">
        <v>130318182159.42999</v>
      </c>
      <c r="G4" s="15">
        <f>F4/1000</f>
        <v>130318182.15943</v>
      </c>
      <c r="H4" s="13">
        <v>99518535323.960007</v>
      </c>
      <c r="I4" s="14">
        <f>H4/1000</f>
        <v>99518535.323960006</v>
      </c>
      <c r="J4" s="14">
        <f>I4/G4*100</f>
        <v>76.365809954446732</v>
      </c>
      <c r="K4" s="14">
        <f>I4/E4*100</f>
        <v>98.840840302320117</v>
      </c>
    </row>
    <row r="5" spans="1:11" ht="22.5" customHeight="1" x14ac:dyDescent="0.3">
      <c r="A5" s="2"/>
      <c r="B5" s="7" t="s">
        <v>80</v>
      </c>
      <c r="C5" s="16" t="s">
        <v>49</v>
      </c>
      <c r="D5" s="17">
        <v>82029066632.080002</v>
      </c>
      <c r="E5" s="18">
        <f t="shared" ref="E5:E47" si="0">D5/1000</f>
        <v>82029066.632080004</v>
      </c>
      <c r="F5" s="17">
        <v>109707262383.09</v>
      </c>
      <c r="G5" s="19">
        <f t="shared" ref="G5:G47" si="1">F5/1000</f>
        <v>109707262.38308999</v>
      </c>
      <c r="H5" s="17">
        <v>84942958481.399994</v>
      </c>
      <c r="I5" s="18">
        <f t="shared" ref="I5:I47" si="2">H5/1000</f>
        <v>84942958.481399998</v>
      </c>
      <c r="J5" s="18">
        <f t="shared" ref="J5:J45" si="3">I5/G5*100</f>
        <v>77.426923830060773</v>
      </c>
      <c r="K5" s="18">
        <f t="shared" ref="K5:K45" si="4">I5/E5*100</f>
        <v>103.55226746927342</v>
      </c>
    </row>
    <row r="6" spans="1:11" ht="24" customHeight="1" x14ac:dyDescent="0.3">
      <c r="A6" s="2"/>
      <c r="B6" s="7" t="s">
        <v>5</v>
      </c>
      <c r="C6" s="16" t="s">
        <v>62</v>
      </c>
      <c r="D6" s="17">
        <v>50558570789.620003</v>
      </c>
      <c r="E6" s="18">
        <f t="shared" si="0"/>
        <v>50558570.789620005</v>
      </c>
      <c r="F6" s="17">
        <v>70215380016.979996</v>
      </c>
      <c r="G6" s="19">
        <f t="shared" si="1"/>
        <v>70215380.016979992</v>
      </c>
      <c r="H6" s="17">
        <v>49817506114.269997</v>
      </c>
      <c r="I6" s="18">
        <f t="shared" si="2"/>
        <v>49817506.114269994</v>
      </c>
      <c r="J6" s="18">
        <f t="shared" si="3"/>
        <v>70.949564186966967</v>
      </c>
      <c r="K6" s="18">
        <f t="shared" si="4"/>
        <v>98.534245205558392</v>
      </c>
    </row>
    <row r="7" spans="1:11" ht="23.25" customHeight="1" x14ac:dyDescent="0.3">
      <c r="A7" s="2"/>
      <c r="B7" s="7" t="s">
        <v>12</v>
      </c>
      <c r="C7" s="16" t="s">
        <v>38</v>
      </c>
      <c r="D7" s="17">
        <v>24383759850.849998</v>
      </c>
      <c r="E7" s="18">
        <f t="shared" si="0"/>
        <v>24383759.850849997</v>
      </c>
      <c r="F7" s="17">
        <v>33000000000</v>
      </c>
      <c r="G7" s="19">
        <f t="shared" si="1"/>
        <v>33000000</v>
      </c>
      <c r="H7" s="17">
        <v>20189955354.779999</v>
      </c>
      <c r="I7" s="18">
        <f t="shared" si="2"/>
        <v>20189955.35478</v>
      </c>
      <c r="J7" s="18">
        <f t="shared" si="3"/>
        <v>61.181682893272729</v>
      </c>
      <c r="K7" s="18">
        <f t="shared" si="4"/>
        <v>82.800829233380895</v>
      </c>
    </row>
    <row r="8" spans="1:11" ht="24" customHeight="1" x14ac:dyDescent="0.3">
      <c r="A8" s="2"/>
      <c r="B8" s="7" t="s">
        <v>31</v>
      </c>
      <c r="C8" s="16" t="s">
        <v>19</v>
      </c>
      <c r="D8" s="17">
        <v>26174810938.77</v>
      </c>
      <c r="E8" s="18">
        <f t="shared" si="0"/>
        <v>26174810.93877</v>
      </c>
      <c r="F8" s="17">
        <v>37215380016.980003</v>
      </c>
      <c r="G8" s="19">
        <f t="shared" si="1"/>
        <v>37215380.01698</v>
      </c>
      <c r="H8" s="17">
        <v>29627550759.490002</v>
      </c>
      <c r="I8" s="18">
        <f t="shared" si="2"/>
        <v>29627550.759490002</v>
      </c>
      <c r="J8" s="18">
        <f t="shared" si="3"/>
        <v>79.611039161690812</v>
      </c>
      <c r="K8" s="18">
        <f t="shared" si="4"/>
        <v>113.19107835696273</v>
      </c>
    </row>
    <row r="9" spans="1:11" ht="51.75" customHeight="1" x14ac:dyDescent="0.3">
      <c r="A9" s="2"/>
      <c r="B9" s="7" t="s">
        <v>23</v>
      </c>
      <c r="C9" s="16" t="s">
        <v>2</v>
      </c>
      <c r="D9" s="17">
        <v>11522093947.450001</v>
      </c>
      <c r="E9" s="18">
        <f t="shared" si="0"/>
        <v>11522093.947450001</v>
      </c>
      <c r="F9" s="17">
        <v>14640739800.32</v>
      </c>
      <c r="G9" s="19">
        <f t="shared" si="1"/>
        <v>14640739.800319999</v>
      </c>
      <c r="H9" s="17">
        <v>11411886338.610001</v>
      </c>
      <c r="I9" s="18">
        <f t="shared" si="2"/>
        <v>11411886.338610001</v>
      </c>
      <c r="J9" s="18">
        <f t="shared" si="3"/>
        <v>77.946104460927401</v>
      </c>
      <c r="K9" s="18">
        <f t="shared" si="4"/>
        <v>99.043510586334094</v>
      </c>
    </row>
    <row r="10" spans="1:11" ht="57" customHeight="1" x14ac:dyDescent="0.3">
      <c r="A10" s="2"/>
      <c r="B10" s="7" t="s">
        <v>57</v>
      </c>
      <c r="C10" s="16" t="s">
        <v>11</v>
      </c>
      <c r="D10" s="17">
        <v>11522093947.450001</v>
      </c>
      <c r="E10" s="18">
        <f t="shared" si="0"/>
        <v>11522093.947450001</v>
      </c>
      <c r="F10" s="17">
        <v>14606450000.629999</v>
      </c>
      <c r="G10" s="19">
        <f t="shared" si="1"/>
        <v>14606450.000629999</v>
      </c>
      <c r="H10" s="17">
        <v>11396013393.76</v>
      </c>
      <c r="I10" s="18">
        <f t="shared" si="2"/>
        <v>11396013.393759999</v>
      </c>
      <c r="J10" s="18">
        <f t="shared" si="3"/>
        <v>78.020418330726983</v>
      </c>
      <c r="K10" s="18">
        <f t="shared" si="4"/>
        <v>98.905749647025715</v>
      </c>
    </row>
    <row r="11" spans="1:11" ht="30.75" customHeight="1" x14ac:dyDescent="0.3">
      <c r="A11" s="2"/>
      <c r="B11" s="7" t="s">
        <v>96</v>
      </c>
      <c r="C11" s="22" t="s">
        <v>94</v>
      </c>
      <c r="D11" s="17"/>
      <c r="E11" s="18">
        <f t="shared" si="0"/>
        <v>0</v>
      </c>
      <c r="F11" s="17">
        <v>34289799.689999998</v>
      </c>
      <c r="G11" s="19">
        <f t="shared" si="1"/>
        <v>34289.79969</v>
      </c>
      <c r="H11" s="17">
        <v>15872944.85</v>
      </c>
      <c r="I11" s="18">
        <f t="shared" si="2"/>
        <v>15872.94485</v>
      </c>
      <c r="J11" s="18">
        <f t="shared" si="3"/>
        <v>46.290573271062463</v>
      </c>
      <c r="K11" s="18" t="s">
        <v>84</v>
      </c>
    </row>
    <row r="12" spans="1:11" ht="27" customHeight="1" x14ac:dyDescent="0.3">
      <c r="A12" s="2"/>
      <c r="B12" s="7" t="s">
        <v>76</v>
      </c>
      <c r="C12" s="16" t="s">
        <v>78</v>
      </c>
      <c r="D12" s="17">
        <v>4804917451.9799995</v>
      </c>
      <c r="E12" s="18">
        <f t="shared" si="0"/>
        <v>4804917.4519799994</v>
      </c>
      <c r="F12" s="17">
        <v>5814000705.3000002</v>
      </c>
      <c r="G12" s="19">
        <f t="shared" si="1"/>
        <v>5814000.7053000005</v>
      </c>
      <c r="H12" s="17">
        <v>5631610821.6800003</v>
      </c>
      <c r="I12" s="18">
        <f t="shared" si="2"/>
        <v>5631610.8216800001</v>
      </c>
      <c r="J12" s="18">
        <f t="shared" si="3"/>
        <v>96.86291947894442</v>
      </c>
      <c r="K12" s="18">
        <f t="shared" si="4"/>
        <v>117.20515238735972</v>
      </c>
    </row>
    <row r="13" spans="1:11" ht="42.75" customHeight="1" x14ac:dyDescent="0.3">
      <c r="A13" s="2"/>
      <c r="B13" s="7" t="s">
        <v>26</v>
      </c>
      <c r="C13" s="16" t="s">
        <v>58</v>
      </c>
      <c r="D13" s="17">
        <v>4288493373.7399998</v>
      </c>
      <c r="E13" s="18">
        <f t="shared" si="0"/>
        <v>4288493.3737399997</v>
      </c>
      <c r="F13" s="17">
        <v>5198538446.0900002</v>
      </c>
      <c r="G13" s="19">
        <f t="shared" si="1"/>
        <v>5198538.4460899998</v>
      </c>
      <c r="H13" s="17">
        <v>4944494033.4700003</v>
      </c>
      <c r="I13" s="18">
        <f t="shared" si="2"/>
        <v>4944494.0334700001</v>
      </c>
      <c r="J13" s="18">
        <f t="shared" si="3"/>
        <v>95.1131569910563</v>
      </c>
      <c r="K13" s="18">
        <f t="shared" si="4"/>
        <v>115.29676281527985</v>
      </c>
    </row>
    <row r="14" spans="1:11" ht="36" customHeight="1" x14ac:dyDescent="0.3">
      <c r="A14" s="2"/>
      <c r="B14" s="7" t="s">
        <v>54</v>
      </c>
      <c r="C14" s="16" t="s">
        <v>4</v>
      </c>
      <c r="D14" s="17">
        <v>6283476.3899999997</v>
      </c>
      <c r="E14" s="18">
        <f t="shared" si="0"/>
        <v>6283.4763899999998</v>
      </c>
      <c r="F14" s="17">
        <v>0</v>
      </c>
      <c r="G14" s="19">
        <f t="shared" si="1"/>
        <v>0</v>
      </c>
      <c r="H14" s="17">
        <v>512137.84</v>
      </c>
      <c r="I14" s="18">
        <f t="shared" si="2"/>
        <v>512.13783999999998</v>
      </c>
      <c r="J14" s="18" t="s">
        <v>84</v>
      </c>
      <c r="K14" s="18">
        <f t="shared" si="4"/>
        <v>8.1505492853455284</v>
      </c>
    </row>
    <row r="15" spans="1:11" ht="27.75" customHeight="1" x14ac:dyDescent="0.3">
      <c r="A15" s="2"/>
      <c r="B15" s="7" t="s">
        <v>46</v>
      </c>
      <c r="C15" s="16" t="s">
        <v>51</v>
      </c>
      <c r="D15" s="17">
        <v>136057400.00999999</v>
      </c>
      <c r="E15" s="18">
        <f t="shared" si="0"/>
        <v>136057.40000999998</v>
      </c>
      <c r="F15" s="17">
        <v>156150259.21000001</v>
      </c>
      <c r="G15" s="19">
        <f t="shared" si="1"/>
        <v>156150.25921000002</v>
      </c>
      <c r="H15" s="17">
        <v>196842951.12</v>
      </c>
      <c r="I15" s="18">
        <f t="shared" si="2"/>
        <v>196842.95112000001</v>
      </c>
      <c r="J15" s="18">
        <f t="shared" si="3"/>
        <v>126.05995796348573</v>
      </c>
      <c r="K15" s="18">
        <f t="shared" si="4"/>
        <v>144.67640209612443</v>
      </c>
    </row>
    <row r="16" spans="1:11" ht="37.5" customHeight="1" x14ac:dyDescent="0.3">
      <c r="A16" s="2"/>
      <c r="B16" s="7" t="s">
        <v>29</v>
      </c>
      <c r="C16" s="16" t="s">
        <v>77</v>
      </c>
      <c r="D16" s="17">
        <v>186940901.22</v>
      </c>
      <c r="E16" s="18">
        <f t="shared" si="0"/>
        <v>186940.90122</v>
      </c>
      <c r="F16" s="17">
        <v>199312000</v>
      </c>
      <c r="G16" s="19">
        <f t="shared" si="1"/>
        <v>199312</v>
      </c>
      <c r="H16" s="17">
        <v>204208254</v>
      </c>
      <c r="I16" s="18">
        <f t="shared" si="2"/>
        <v>204208.25399999999</v>
      </c>
      <c r="J16" s="18">
        <f t="shared" si="3"/>
        <v>102.45657762703699</v>
      </c>
      <c r="K16" s="18">
        <f t="shared" si="4"/>
        <v>109.23679765493321</v>
      </c>
    </row>
    <row r="17" spans="1:11" ht="24" customHeight="1" x14ac:dyDescent="0.3">
      <c r="A17" s="2"/>
      <c r="B17" s="7" t="s">
        <v>65</v>
      </c>
      <c r="C17" s="16" t="s">
        <v>16</v>
      </c>
      <c r="D17" s="17">
        <v>187142300.62</v>
      </c>
      <c r="E17" s="18">
        <f t="shared" si="0"/>
        <v>187142.30061999999</v>
      </c>
      <c r="F17" s="17">
        <v>260000000</v>
      </c>
      <c r="G17" s="19">
        <f t="shared" si="1"/>
        <v>260000</v>
      </c>
      <c r="H17" s="17">
        <v>282794893.5</v>
      </c>
      <c r="I17" s="18">
        <f t="shared" si="2"/>
        <v>282794.89350000001</v>
      </c>
      <c r="J17" s="18" t="s">
        <v>84</v>
      </c>
      <c r="K17" s="18">
        <f t="shared" si="4"/>
        <v>151.11222452812871</v>
      </c>
    </row>
    <row r="18" spans="1:11" ht="60.75" customHeight="1" x14ac:dyDescent="0.3">
      <c r="A18" s="2"/>
      <c r="B18" s="7" t="s">
        <v>97</v>
      </c>
      <c r="C18" s="22" t="s">
        <v>95</v>
      </c>
      <c r="D18" s="17">
        <v>0</v>
      </c>
      <c r="E18" s="18">
        <f t="shared" si="0"/>
        <v>0</v>
      </c>
      <c r="F18" s="17">
        <v>0</v>
      </c>
      <c r="G18" s="19">
        <f t="shared" si="1"/>
        <v>0</v>
      </c>
      <c r="H18" s="17">
        <v>2758551.75</v>
      </c>
      <c r="I18" s="18">
        <f t="shared" si="2"/>
        <v>2758.5517500000001</v>
      </c>
      <c r="J18" s="18" t="s">
        <v>84</v>
      </c>
      <c r="K18" s="18" t="s">
        <v>84</v>
      </c>
    </row>
    <row r="19" spans="1:11" ht="24" customHeight="1" x14ac:dyDescent="0.3">
      <c r="A19" s="2"/>
      <c r="B19" s="7" t="s">
        <v>25</v>
      </c>
      <c r="C19" s="16" t="s">
        <v>9</v>
      </c>
      <c r="D19" s="17">
        <v>6917488590.0900002</v>
      </c>
      <c r="E19" s="18">
        <f t="shared" si="0"/>
        <v>6917488.5900900001</v>
      </c>
      <c r="F19" s="17">
        <v>10462064200</v>
      </c>
      <c r="G19" s="19">
        <f t="shared" si="1"/>
        <v>10462064.199999999</v>
      </c>
      <c r="H19" s="17">
        <v>6796486526.1999998</v>
      </c>
      <c r="I19" s="18">
        <f t="shared" si="2"/>
        <v>6796486.5262000002</v>
      </c>
      <c r="J19" s="18">
        <f t="shared" si="3"/>
        <v>64.963150639048848</v>
      </c>
      <c r="K19" s="18">
        <f t="shared" si="4"/>
        <v>98.250780434053084</v>
      </c>
    </row>
    <row r="20" spans="1:11" ht="26.25" customHeight="1" x14ac:dyDescent="0.3">
      <c r="A20" s="2"/>
      <c r="B20" s="7" t="s">
        <v>7</v>
      </c>
      <c r="C20" s="16" t="s">
        <v>72</v>
      </c>
      <c r="D20" s="17">
        <v>249858056.52000001</v>
      </c>
      <c r="E20" s="18">
        <f t="shared" si="0"/>
        <v>249858.05652000001</v>
      </c>
      <c r="F20" s="17">
        <v>965600000</v>
      </c>
      <c r="G20" s="19">
        <f t="shared" si="1"/>
        <v>965600</v>
      </c>
      <c r="H20" s="17">
        <v>276072493.19</v>
      </c>
      <c r="I20" s="18">
        <f t="shared" si="2"/>
        <v>276072.49319000001</v>
      </c>
      <c r="J20" s="18">
        <f t="shared" si="3"/>
        <v>28.59077187137531</v>
      </c>
      <c r="K20" s="18">
        <f t="shared" si="4"/>
        <v>110.49173159957788</v>
      </c>
    </row>
    <row r="21" spans="1:11" ht="26.25" customHeight="1" x14ac:dyDescent="0.3">
      <c r="A21" s="2"/>
      <c r="B21" s="7" t="s">
        <v>17</v>
      </c>
      <c r="C21" s="16" t="s">
        <v>22</v>
      </c>
      <c r="D21" s="17">
        <v>4788610724</v>
      </c>
      <c r="E21" s="18">
        <f t="shared" si="0"/>
        <v>4788610.7240000004</v>
      </c>
      <c r="F21" s="17">
        <v>6270000000</v>
      </c>
      <c r="G21" s="19">
        <f t="shared" si="1"/>
        <v>6270000</v>
      </c>
      <c r="H21" s="17">
        <v>4607794570.0200005</v>
      </c>
      <c r="I21" s="18">
        <f t="shared" si="2"/>
        <v>4607794.5700200005</v>
      </c>
      <c r="J21" s="18">
        <f t="shared" si="3"/>
        <v>73.489546571291868</v>
      </c>
      <c r="K21" s="18">
        <f t="shared" si="4"/>
        <v>96.224037316840793</v>
      </c>
    </row>
    <row r="22" spans="1:11" ht="26.25" customHeight="1" x14ac:dyDescent="0.3">
      <c r="A22" s="2"/>
      <c r="B22" s="7" t="s">
        <v>15</v>
      </c>
      <c r="C22" s="16" t="s">
        <v>8</v>
      </c>
      <c r="D22" s="17">
        <v>697842368.17999995</v>
      </c>
      <c r="E22" s="18">
        <f t="shared" si="0"/>
        <v>697842.36817999999</v>
      </c>
      <c r="F22" s="17">
        <v>1425000000</v>
      </c>
      <c r="G22" s="19">
        <f t="shared" si="1"/>
        <v>1425000</v>
      </c>
      <c r="H22" s="17">
        <v>704061198.13999999</v>
      </c>
      <c r="I22" s="18">
        <f t="shared" si="2"/>
        <v>704061.19813999999</v>
      </c>
      <c r="J22" s="18">
        <f t="shared" si="3"/>
        <v>49.40780337824561</v>
      </c>
      <c r="K22" s="18">
        <f t="shared" si="4"/>
        <v>100.89115110282268</v>
      </c>
    </row>
    <row r="23" spans="1:11" ht="26.25" customHeight="1" x14ac:dyDescent="0.3">
      <c r="A23" s="2"/>
      <c r="B23" s="7" t="s">
        <v>40</v>
      </c>
      <c r="C23" s="16" t="s">
        <v>71</v>
      </c>
      <c r="D23" s="17">
        <v>28764000</v>
      </c>
      <c r="E23" s="18">
        <f t="shared" si="0"/>
        <v>28764</v>
      </c>
      <c r="F23" s="17">
        <v>38000000</v>
      </c>
      <c r="G23" s="19">
        <f t="shared" si="1"/>
        <v>38000</v>
      </c>
      <c r="H23" s="17">
        <v>49673000</v>
      </c>
      <c r="I23" s="18">
        <f t="shared" si="2"/>
        <v>49673</v>
      </c>
      <c r="J23" s="18">
        <f t="shared" si="3"/>
        <v>130.71842105263158</v>
      </c>
      <c r="K23" s="18">
        <f t="shared" si="4"/>
        <v>172.69155889306077</v>
      </c>
    </row>
    <row r="24" spans="1:11" ht="26.25" customHeight="1" x14ac:dyDescent="0.3">
      <c r="A24" s="2"/>
      <c r="B24" s="7" t="s">
        <v>6</v>
      </c>
      <c r="C24" s="16" t="s">
        <v>60</v>
      </c>
      <c r="D24" s="17">
        <v>1152413441.3900001</v>
      </c>
      <c r="E24" s="18">
        <f t="shared" si="0"/>
        <v>1152413.4413900001</v>
      </c>
      <c r="F24" s="17">
        <v>1763464200</v>
      </c>
      <c r="G24" s="19">
        <f t="shared" si="1"/>
        <v>1763464.2</v>
      </c>
      <c r="H24" s="17">
        <v>1158885264.8499999</v>
      </c>
      <c r="I24" s="18">
        <f t="shared" si="2"/>
        <v>1158885.2648499999</v>
      </c>
      <c r="J24" s="18">
        <f t="shared" si="3"/>
        <v>65.716404384619779</v>
      </c>
      <c r="K24" s="18">
        <f t="shared" si="4"/>
        <v>100.56158868228695</v>
      </c>
    </row>
    <row r="25" spans="1:11" ht="52.5" customHeight="1" x14ac:dyDescent="0.3">
      <c r="A25" s="2"/>
      <c r="B25" s="7" t="s">
        <v>68</v>
      </c>
      <c r="C25" s="16" t="s">
        <v>24</v>
      </c>
      <c r="D25" s="17">
        <v>124078499.14</v>
      </c>
      <c r="E25" s="18">
        <f t="shared" si="0"/>
        <v>124078.49914</v>
      </c>
      <c r="F25" s="17">
        <v>166275840</v>
      </c>
      <c r="G25" s="19">
        <f t="shared" si="1"/>
        <v>166275.84</v>
      </c>
      <c r="H25" s="17">
        <v>97997900.930000007</v>
      </c>
      <c r="I25" s="18">
        <f t="shared" si="2"/>
        <v>97997.900930000003</v>
      </c>
      <c r="J25" s="18">
        <f t="shared" si="3"/>
        <v>58.936945337338251</v>
      </c>
      <c r="K25" s="18">
        <f t="shared" si="4"/>
        <v>78.980566020086371</v>
      </c>
    </row>
    <row r="26" spans="1:11" ht="23.25" customHeight="1" x14ac:dyDescent="0.3">
      <c r="A26" s="2"/>
      <c r="B26" s="7" t="s">
        <v>79</v>
      </c>
      <c r="C26" s="16" t="s">
        <v>55</v>
      </c>
      <c r="D26" s="17">
        <v>123922514.14</v>
      </c>
      <c r="E26" s="18">
        <f t="shared" si="0"/>
        <v>123922.51414</v>
      </c>
      <c r="F26" s="17">
        <v>166120840</v>
      </c>
      <c r="G26" s="19">
        <f t="shared" si="1"/>
        <v>166120.84</v>
      </c>
      <c r="H26" s="17">
        <v>97895380.560000002</v>
      </c>
      <c r="I26" s="18">
        <f t="shared" si="2"/>
        <v>97895.380560000005</v>
      </c>
      <c r="J26" s="18">
        <f t="shared" si="3"/>
        <v>58.930222457338886</v>
      </c>
      <c r="K26" s="18">
        <f t="shared" si="4"/>
        <v>78.997251822541187</v>
      </c>
    </row>
    <row r="27" spans="1:11" ht="52.5" customHeight="1" x14ac:dyDescent="0.3">
      <c r="A27" s="2"/>
      <c r="B27" s="7" t="s">
        <v>34</v>
      </c>
      <c r="C27" s="16" t="s">
        <v>56</v>
      </c>
      <c r="D27" s="17">
        <v>155985</v>
      </c>
      <c r="E27" s="18">
        <f t="shared" si="0"/>
        <v>155.98500000000001</v>
      </c>
      <c r="F27" s="17">
        <v>155000</v>
      </c>
      <c r="G27" s="19">
        <f t="shared" si="1"/>
        <v>155</v>
      </c>
      <c r="H27" s="17">
        <v>102520.37</v>
      </c>
      <c r="I27" s="18">
        <f t="shared" si="2"/>
        <v>102.52037</v>
      </c>
      <c r="J27" s="18">
        <f t="shared" si="3"/>
        <v>66.142174193548385</v>
      </c>
      <c r="K27" s="18">
        <f t="shared" si="4"/>
        <v>65.724505561432181</v>
      </c>
    </row>
    <row r="28" spans="1:11" ht="23.25" customHeight="1" x14ac:dyDescent="0.3">
      <c r="A28" s="2"/>
      <c r="B28" s="7" t="s">
        <v>74</v>
      </c>
      <c r="C28" s="16" t="s">
        <v>37</v>
      </c>
      <c r="D28" s="17">
        <v>254947912.72999999</v>
      </c>
      <c r="E28" s="18">
        <f t="shared" si="0"/>
        <v>254947.91272999998</v>
      </c>
      <c r="F28" s="17">
        <v>478803191.74000001</v>
      </c>
      <c r="G28" s="19">
        <f t="shared" si="1"/>
        <v>478803.19174000004</v>
      </c>
      <c r="H28" s="17">
        <v>541434671.59000003</v>
      </c>
      <c r="I28" s="18">
        <f t="shared" si="2"/>
        <v>541434.67159000004</v>
      </c>
      <c r="J28" s="18">
        <f t="shared" si="3"/>
        <v>113.08084008847004</v>
      </c>
      <c r="K28" s="18">
        <f t="shared" si="4"/>
        <v>212.37070183955615</v>
      </c>
    </row>
    <row r="29" spans="1:11" ht="50.25" customHeight="1" x14ac:dyDescent="0.3">
      <c r="A29" s="2"/>
      <c r="B29" s="7" t="s">
        <v>14</v>
      </c>
      <c r="C29" s="16" t="s">
        <v>53</v>
      </c>
      <c r="D29" s="17">
        <v>-259.68</v>
      </c>
      <c r="E29" s="18">
        <f t="shared" si="0"/>
        <v>-0.25968000000000002</v>
      </c>
      <c r="F29" s="17">
        <v>0</v>
      </c>
      <c r="G29" s="19">
        <f t="shared" si="1"/>
        <v>0</v>
      </c>
      <c r="H29" s="17">
        <v>636.24</v>
      </c>
      <c r="I29" s="18">
        <f t="shared" si="2"/>
        <v>0.63624000000000003</v>
      </c>
      <c r="J29" s="18" t="s">
        <v>84</v>
      </c>
      <c r="K29" s="18" t="s">
        <v>84</v>
      </c>
    </row>
    <row r="30" spans="1:11" ht="72" customHeight="1" x14ac:dyDescent="0.3">
      <c r="A30" s="2"/>
      <c r="B30" s="7" t="s">
        <v>45</v>
      </c>
      <c r="C30" s="16" t="s">
        <v>70</v>
      </c>
      <c r="D30" s="17">
        <v>6375384872.9099998</v>
      </c>
      <c r="E30" s="18">
        <f t="shared" si="0"/>
        <v>6375384.8729099995</v>
      </c>
      <c r="F30" s="17">
        <v>6757463286.5</v>
      </c>
      <c r="G30" s="19">
        <f t="shared" si="1"/>
        <v>6757463.2865000004</v>
      </c>
      <c r="H30" s="17">
        <v>8707017554.2299995</v>
      </c>
      <c r="I30" s="18">
        <f t="shared" si="2"/>
        <v>8707017.554229999</v>
      </c>
      <c r="J30" s="18">
        <f t="shared" si="3"/>
        <v>128.85038638130376</v>
      </c>
      <c r="K30" s="18">
        <f t="shared" si="4"/>
        <v>136.57242233684542</v>
      </c>
    </row>
    <row r="31" spans="1:11" ht="39.75" customHeight="1" x14ac:dyDescent="0.3">
      <c r="A31" s="2"/>
      <c r="B31" s="7" t="s">
        <v>13</v>
      </c>
      <c r="C31" s="16" t="s">
        <v>48</v>
      </c>
      <c r="D31" s="17">
        <v>111687834.5</v>
      </c>
      <c r="E31" s="18">
        <f t="shared" si="0"/>
        <v>111687.8345</v>
      </c>
      <c r="F31" s="17">
        <v>139730680</v>
      </c>
      <c r="G31" s="19">
        <f t="shared" si="1"/>
        <v>139730.68</v>
      </c>
      <c r="H31" s="17">
        <v>79619449.150000006</v>
      </c>
      <c r="I31" s="18">
        <f t="shared" si="2"/>
        <v>79619.44915</v>
      </c>
      <c r="J31" s="18">
        <f t="shared" si="3"/>
        <v>56.980649596781475</v>
      </c>
      <c r="K31" s="18">
        <f t="shared" si="4"/>
        <v>71.287485791480719</v>
      </c>
    </row>
    <row r="32" spans="1:11" ht="38.25" customHeight="1" x14ac:dyDescent="0.3">
      <c r="A32" s="2"/>
      <c r="B32" s="7" t="s">
        <v>39</v>
      </c>
      <c r="C32" s="16" t="s">
        <v>61</v>
      </c>
      <c r="D32" s="17">
        <v>184663295.31999999</v>
      </c>
      <c r="E32" s="18">
        <f t="shared" si="0"/>
        <v>184663.29532</v>
      </c>
      <c r="F32" s="17">
        <v>133559750.55</v>
      </c>
      <c r="G32" s="19">
        <f t="shared" si="1"/>
        <v>133559.75055</v>
      </c>
      <c r="H32" s="17">
        <v>200358516.41999999</v>
      </c>
      <c r="I32" s="18">
        <f t="shared" si="2"/>
        <v>200358.51642</v>
      </c>
      <c r="J32" s="18">
        <f t="shared" si="3"/>
        <v>150.01414392803386</v>
      </c>
      <c r="K32" s="18">
        <f t="shared" si="4"/>
        <v>108.49937237002187</v>
      </c>
    </row>
    <row r="33" spans="1:11" ht="36" customHeight="1" x14ac:dyDescent="0.3">
      <c r="A33" s="2"/>
      <c r="B33" s="7" t="s">
        <v>59</v>
      </c>
      <c r="C33" s="16" t="s">
        <v>75</v>
      </c>
      <c r="D33" s="17">
        <v>384876051.00999999</v>
      </c>
      <c r="E33" s="18">
        <f t="shared" si="0"/>
        <v>384876.05101</v>
      </c>
      <c r="F33" s="17">
        <v>204669439.84999999</v>
      </c>
      <c r="G33" s="19">
        <f t="shared" si="1"/>
        <v>204669.43985</v>
      </c>
      <c r="H33" s="17">
        <v>398645393.86000001</v>
      </c>
      <c r="I33" s="18">
        <f t="shared" si="2"/>
        <v>398645.39386000001</v>
      </c>
      <c r="J33" s="18">
        <f t="shared" si="3"/>
        <v>194.77524057923003</v>
      </c>
      <c r="K33" s="18">
        <f t="shared" si="4"/>
        <v>103.57760448171982</v>
      </c>
    </row>
    <row r="34" spans="1:11" ht="36" customHeight="1" x14ac:dyDescent="0.3">
      <c r="A34" s="2"/>
      <c r="B34" s="7" t="s">
        <v>64</v>
      </c>
      <c r="C34" s="16" t="s">
        <v>1</v>
      </c>
      <c r="D34" s="17">
        <v>7469828</v>
      </c>
      <c r="E34" s="18">
        <f t="shared" si="0"/>
        <v>7469.8280000000004</v>
      </c>
      <c r="F34" s="17">
        <v>7924600</v>
      </c>
      <c r="G34" s="19">
        <f t="shared" si="1"/>
        <v>7924.6</v>
      </c>
      <c r="H34" s="17">
        <v>7780325.9800000004</v>
      </c>
      <c r="I34" s="18">
        <f t="shared" si="2"/>
        <v>7780.3259800000005</v>
      </c>
      <c r="J34" s="18">
        <f t="shared" si="3"/>
        <v>98.179415743381369</v>
      </c>
      <c r="K34" s="18">
        <f t="shared" si="4"/>
        <v>104.15669517423962</v>
      </c>
    </row>
    <row r="35" spans="1:11" ht="36" customHeight="1" x14ac:dyDescent="0.3">
      <c r="A35" s="2"/>
      <c r="B35" s="7" t="s">
        <v>66</v>
      </c>
      <c r="C35" s="16" t="s">
        <v>18</v>
      </c>
      <c r="D35" s="17">
        <v>780313116.08000004</v>
      </c>
      <c r="E35" s="18">
        <f t="shared" si="0"/>
        <v>780313.11608000007</v>
      </c>
      <c r="F35" s="17">
        <v>650880550.63</v>
      </c>
      <c r="G35" s="19">
        <f t="shared" si="1"/>
        <v>650880.55062999995</v>
      </c>
      <c r="H35" s="17">
        <v>1211097422.76</v>
      </c>
      <c r="I35" s="18">
        <f t="shared" si="2"/>
        <v>1211097.42276</v>
      </c>
      <c r="J35" s="18">
        <f t="shared" si="3"/>
        <v>186.07061181775293</v>
      </c>
      <c r="K35" s="18">
        <f t="shared" si="4"/>
        <v>155.20659563485214</v>
      </c>
    </row>
    <row r="36" spans="1:11" ht="23.25" customHeight="1" x14ac:dyDescent="0.3">
      <c r="A36" s="2"/>
      <c r="B36" s="7" t="s">
        <v>33</v>
      </c>
      <c r="C36" s="16" t="s">
        <v>32</v>
      </c>
      <c r="D36" s="17">
        <v>2574702.9300000002</v>
      </c>
      <c r="E36" s="18">
        <f t="shared" si="0"/>
        <v>2574.7029300000004</v>
      </c>
      <c r="F36" s="17">
        <v>35770321.219999999</v>
      </c>
      <c r="G36" s="19">
        <f t="shared" si="1"/>
        <v>35770.321219999998</v>
      </c>
      <c r="H36" s="17">
        <v>41516809.479999997</v>
      </c>
      <c r="I36" s="18">
        <f t="shared" si="2"/>
        <v>41516.809479999996</v>
      </c>
      <c r="J36" s="18">
        <f t="shared" si="3"/>
        <v>116.06496129754353</v>
      </c>
      <c r="K36" s="18">
        <f t="shared" si="4"/>
        <v>1612.4893088151334</v>
      </c>
    </row>
    <row r="37" spans="1:11" ht="28.5" customHeight="1" x14ac:dyDescent="0.3">
      <c r="A37" s="2"/>
      <c r="B37" s="7" t="s">
        <v>67</v>
      </c>
      <c r="C37" s="16" t="s">
        <v>44</v>
      </c>
      <c r="D37" s="17">
        <v>18656576083.59</v>
      </c>
      <c r="E37" s="18">
        <f t="shared" si="0"/>
        <v>18656576.083590001</v>
      </c>
      <c r="F37" s="17">
        <v>20610919776.34</v>
      </c>
      <c r="G37" s="19">
        <f t="shared" si="1"/>
        <v>20610919.77634</v>
      </c>
      <c r="H37" s="17">
        <v>14575576842.559999</v>
      </c>
      <c r="I37" s="18">
        <f t="shared" si="2"/>
        <v>14575576.842559999</v>
      </c>
      <c r="J37" s="18">
        <f t="shared" si="3"/>
        <v>70.717740890398389</v>
      </c>
      <c r="K37" s="18">
        <f t="shared" si="4"/>
        <v>78.125679531199836</v>
      </c>
    </row>
    <row r="38" spans="1:11" ht="51" customHeight="1" x14ac:dyDescent="0.3">
      <c r="A38" s="2"/>
      <c r="B38" s="7" t="s">
        <v>41</v>
      </c>
      <c r="C38" s="16" t="s">
        <v>36</v>
      </c>
      <c r="D38" s="17">
        <v>18153960995.75</v>
      </c>
      <c r="E38" s="18">
        <f t="shared" si="0"/>
        <v>18153960.995749999</v>
      </c>
      <c r="F38" s="17">
        <v>19511519482</v>
      </c>
      <c r="G38" s="19">
        <f t="shared" si="1"/>
        <v>19511519.482000001</v>
      </c>
      <c r="H38" s="17">
        <v>13279835158.83</v>
      </c>
      <c r="I38" s="18">
        <f t="shared" si="2"/>
        <v>13279835.15883</v>
      </c>
      <c r="J38" s="18">
        <f t="shared" si="3"/>
        <v>68.061511924179314</v>
      </c>
      <c r="K38" s="18">
        <f t="shared" si="4"/>
        <v>73.151171592463626</v>
      </c>
    </row>
    <row r="39" spans="1:11" ht="40.5" customHeight="1" x14ac:dyDescent="0.3">
      <c r="A39" s="2"/>
      <c r="B39" s="7" t="s">
        <v>73</v>
      </c>
      <c r="C39" s="16" t="s">
        <v>63</v>
      </c>
      <c r="D39" s="17">
        <v>332847100</v>
      </c>
      <c r="E39" s="18">
        <f t="shared" si="0"/>
        <v>332847.09999999998</v>
      </c>
      <c r="F39" s="17">
        <v>184997800</v>
      </c>
      <c r="G39" s="19">
        <f t="shared" si="1"/>
        <v>184997.8</v>
      </c>
      <c r="H39" s="17">
        <v>184997800</v>
      </c>
      <c r="I39" s="18">
        <f t="shared" si="2"/>
        <v>184997.8</v>
      </c>
      <c r="J39" s="18">
        <f t="shared" si="3"/>
        <v>100</v>
      </c>
      <c r="K39" s="18">
        <f t="shared" si="4"/>
        <v>55.580415151581605</v>
      </c>
    </row>
    <row r="40" spans="1:11" ht="45" x14ac:dyDescent="0.3">
      <c r="A40" s="2"/>
      <c r="B40" s="7" t="s">
        <v>30</v>
      </c>
      <c r="C40" s="16" t="s">
        <v>69</v>
      </c>
      <c r="D40" s="17">
        <v>15474967024.209999</v>
      </c>
      <c r="E40" s="18">
        <f t="shared" si="0"/>
        <v>15474967.024209999</v>
      </c>
      <c r="F40" s="17">
        <v>16176216900</v>
      </c>
      <c r="G40" s="19">
        <f t="shared" si="1"/>
        <v>16176216.9</v>
      </c>
      <c r="H40" s="17">
        <v>10517053494.17</v>
      </c>
      <c r="I40" s="18">
        <f t="shared" si="2"/>
        <v>10517053.494170001</v>
      </c>
      <c r="J40" s="18">
        <f t="shared" si="3"/>
        <v>65.015532118452242</v>
      </c>
      <c r="K40" s="18">
        <f t="shared" si="4"/>
        <v>67.961718288100187</v>
      </c>
    </row>
    <row r="41" spans="1:11" ht="38.25" customHeight="1" x14ac:dyDescent="0.3">
      <c r="A41" s="2"/>
      <c r="B41" s="7" t="s">
        <v>50</v>
      </c>
      <c r="C41" s="16" t="s">
        <v>27</v>
      </c>
      <c r="D41" s="17">
        <v>1541732861.24</v>
      </c>
      <c r="E41" s="18">
        <f t="shared" si="0"/>
        <v>1541732.86124</v>
      </c>
      <c r="F41" s="17">
        <v>2127228398</v>
      </c>
      <c r="G41" s="19">
        <f t="shared" si="1"/>
        <v>2127228.398</v>
      </c>
      <c r="H41" s="17">
        <v>1673139692.01</v>
      </c>
      <c r="I41" s="18">
        <f t="shared" si="2"/>
        <v>1673139.6920099999</v>
      </c>
      <c r="J41" s="18">
        <f t="shared" si="3"/>
        <v>78.653504888476945</v>
      </c>
      <c r="K41" s="18">
        <f t="shared" si="4"/>
        <v>108.52332035423508</v>
      </c>
    </row>
    <row r="42" spans="1:11" ht="25.5" customHeight="1" x14ac:dyDescent="0.3">
      <c r="A42" s="2"/>
      <c r="B42" s="7" t="s">
        <v>47</v>
      </c>
      <c r="C42" s="16" t="s">
        <v>35</v>
      </c>
      <c r="D42" s="17">
        <v>804414010.29999995</v>
      </c>
      <c r="E42" s="18">
        <f t="shared" si="0"/>
        <v>804414.01029999997</v>
      </c>
      <c r="F42" s="17">
        <v>1023076384</v>
      </c>
      <c r="G42" s="19">
        <f t="shared" si="1"/>
        <v>1023076.384</v>
      </c>
      <c r="H42" s="17">
        <v>904644172.64999998</v>
      </c>
      <c r="I42" s="18">
        <f t="shared" si="2"/>
        <v>904644.17264999996</v>
      </c>
      <c r="J42" s="18">
        <f t="shared" si="3"/>
        <v>88.423913091713004</v>
      </c>
      <c r="K42" s="18">
        <f t="shared" si="4"/>
        <v>112.46002196215106</v>
      </c>
    </row>
    <row r="43" spans="1:11" ht="53.25" customHeight="1" x14ac:dyDescent="0.3">
      <c r="A43" s="2"/>
      <c r="B43" s="7" t="s">
        <v>42</v>
      </c>
      <c r="C43" s="16" t="s">
        <v>52</v>
      </c>
      <c r="D43" s="17">
        <v>246349309.99000001</v>
      </c>
      <c r="E43" s="18">
        <f t="shared" si="0"/>
        <v>246349.30999000001</v>
      </c>
      <c r="F43" s="17">
        <v>19379095</v>
      </c>
      <c r="G43" s="19">
        <f t="shared" si="1"/>
        <v>19379.095000000001</v>
      </c>
      <c r="H43" s="17">
        <v>-1315235.3899999999</v>
      </c>
      <c r="I43" s="18">
        <f t="shared" si="2"/>
        <v>-1315.2353899999998</v>
      </c>
      <c r="J43" s="18">
        <f t="shared" si="3"/>
        <v>-6.7868772509758575</v>
      </c>
      <c r="K43" s="18">
        <f t="shared" si="4"/>
        <v>-0.53389042983452595</v>
      </c>
    </row>
    <row r="44" spans="1:11" ht="42.75" customHeight="1" x14ac:dyDescent="0.3">
      <c r="A44" s="2"/>
      <c r="B44" s="7" t="s">
        <v>86</v>
      </c>
      <c r="C44" s="20" t="s">
        <v>85</v>
      </c>
      <c r="D44" s="17">
        <v>13891695.99</v>
      </c>
      <c r="E44" s="18">
        <f t="shared" si="0"/>
        <v>13891.69599</v>
      </c>
      <c r="F44" s="17">
        <v>16000000</v>
      </c>
      <c r="G44" s="19">
        <f t="shared" si="1"/>
        <v>16000</v>
      </c>
      <c r="H44" s="17">
        <v>15291794.65</v>
      </c>
      <c r="I44" s="18">
        <f t="shared" si="2"/>
        <v>15291.79465</v>
      </c>
      <c r="J44" s="18">
        <f t="shared" si="3"/>
        <v>95.573716562499996</v>
      </c>
      <c r="K44" s="18" t="s">
        <v>84</v>
      </c>
    </row>
    <row r="45" spans="1:11" ht="21.75" customHeight="1" x14ac:dyDescent="0.3">
      <c r="A45" s="2"/>
      <c r="B45" s="7" t="s">
        <v>28</v>
      </c>
      <c r="C45" s="16" t="s">
        <v>21</v>
      </c>
      <c r="D45" s="17">
        <v>136453134.22</v>
      </c>
      <c r="E45" s="18">
        <f t="shared" si="0"/>
        <v>136453.13422000001</v>
      </c>
      <c r="F45" s="17">
        <v>1064021199.34</v>
      </c>
      <c r="G45" s="19">
        <f t="shared" si="1"/>
        <v>1064021.1993400001</v>
      </c>
      <c r="H45" s="17">
        <v>317851725.38</v>
      </c>
      <c r="I45" s="18">
        <f t="shared" si="2"/>
        <v>317851.72538000002</v>
      </c>
      <c r="J45" s="18">
        <f t="shared" si="3"/>
        <v>29.87268727137765</v>
      </c>
      <c r="K45" s="18">
        <f t="shared" si="4"/>
        <v>232.93838371461337</v>
      </c>
    </row>
    <row r="46" spans="1:11" ht="100.5" customHeight="1" x14ac:dyDescent="0.3">
      <c r="A46" s="2"/>
      <c r="B46" s="7" t="s">
        <v>10</v>
      </c>
      <c r="C46" s="16" t="s">
        <v>3</v>
      </c>
      <c r="D46" s="17">
        <v>203716430.91</v>
      </c>
      <c r="E46" s="18">
        <f t="shared" si="0"/>
        <v>203716.43091</v>
      </c>
      <c r="F46" s="17">
        <v>0</v>
      </c>
      <c r="G46" s="19">
        <f t="shared" si="1"/>
        <v>0</v>
      </c>
      <c r="H46" s="17">
        <v>1016127469.9</v>
      </c>
      <c r="I46" s="18">
        <f t="shared" si="2"/>
        <v>1016127.4699</v>
      </c>
      <c r="J46" s="18" t="s">
        <v>84</v>
      </c>
      <c r="K46" s="18" t="s">
        <v>84</v>
      </c>
    </row>
    <row r="47" spans="1:11" ht="72" customHeight="1" x14ac:dyDescent="0.3">
      <c r="A47" s="2"/>
      <c r="B47" s="7" t="s">
        <v>43</v>
      </c>
      <c r="C47" s="16" t="s">
        <v>20</v>
      </c>
      <c r="D47" s="17">
        <v>-97795483.269999996</v>
      </c>
      <c r="E47" s="18">
        <f t="shared" si="0"/>
        <v>-97795.483269999997</v>
      </c>
      <c r="F47" s="17">
        <v>0</v>
      </c>
      <c r="G47" s="19">
        <f t="shared" si="1"/>
        <v>0</v>
      </c>
      <c r="H47" s="17">
        <v>-52214070.810000002</v>
      </c>
      <c r="I47" s="18">
        <f t="shared" si="2"/>
        <v>-52214.070810000005</v>
      </c>
      <c r="J47" s="18" t="s">
        <v>84</v>
      </c>
      <c r="K47" s="18" t="s">
        <v>84</v>
      </c>
    </row>
  </sheetData>
  <mergeCells count="2">
    <mergeCell ref="B1:K1"/>
    <mergeCell ref="B4:C4"/>
  </mergeCells>
  <pageMargins left="0.70866141732283472" right="0.51181102362204722" top="0.74803149606299213" bottom="0.74803149606299213" header="0.31496062992125984" footer="0.31496062992125984"/>
  <pageSetup paperSize="9" scale="58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u1533</cp:lastModifiedBy>
  <cp:lastPrinted>2025-10-16T06:18:37Z</cp:lastPrinted>
  <dcterms:created xsi:type="dcterms:W3CDTF">2021-10-13T09:07:40Z</dcterms:created>
  <dcterms:modified xsi:type="dcterms:W3CDTF">2025-10-23T07:11:31Z</dcterms:modified>
</cp:coreProperties>
</file>