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U:\Обмен\!Исходящие\buh_uchet\"/>
    </mc:Choice>
  </mc:AlternateContent>
  <xr:revisionPtr revIDLastSave="0" documentId="13_ncr:1_{04944A28-E250-4BD2-82A6-D57EEBE03570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" i="1" l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G4" i="1"/>
  <c r="F4" i="1"/>
  <c r="C26" i="1" l="1"/>
  <c r="E26" i="1"/>
  <c r="D26" i="1"/>
  <c r="F26" i="1" l="1"/>
  <c r="G26" i="1"/>
</calcChain>
</file>

<file path=xl/sharedStrings.xml><?xml version="1.0" encoding="utf-8"?>
<sst xmlns="http://schemas.openxmlformats.org/spreadsheetml/2006/main" count="81" uniqueCount="80">
  <si>
    <t>Наименование показателя</t>
  </si>
  <si>
    <t xml:space="preserve">    Государственная программа Липецкой области "Социальная поддержка граждан, реализация семейно-демографической политики Липецкой области"</t>
  </si>
  <si>
    <t>0100000000</t>
  </si>
  <si>
    <t xml:space="preserve">    Государственная программа Липецкой области "Развитие здравоохранения Липецкой области"</t>
  </si>
  <si>
    <t>0200000000</t>
  </si>
  <si>
    <t xml:space="preserve">    Государственная программа Липецкой области "Развитие физической культуры и спорта Липецкой области"</t>
  </si>
  <si>
    <t>0300000000</t>
  </si>
  <si>
    <t xml:space="preserve">    Государственная программа Липецкой области "Развитие образования Липецкой области"</t>
  </si>
  <si>
    <t>0400000000</t>
  </si>
  <si>
    <t xml:space="preserve">    Государственная программа Липецкой области "Развитие культуры и туризма в Липецкой области"</t>
  </si>
  <si>
    <t>0500000000</t>
  </si>
  <si>
    <t xml:space="preserve">    Государственная программа Липецкой области "Обеспечение населения Липецкой области качественными коммунальными услугами и формирование современной городской среды"</t>
  </si>
  <si>
    <t>0600000000</t>
  </si>
  <si>
    <t xml:space="preserve">    Комплексная государственная программа Липецкой области "Комплексное развитие сельских территорий Липецкой области"</t>
  </si>
  <si>
    <t>0700000000</t>
  </si>
  <si>
    <t xml:space="preserve">    Государственная программа Липецкой области "Развитие транспортной системы Липецкой области"</t>
  </si>
  <si>
    <t>0800000000</t>
  </si>
  <si>
    <t xml:space="preserve">    Государственная программа Липецкой области "Обеспечение жителей Липецкой области качественным жильем, социальной и инженерной инфраструктурой"</t>
  </si>
  <si>
    <t>0900000000</t>
  </si>
  <si>
    <t xml:space="preserve">    Государственная программа Липецкой области "Энергоэффективность, развитие энергетики и повышение надежности энергоснабжения в Липецкой области"</t>
  </si>
  <si>
    <t>1000000000</t>
  </si>
  <si>
    <t xml:space="preserve">    Государственная программа Липецкой области "Охрана окружающей среды, воспроизводство и рациональное использование природных ресурсов Липецкой области"</t>
  </si>
  <si>
    <t>1100000000</t>
  </si>
  <si>
    <t xml:space="preserve">    Государственная программа Липецкой области "Развитие лесного хозяйства в Липецкой области"</t>
  </si>
  <si>
    <t>1200000000</t>
  </si>
  <si>
    <t xml:space="preserve">    Государственная программа Липецкой области "Обеспечение общественной безопасности населения и территории Липецкой области"</t>
  </si>
  <si>
    <t>1300000000</t>
  </si>
  <si>
    <t xml:space="preserve">    Государственная программа Липецкой области "Профилактика терроризма и экстремизма в Липецкой области"</t>
  </si>
  <si>
    <t>1400000000</t>
  </si>
  <si>
    <t xml:space="preserve">    Государственная программа Липецкой области "Развитие малого и среднего предпринимательства в Липецкой области"</t>
  </si>
  <si>
    <t>1500000000</t>
  </si>
  <si>
    <t xml:space="preserve">    Государственная программа Липецкой области "Обеспечение инвестиционной привлекательности и развития промышленности Липецкой области"</t>
  </si>
  <si>
    <t>1600000000</t>
  </si>
  <si>
    <t xml:space="preserve">    Государственная программа Липецкой области "Развитие сельского хозяйства и регулирование рынков сельскохозяйственной продукции, сырья и продовольствия Липецкой области"</t>
  </si>
  <si>
    <t>1700000000</t>
  </si>
  <si>
    <t xml:space="preserve">    Государственная программа Липецкой области "Развитие рынка труда и содействие занятости населения в Липецкой области"</t>
  </si>
  <si>
    <t>1800000000</t>
  </si>
  <si>
    <t xml:space="preserve">    Государственная программа Липецкой области "Эффективное государственное управление и развитие муниципальной службы в Липецкой области"</t>
  </si>
  <si>
    <t>1900000000</t>
  </si>
  <si>
    <t xml:space="preserve">    Государственная программа Липецкой области "Реализация внутренней политики Липецкой области"</t>
  </si>
  <si>
    <t>2000000000</t>
  </si>
  <si>
    <t xml:space="preserve">    Государственная программа Липецкой области "Управление государственными финансами и государственным долгом Липецкой области"</t>
  </si>
  <si>
    <t>2100000000</t>
  </si>
  <si>
    <t xml:space="preserve">    Непрограммные расходы областного бюджета</t>
  </si>
  <si>
    <t>9900000000</t>
  </si>
  <si>
    <t>ВСЕГО РАСХОДОВ:</t>
  </si>
  <si>
    <t>в рублях</t>
  </si>
  <si>
    <t>Целевая статья</t>
  </si>
  <si>
    <t>Кассовый расход</t>
  </si>
  <si>
    <t xml:space="preserve">Процент исполнения  первоначального плана </t>
  </si>
  <si>
    <t>Процент исполнения уточненного плана</t>
  </si>
  <si>
    <t>Причины отклонения исполнения от первоначального плана (в случаях, если такие отклонения составили 5% и более, как в большую, так и в меньшую сторону)</t>
  </si>
  <si>
    <t>Причины отклонения исполнения от уточненного плана (в случаях, если такие отклонения составили 5% и более, как в большую, так и в меньшую сторону)</t>
  </si>
  <si>
    <t>Информация об исполнении государственных программ и непрограммных расходов Липецкой области в 2024 году</t>
  </si>
  <si>
    <t>Уменьшен объем субвенции из федерального бюджета на социальные выплаты безработным гражданам и иным категориям граждан в соответствии с федеральным законодательством о занятости населения.</t>
  </si>
  <si>
    <t>В целях обеспечения сбалансированности местных бюджетов в процессе исполнения областного бюджета увеличивался объем дотаций на поддержку мер по обеспечению сбалансированности местных бюджетов.</t>
  </si>
  <si>
    <t>Увеличены ассигнования на капитальный ремонт многоквартирных домов, на финансирование мероприятий по водоснабжению и водоотведению.</t>
  </si>
  <si>
    <t>Уточненные бюджетные назначения на основании               отчета об исполнении консолидированного бюджета субъекта РФ и бюджета территориального государственного внебюджетного фонда (ф.0503317)</t>
  </si>
  <si>
    <t>В процессе исполнения бюджета дополнительно выделены средства на  повышение оплаты труда работников бюджетной сферы на 5 % с 01.03.2024, 10% - с 01.07.2024.Увеличены расходы на реконструкцию объектов  культуры в рамках нацпроекта "Культура".</t>
  </si>
  <si>
    <t>Перенесены сроки выполнения работ по строительству объектов на 2025 год.</t>
  </si>
  <si>
    <t>Финансирование расходов по строительству (реконструкции), капитальному ремонту и ремонту автомобильных дорог осуществлялось по факту выполненных работ. Сроки оплаты части контрактов по строительству (реконструкции) автомобильных дорог и искусственных сооружений на них перенесены на 2025 год.</t>
  </si>
  <si>
    <t xml:space="preserve">Увеличены расходы на предоставление субсидий из областного бюджета местным бюджетам на мероприятия в сфере энергосбережения и повышения энергоэффективности. </t>
  </si>
  <si>
    <t>Увеличены бюджетные ассигнования на проведение рекультивации земельного участка, на повышение заработной платы работникам управления лесного хозяйства области и областных казенных учреждений.</t>
  </si>
  <si>
    <t>Увеличены расходы в связи с поступлением в бюджет Липецкой области дополнительных средств из федерального бюджета.</t>
  </si>
  <si>
    <t>Перенос срока выполнения работ в рамках реализации специального инфраструктурного проекта  (ДНР) на 2025 год.</t>
  </si>
  <si>
    <t>Профинансированы мероприятия в сфере дорожной деятельности за счет переходящих остатков 2023 года.</t>
  </si>
  <si>
    <t>Перенесены сроки выполнения работ по строительству и капитальному ремонту объектов на 2025 год.</t>
  </si>
  <si>
    <t>По строительству объектов здравоохранения оплата производилось за фактически выполненные работы, а также экономия по закупочным процедурам.</t>
  </si>
  <si>
    <t>В процессе исполнения бюджета дополнительно выделены средства на проведение мероприятий по обеспечению антитеррористической безопасности на территории области.</t>
  </si>
  <si>
    <t xml:space="preserve">Инфраструктурный бюджетный кредит из ФБ на реконструкцию производственного комплекса на Грязинском участке перенесен  с 2024 года  на 2025 год.                                                                                                                                                      </t>
  </si>
  <si>
    <t>В процессе исполнения бюджета дополнительно выделены средства на  повышение оплаты труда работников бюджетной сферы на 5 % с 01.03.2024, 10% - с 01.07.2024.</t>
  </si>
  <si>
    <t>В процессе исполнения бюджета дополнительно выделены средства на:
-  повышение оплаты труда работников бюджетной сферы на 5 % с 01.03.2024, 10% - с 01.07.2024;
- предоставление мер социальной поддержки лицам, принимающим (принимавшим) участие в специальной военной операции на территориях Украины, Донецкой Народной Республики, Луганской Народной Республики, Запорожской и Херсонской областей, членам их семей;
- обеспечение безопасных и комфортных условий предоставления социальных услуг в сфере социального обслуживания (строительство жилых корпусов - Елецкий дом-интернат, филиал "Введенский" Геронтологического центра, реконструкция столовой в Задонском психо-неврологическом интернате).</t>
  </si>
  <si>
    <t>В процессе исполнения бюджета дополнительно выделены средства на:
-  повышение оплаты труда работников бюджетной сферы на 5 % с 01.03.2024, 10% - с 01.07.2024;
- удорожанием строительства объектов образования;
- увеличение размера выплат ежемесячного денежного вознаграждения за классное руководство на 5 тыс.руб. педагогическим работникам образовательных организаций, расположенных в населенных пунктах с численностью населения менее 100 тыс. человек;
- увеличение размера выплат ежемесячного денежного вознаграждения за кураторство на 5 тыс.руб. педагогическим работникам образовательных организаций, расположенных в населенных пунктах с численностью населения менее 100 тыс. человек;
- на финансирование мероприятий, связанных с возрождением СОК "Прометей";
- на укрепление материально-технической базы учреждений среднего профессионально образования (приобретение оборудования, проведение текущих ремонтов).</t>
  </si>
  <si>
    <t>Выделены бюджетные ассигнования на уставный фонд ОГУП "ЛОКК", на осуществление платежей по концессионному соглашению о создании и эксплуатации объекта по обработке, утилизации и размещению твердых коммунальных отходов.</t>
  </si>
  <si>
    <t xml:space="preserve">Выделены дополнительные ассигнования на предоставление субсидии НМКК "Липецкий областной фонд поддержки малого и среднего предпринимательства" с целью выдачи займов субъектам МСП и на развитие креативных индустрий.   </t>
  </si>
  <si>
    <t xml:space="preserve">В процессе исполнения бюджета дополнительно выделены средства на:                                                                                                                                                       - повышение оплаты труда работников бюджетной сферы на 5 % с 01.03.2024, 10% - с 01.07.2024;                                                                                                                                                                                - субсидии на финансовое обеспечение деятельности АНО "Цифровой регион. Липецк";
 - субсидии на выполнение государственного задания ОБУ "ИТЦ";
 - субсидии юридическим лицам на возмещение затрат по строительству сети передачи данных по технологии GPON в малочисленных населенных пунктах.                                                                                                                                      </t>
  </si>
  <si>
    <t>Увеличены ассигнования на содержание областных казенных учреждений управления административных органов области.</t>
  </si>
  <si>
    <t>В процессе исполнения бюджета дополнительно выделены средства на:
-  повышение оплаты труда работников бюджетной сферы на 5 % с 01.03.2024, 10% - с 01.07.2024;
- на укрепление материально-технической базы учреждений здравоохранения (приобретение медицинского оборудования, проведение капитальных ремонтов, на реализацию мероприятий по обеспечению соблюдения требований к антитеррористической защищенности объектов здравоохранения); 
- на льготное лекарственное обеспечение граждан;
- реализацию мероприятий  по проведению массового обследования новорожденных на врожденные и (или) наследственные заболевания (расширенный неонатальный скрининг, дополнительные средства);  по обеспечению беременных женщин с сахарным диабетом, нуждающихся в системах непрерывного мониторинга глюкозы.</t>
  </si>
  <si>
    <t>Перенос срока сдачи объекта (ФОК в г. Елец) на 2025 год.</t>
  </si>
  <si>
    <t xml:space="preserve">Первоначальные бюджетные назначения  на 2024 год, утвержденные  Законом Липецкой области от 19.12.2023 N 423-ОЗ
"Об областном бюджете на 2024 год и на плановый период 2025 и 2026 годов"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</si>
</sst>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charset val="204"/>
      <scheme val="minor"/>
    </font>
    <font>
      <b/>
      <sz val="12"/>
      <color rgb="FF000000"/>
      <name val="Arial Cyr"/>
    </font>
    <font>
      <sz val="10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2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CFFFF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3">
    <xf numFmtId="0" fontId="0" fillId="0" borderId="0"/>
    <xf numFmtId="0" fontId="1" fillId="0" borderId="0">
      <alignment horizontal="center" wrapText="1"/>
    </xf>
    <xf numFmtId="0" fontId="1" fillId="0" borderId="0">
      <alignment horizontal="center"/>
    </xf>
    <xf numFmtId="0" fontId="2" fillId="0" borderId="0">
      <alignment horizontal="right"/>
    </xf>
    <xf numFmtId="0" fontId="2" fillId="0" borderId="1">
      <alignment horizontal="center" vertical="center" wrapText="1"/>
    </xf>
    <xf numFmtId="0" fontId="3" fillId="0" borderId="1">
      <alignment vertical="top" wrapText="1"/>
    </xf>
    <xf numFmtId="1" fontId="2" fillId="0" borderId="1">
      <alignment horizontal="center" vertical="top" shrinkToFit="1"/>
    </xf>
    <xf numFmtId="4" fontId="3" fillId="3" borderId="1">
      <alignment horizontal="right" vertical="top" shrinkToFit="1"/>
    </xf>
    <xf numFmtId="0" fontId="3" fillId="0" borderId="1">
      <alignment horizontal="left"/>
    </xf>
    <xf numFmtId="4" fontId="3" fillId="2" borderId="1">
      <alignment horizontal="right" vertical="top" shrinkToFit="1"/>
    </xf>
    <xf numFmtId="0" fontId="4" fillId="0" borderId="0">
      <alignment horizontal="right"/>
    </xf>
    <xf numFmtId="0" fontId="2" fillId="0" borderId="1">
      <alignment horizontal="center" vertical="center" wrapText="1"/>
    </xf>
    <xf numFmtId="0" fontId="2" fillId="0" borderId="1">
      <alignment horizontal="center" vertical="center" wrapText="1"/>
    </xf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left" vertical="center" wrapText="1" indent="1"/>
    </xf>
    <xf numFmtId="0" fontId="6" fillId="0" borderId="0" xfId="0" applyFont="1" applyBorder="1" applyAlignment="1">
      <alignment wrapText="1"/>
    </xf>
    <xf numFmtId="0" fontId="8" fillId="0" borderId="0" xfId="10" applyFont="1" applyFill="1" applyBorder="1" applyAlignment="1">
      <alignment horizontal="left" vertical="center" wrapText="1" indent="1"/>
    </xf>
    <xf numFmtId="0" fontId="8" fillId="0" borderId="0" xfId="10" applyFont="1" applyFill="1" applyBorder="1" applyAlignment="1">
      <alignment vertical="center"/>
    </xf>
    <xf numFmtId="0" fontId="8" fillId="0" borderId="0" xfId="10" applyFont="1" applyFill="1" applyBorder="1" applyAlignment="1">
      <alignment horizontal="right" vertical="center"/>
    </xf>
    <xf numFmtId="0" fontId="8" fillId="0" borderId="0" xfId="0" applyFont="1" applyFill="1" applyProtection="1">
      <protection locked="0"/>
    </xf>
    <xf numFmtId="0" fontId="10" fillId="0" borderId="0" xfId="10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vertical="center"/>
      <protection locked="0"/>
    </xf>
    <xf numFmtId="0" fontId="0" fillId="0" borderId="0" xfId="0" applyBorder="1"/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Fill="1" applyBorder="1" applyAlignment="1">
      <alignment wrapText="1"/>
    </xf>
    <xf numFmtId="0" fontId="7" fillId="0" borderId="4" xfId="4" applyFont="1" applyFill="1" applyBorder="1" applyAlignment="1">
      <alignment horizontal="center" vertical="center" wrapText="1"/>
    </xf>
    <xf numFmtId="0" fontId="7" fillId="0" borderId="5" xfId="9" applyNumberFormat="1" applyFont="1" applyFill="1" applyBorder="1" applyAlignment="1">
      <alignment horizontal="center" vertical="center" wrapText="1"/>
    </xf>
    <xf numFmtId="0" fontId="7" fillId="0" borderId="5" xfId="11" applyFont="1" applyFill="1" applyBorder="1" applyAlignment="1">
      <alignment horizontal="center" vertical="top" wrapText="1"/>
    </xf>
    <xf numFmtId="0" fontId="7" fillId="0" borderId="5" xfId="11" applyFont="1" applyFill="1" applyBorder="1">
      <alignment horizontal="center" vertical="center" wrapText="1"/>
    </xf>
    <xf numFmtId="0" fontId="7" fillId="0" borderId="5" xfId="12" applyFont="1" applyFill="1" applyBorder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3" xfId="5" applyNumberFormat="1" applyFont="1" applyBorder="1" applyAlignment="1" applyProtection="1">
      <alignment horizontal="left" vertical="center" wrapText="1" indent="1"/>
    </xf>
    <xf numFmtId="1" fontId="11" fillId="0" borderId="12" xfId="6" applyNumberFormat="1" applyFont="1" applyBorder="1" applyAlignment="1" applyProtection="1">
      <alignment horizontal="center" vertical="center" shrinkToFit="1"/>
    </xf>
    <xf numFmtId="4" fontId="12" fillId="0" borderId="13" xfId="0" applyNumberFormat="1" applyFont="1" applyBorder="1" applyAlignment="1">
      <alignment horizontal="right" vertical="center"/>
    </xf>
    <xf numFmtId="4" fontId="11" fillId="0" borderId="13" xfId="7" applyNumberFormat="1" applyFont="1" applyFill="1" applyBorder="1" applyAlignment="1" applyProtection="1">
      <alignment horizontal="right" vertical="center" shrinkToFit="1"/>
    </xf>
    <xf numFmtId="164" fontId="12" fillId="0" borderId="13" xfId="0" applyNumberFormat="1" applyFont="1" applyBorder="1" applyAlignment="1">
      <alignment horizontal="right" vertical="center"/>
    </xf>
    <xf numFmtId="0" fontId="12" fillId="0" borderId="13" xfId="0" applyFont="1" applyFill="1" applyBorder="1" applyAlignment="1">
      <alignment vertical="top" wrapText="1"/>
    </xf>
    <xf numFmtId="0" fontId="12" fillId="0" borderId="14" xfId="0" applyFont="1" applyBorder="1"/>
    <xf numFmtId="1" fontId="11" fillId="0" borderId="6" xfId="6" applyNumberFormat="1" applyFont="1" applyBorder="1" applyAlignment="1" applyProtection="1">
      <alignment horizontal="center" vertical="center" shrinkToFit="1"/>
    </xf>
    <xf numFmtId="4" fontId="12" fillId="0" borderId="2" xfId="0" applyNumberFormat="1" applyFont="1" applyBorder="1" applyAlignment="1">
      <alignment horizontal="right" vertical="center" wrapText="1"/>
    </xf>
    <xf numFmtId="4" fontId="11" fillId="0" borderId="2" xfId="7" applyNumberFormat="1" applyFont="1" applyFill="1" applyBorder="1" applyAlignment="1" applyProtection="1">
      <alignment horizontal="right" vertical="center" shrinkToFit="1"/>
    </xf>
    <xf numFmtId="164" fontId="12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0" fontId="12" fillId="0" borderId="2" xfId="0" applyFont="1" applyBorder="1"/>
    <xf numFmtId="0" fontId="9" fillId="0" borderId="7" xfId="0" applyFont="1" applyBorder="1" applyAlignment="1" applyProtection="1">
      <alignment horizontal="left" vertical="center" wrapText="1"/>
      <protection locked="0"/>
    </xf>
    <xf numFmtId="4" fontId="12" fillId="0" borderId="2" xfId="0" applyNumberFormat="1" applyFont="1" applyBorder="1" applyAlignment="1">
      <alignment horizontal="right" vertical="center"/>
    </xf>
    <xf numFmtId="0" fontId="12" fillId="0" borderId="7" xfId="0" applyFont="1" applyBorder="1"/>
    <xf numFmtId="0" fontId="12" fillId="0" borderId="2" xfId="0" applyFont="1" applyBorder="1" applyAlignment="1">
      <alignment wrapText="1"/>
    </xf>
    <xf numFmtId="0" fontId="12" fillId="0" borderId="7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3" fillId="0" borderId="8" xfId="0" applyFont="1" applyBorder="1"/>
    <xf numFmtId="0" fontId="11" fillId="0" borderId="3" xfId="8" applyNumberFormat="1" applyFont="1" applyBorder="1" applyAlignment="1" applyProtection="1">
      <alignment horizontal="left" vertical="center" wrapText="1" indent="1"/>
    </xf>
    <xf numFmtId="4" fontId="11" fillId="0" borderId="9" xfId="8" applyNumberFormat="1" applyFont="1" applyBorder="1" applyAlignment="1" applyProtection="1">
      <alignment vertical="center"/>
      <protection locked="0"/>
    </xf>
    <xf numFmtId="4" fontId="12" fillId="0" borderId="10" xfId="0" applyNumberFormat="1" applyFont="1" applyBorder="1" applyAlignment="1">
      <alignment horizontal="right" vertical="center"/>
    </xf>
    <xf numFmtId="4" fontId="11" fillId="0" borderId="10" xfId="9" applyNumberFormat="1" applyFont="1" applyFill="1" applyBorder="1" applyAlignment="1" applyProtection="1">
      <alignment horizontal="right" vertical="center" shrinkToFit="1"/>
    </xf>
    <xf numFmtId="164" fontId="12" fillId="0" borderId="10" xfId="0" applyNumberFormat="1" applyFont="1" applyBorder="1" applyAlignment="1">
      <alignment horizontal="right" vertical="center"/>
    </xf>
    <xf numFmtId="0" fontId="12" fillId="0" borderId="10" xfId="0" applyFont="1" applyBorder="1"/>
    <xf numFmtId="0" fontId="12" fillId="0" borderId="11" xfId="0" applyFont="1" applyBorder="1"/>
    <xf numFmtId="0" fontId="9" fillId="4" borderId="2" xfId="0" applyFont="1" applyFill="1" applyBorder="1" applyAlignment="1">
      <alignment vertical="top" wrapText="1"/>
    </xf>
    <xf numFmtId="164" fontId="12" fillId="0" borderId="3" xfId="0" applyNumberFormat="1" applyFont="1" applyBorder="1" applyAlignment="1">
      <alignment horizontal="right" vertical="center"/>
    </xf>
    <xf numFmtId="0" fontId="12" fillId="0" borderId="15" xfId="0" applyFont="1" applyBorder="1"/>
    <xf numFmtId="0" fontId="12" fillId="4" borderId="16" xfId="0" applyFont="1" applyFill="1" applyBorder="1" applyAlignment="1">
      <alignment wrapText="1"/>
    </xf>
    <xf numFmtId="0" fontId="14" fillId="0" borderId="0" xfId="10" applyFont="1" applyFill="1" applyBorder="1" applyAlignment="1">
      <alignment horizontal="center" vertical="center"/>
    </xf>
  </cellXfs>
  <cellStyles count="13">
    <cellStyle name="dtrow" xfId="10" xr:uid="{00000000-0005-0000-0000-000000000000}"/>
    <cellStyle name="xl22" xfId="4" xr:uid="{00000000-0005-0000-0000-000001000000}"/>
    <cellStyle name="xl25" xfId="6" xr:uid="{00000000-0005-0000-0000-000002000000}"/>
    <cellStyle name="xl26" xfId="8" xr:uid="{00000000-0005-0000-0000-000003000000}"/>
    <cellStyle name="xl28" xfId="9" xr:uid="{00000000-0005-0000-0000-000004000000}"/>
    <cellStyle name="xl33" xfId="1" xr:uid="{00000000-0005-0000-0000-000005000000}"/>
    <cellStyle name="xl34" xfId="2" xr:uid="{00000000-0005-0000-0000-000006000000}"/>
    <cellStyle name="xl35" xfId="3" xr:uid="{00000000-0005-0000-0000-000007000000}"/>
    <cellStyle name="xl37" xfId="5" xr:uid="{00000000-0005-0000-0000-000008000000}"/>
    <cellStyle name="xl38" xfId="7" xr:uid="{00000000-0005-0000-0000-000009000000}"/>
    <cellStyle name="xl43" xfId="11" xr:uid="{00000000-0005-0000-0000-00000A000000}"/>
    <cellStyle name="xl53" xfId="12" xr:uid="{00000000-0005-0000-0000-00000B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topLeftCell="A19" zoomScale="60" zoomScaleNormal="60" workbookViewId="0">
      <selection activeCell="H32" sqref="H32"/>
    </sheetView>
  </sheetViews>
  <sheetFormatPr defaultRowHeight="15" x14ac:dyDescent="0.25"/>
  <cols>
    <col min="1" max="1" width="53.7109375" style="3" customWidth="1"/>
    <col min="2" max="2" width="15.28515625" style="1" customWidth="1"/>
    <col min="3" max="3" width="29.5703125" style="1" customWidth="1"/>
    <col min="4" max="4" width="25.85546875" style="2" customWidth="1"/>
    <col min="5" max="5" width="21.28515625" style="2" customWidth="1"/>
    <col min="6" max="6" width="18" customWidth="1"/>
    <col min="7" max="7" width="17.42578125" customWidth="1"/>
    <col min="8" max="8" width="112.42578125" customWidth="1"/>
    <col min="9" max="9" width="50.42578125" customWidth="1"/>
    <col min="11" max="11" width="8.5703125" customWidth="1"/>
    <col min="12" max="12" width="87.140625" customWidth="1"/>
  </cols>
  <sheetData>
    <row r="1" spans="1:12" ht="26.25" customHeight="1" x14ac:dyDescent="0.25">
      <c r="A1" s="55" t="s">
        <v>53</v>
      </c>
      <c r="B1" s="55"/>
      <c r="C1" s="55"/>
      <c r="D1" s="55"/>
      <c r="E1" s="55"/>
      <c r="F1" s="55"/>
      <c r="G1" s="55"/>
      <c r="H1" s="55"/>
      <c r="I1" s="55"/>
      <c r="J1" s="11"/>
      <c r="K1" s="11"/>
      <c r="L1" s="11"/>
    </row>
    <row r="2" spans="1:12" ht="28.5" customHeight="1" x14ac:dyDescent="0.25">
      <c r="A2" s="5"/>
      <c r="B2" s="6"/>
      <c r="C2" s="7"/>
      <c r="D2" s="8"/>
      <c r="E2" s="9" t="s">
        <v>46</v>
      </c>
      <c r="F2" s="6"/>
      <c r="G2" s="10"/>
      <c r="H2" s="10"/>
      <c r="I2" s="8"/>
      <c r="J2" s="11"/>
      <c r="K2" s="11"/>
      <c r="L2" s="11"/>
    </row>
    <row r="3" spans="1:12" ht="223.5" customHeight="1" x14ac:dyDescent="0.25">
      <c r="A3" s="15" t="s">
        <v>0</v>
      </c>
      <c r="B3" s="16" t="s">
        <v>47</v>
      </c>
      <c r="C3" s="17" t="s">
        <v>79</v>
      </c>
      <c r="D3" s="18" t="s">
        <v>57</v>
      </c>
      <c r="E3" s="19" t="s">
        <v>48</v>
      </c>
      <c r="F3" s="19" t="s">
        <v>49</v>
      </c>
      <c r="G3" s="19" t="s">
        <v>50</v>
      </c>
      <c r="H3" s="20" t="s">
        <v>51</v>
      </c>
      <c r="I3" s="20" t="s">
        <v>52</v>
      </c>
      <c r="J3" s="11"/>
      <c r="K3" s="11"/>
      <c r="L3" s="11"/>
    </row>
    <row r="4" spans="1:12" ht="199.5" customHeight="1" x14ac:dyDescent="0.3">
      <c r="A4" s="21" t="s">
        <v>1</v>
      </c>
      <c r="B4" s="22" t="s">
        <v>2</v>
      </c>
      <c r="C4" s="23">
        <v>17188385698.93</v>
      </c>
      <c r="D4" s="24">
        <v>19779365903.490002</v>
      </c>
      <c r="E4" s="24">
        <v>19316812454.490002</v>
      </c>
      <c r="F4" s="25">
        <f>E4/C4*100</f>
        <v>112.38293573836022</v>
      </c>
      <c r="G4" s="25">
        <f>E4/D4*100</f>
        <v>97.661434389469562</v>
      </c>
      <c r="H4" s="26" t="s">
        <v>71</v>
      </c>
      <c r="I4" s="27"/>
      <c r="J4" s="11"/>
      <c r="K4" s="11"/>
      <c r="L4" s="12"/>
    </row>
    <row r="5" spans="1:12" ht="249.75" customHeight="1" x14ac:dyDescent="0.25">
      <c r="A5" s="21" t="s">
        <v>3</v>
      </c>
      <c r="B5" s="28" t="s">
        <v>4</v>
      </c>
      <c r="C5" s="29">
        <v>19715057379.580002</v>
      </c>
      <c r="D5" s="30">
        <v>24005709260.880001</v>
      </c>
      <c r="E5" s="30">
        <v>20972956261.25</v>
      </c>
      <c r="F5" s="31">
        <f>E5/C5*100</f>
        <v>106.38039675691167</v>
      </c>
      <c r="G5" s="31">
        <f t="shared" ref="G5:G26" si="0">E5/D5*100</f>
        <v>87.366534491142019</v>
      </c>
      <c r="H5" s="32" t="s">
        <v>77</v>
      </c>
      <c r="I5" s="33" t="s">
        <v>67</v>
      </c>
      <c r="J5" s="11"/>
      <c r="K5" s="12"/>
      <c r="L5" s="13"/>
    </row>
    <row r="6" spans="1:12" ht="60" customHeight="1" x14ac:dyDescent="0.3">
      <c r="A6" s="21" t="s">
        <v>5</v>
      </c>
      <c r="B6" s="28" t="s">
        <v>6</v>
      </c>
      <c r="C6" s="29">
        <v>2173288683.04</v>
      </c>
      <c r="D6" s="30">
        <v>2273169588.9499998</v>
      </c>
      <c r="E6" s="30">
        <v>2152362590.4200001</v>
      </c>
      <c r="F6" s="31">
        <f t="shared" ref="F6:F26" si="1">E6/C6*100</f>
        <v>99.037123195675576</v>
      </c>
      <c r="G6" s="31">
        <f t="shared" si="0"/>
        <v>94.685526362958171</v>
      </c>
      <c r="H6" s="34"/>
      <c r="I6" s="35" t="s">
        <v>78</v>
      </c>
      <c r="J6" s="11"/>
      <c r="K6" s="11"/>
      <c r="L6" s="11"/>
    </row>
    <row r="7" spans="1:12" ht="267.75" customHeight="1" x14ac:dyDescent="0.3">
      <c r="A7" s="21" t="s">
        <v>7</v>
      </c>
      <c r="B7" s="28" t="s">
        <v>8</v>
      </c>
      <c r="C7" s="36">
        <v>24379522736.849998</v>
      </c>
      <c r="D7" s="30">
        <v>27616551780.580002</v>
      </c>
      <c r="E7" s="30">
        <v>27063423383.279999</v>
      </c>
      <c r="F7" s="31">
        <f t="shared" si="1"/>
        <v>111.00883177820889</v>
      </c>
      <c r="G7" s="31">
        <f t="shared" si="0"/>
        <v>97.997112739871582</v>
      </c>
      <c r="H7" s="51" t="s">
        <v>72</v>
      </c>
      <c r="I7" s="37"/>
      <c r="J7" s="11"/>
      <c r="K7" s="11"/>
      <c r="L7" s="13"/>
    </row>
    <row r="8" spans="1:12" ht="72" customHeight="1" x14ac:dyDescent="0.3">
      <c r="A8" s="21" t="s">
        <v>9</v>
      </c>
      <c r="B8" s="28" t="s">
        <v>10</v>
      </c>
      <c r="C8" s="36">
        <v>2575654307.5599999</v>
      </c>
      <c r="D8" s="30">
        <v>2906844057.3499999</v>
      </c>
      <c r="E8" s="30">
        <v>2898026067.02</v>
      </c>
      <c r="F8" s="31">
        <f t="shared" si="1"/>
        <v>112.51611128534532</v>
      </c>
      <c r="G8" s="31">
        <f t="shared" si="0"/>
        <v>99.696647286334354</v>
      </c>
      <c r="H8" s="32" t="s">
        <v>58</v>
      </c>
      <c r="I8" s="37"/>
      <c r="L8" s="11"/>
    </row>
    <row r="9" spans="1:12" ht="112.5" x14ac:dyDescent="0.3">
      <c r="A9" s="21" t="s">
        <v>11</v>
      </c>
      <c r="B9" s="28" t="s">
        <v>12</v>
      </c>
      <c r="C9" s="36">
        <v>4003355302.1100001</v>
      </c>
      <c r="D9" s="30">
        <v>7432000262.8800001</v>
      </c>
      <c r="E9" s="30">
        <v>6691398365.0500002</v>
      </c>
      <c r="F9" s="31">
        <f t="shared" si="1"/>
        <v>167.14475383994136</v>
      </c>
      <c r="G9" s="31">
        <f t="shared" si="0"/>
        <v>90.034958670157437</v>
      </c>
      <c r="H9" s="38" t="s">
        <v>56</v>
      </c>
      <c r="I9" s="39" t="s">
        <v>59</v>
      </c>
      <c r="L9" s="11"/>
    </row>
    <row r="10" spans="1:12" ht="75" x14ac:dyDescent="0.3">
      <c r="A10" s="21" t="s">
        <v>13</v>
      </c>
      <c r="B10" s="28" t="s">
        <v>14</v>
      </c>
      <c r="C10" s="29">
        <v>1857423122.5699999</v>
      </c>
      <c r="D10" s="30">
        <v>1928444570.26</v>
      </c>
      <c r="E10" s="30">
        <v>1904960582.6900001</v>
      </c>
      <c r="F10" s="31">
        <f t="shared" si="1"/>
        <v>102.55932315810871</v>
      </c>
      <c r="G10" s="31">
        <f t="shared" si="0"/>
        <v>98.782231652796028</v>
      </c>
      <c r="H10" s="34"/>
      <c r="I10" s="37"/>
      <c r="L10" s="11"/>
    </row>
    <row r="11" spans="1:12" ht="180" customHeight="1" x14ac:dyDescent="0.3">
      <c r="A11" s="21" t="s">
        <v>15</v>
      </c>
      <c r="B11" s="28" t="s">
        <v>16</v>
      </c>
      <c r="C11" s="36">
        <v>16800615416.51</v>
      </c>
      <c r="D11" s="30">
        <v>20187619782.369999</v>
      </c>
      <c r="E11" s="30">
        <v>17751838949.48</v>
      </c>
      <c r="F11" s="31">
        <f t="shared" si="1"/>
        <v>105.66183743504556</v>
      </c>
      <c r="G11" s="31">
        <f t="shared" si="0"/>
        <v>87.934284184323772</v>
      </c>
      <c r="H11" s="38" t="s">
        <v>65</v>
      </c>
      <c r="I11" s="39" t="s">
        <v>60</v>
      </c>
      <c r="L11" s="11"/>
    </row>
    <row r="12" spans="1:12" ht="93.75" x14ac:dyDescent="0.3">
      <c r="A12" s="21" t="s">
        <v>17</v>
      </c>
      <c r="B12" s="28" t="s">
        <v>18</v>
      </c>
      <c r="C12" s="36">
        <v>3672162775.6399999</v>
      </c>
      <c r="D12" s="30">
        <v>4058717299.3099999</v>
      </c>
      <c r="E12" s="30">
        <v>3632457145.9899998</v>
      </c>
      <c r="F12" s="31">
        <f t="shared" si="1"/>
        <v>98.918739934041184</v>
      </c>
      <c r="G12" s="31">
        <f t="shared" si="0"/>
        <v>89.497663377726099</v>
      </c>
      <c r="H12" s="34"/>
      <c r="I12" s="39" t="s">
        <v>66</v>
      </c>
      <c r="L12" s="11"/>
    </row>
    <row r="13" spans="1:12" ht="107.25" customHeight="1" x14ac:dyDescent="0.3">
      <c r="A13" s="21" t="s">
        <v>19</v>
      </c>
      <c r="B13" s="28" t="s">
        <v>20</v>
      </c>
      <c r="C13" s="36">
        <v>285586250</v>
      </c>
      <c r="D13" s="30">
        <v>367309412.01999998</v>
      </c>
      <c r="E13" s="30">
        <v>351028340.42000002</v>
      </c>
      <c r="F13" s="31">
        <f t="shared" si="1"/>
        <v>122.9150004315684</v>
      </c>
      <c r="G13" s="31">
        <f t="shared" si="0"/>
        <v>95.567477699397074</v>
      </c>
      <c r="H13" s="38" t="s">
        <v>61</v>
      </c>
      <c r="I13" s="37"/>
      <c r="L13" s="11"/>
    </row>
    <row r="14" spans="1:12" ht="112.5" customHeight="1" x14ac:dyDescent="0.3">
      <c r="A14" s="21" t="s">
        <v>21</v>
      </c>
      <c r="B14" s="28" t="s">
        <v>22</v>
      </c>
      <c r="C14" s="29">
        <v>639124169</v>
      </c>
      <c r="D14" s="30">
        <v>899558500.84000003</v>
      </c>
      <c r="E14" s="30">
        <v>893326312.47000003</v>
      </c>
      <c r="F14" s="31">
        <f t="shared" si="1"/>
        <v>139.77351441234575</v>
      </c>
      <c r="G14" s="31">
        <f t="shared" si="0"/>
        <v>99.307194766746093</v>
      </c>
      <c r="H14" s="54" t="s">
        <v>73</v>
      </c>
      <c r="I14" s="37"/>
      <c r="L14" s="11"/>
    </row>
    <row r="15" spans="1:12" ht="76.5" customHeight="1" x14ac:dyDescent="0.3">
      <c r="A15" s="21" t="s">
        <v>23</v>
      </c>
      <c r="B15" s="28" t="s">
        <v>24</v>
      </c>
      <c r="C15" s="36">
        <v>659767201.15999997</v>
      </c>
      <c r="D15" s="30">
        <v>713440527.36000001</v>
      </c>
      <c r="E15" s="30">
        <v>713217967.16999996</v>
      </c>
      <c r="F15" s="31">
        <f t="shared" si="1"/>
        <v>108.10145850172957</v>
      </c>
      <c r="G15" s="52">
        <f t="shared" si="0"/>
        <v>99.968804661150429</v>
      </c>
      <c r="H15" s="38" t="s">
        <v>62</v>
      </c>
      <c r="I15" s="53"/>
      <c r="L15" s="11"/>
    </row>
    <row r="16" spans="1:12" ht="102.75" customHeight="1" x14ac:dyDescent="0.3">
      <c r="A16" s="21" t="s">
        <v>25</v>
      </c>
      <c r="B16" s="28" t="s">
        <v>26</v>
      </c>
      <c r="C16" s="36">
        <v>1719585510</v>
      </c>
      <c r="D16" s="30">
        <v>1876832187.5</v>
      </c>
      <c r="E16" s="30">
        <v>1820210798.47</v>
      </c>
      <c r="F16" s="31">
        <f t="shared" si="1"/>
        <v>105.85171763107029</v>
      </c>
      <c r="G16" s="31">
        <f t="shared" si="0"/>
        <v>96.983140559549895</v>
      </c>
      <c r="H16" s="40" t="s">
        <v>76</v>
      </c>
      <c r="I16" s="37"/>
      <c r="L16" s="4"/>
    </row>
    <row r="17" spans="1:12" ht="56.25" x14ac:dyDescent="0.3">
      <c r="A17" s="21" t="s">
        <v>27</v>
      </c>
      <c r="B17" s="28" t="s">
        <v>28</v>
      </c>
      <c r="C17" s="36">
        <v>800336744</v>
      </c>
      <c r="D17" s="30">
        <v>874248154.77999997</v>
      </c>
      <c r="E17" s="30">
        <v>848672958.03999996</v>
      </c>
      <c r="F17" s="31">
        <f t="shared" si="1"/>
        <v>106.03948455476635</v>
      </c>
      <c r="G17" s="31">
        <f t="shared" si="0"/>
        <v>97.074606723483924</v>
      </c>
      <c r="H17" s="41" t="s">
        <v>68</v>
      </c>
      <c r="I17" s="37"/>
      <c r="L17" s="11"/>
    </row>
    <row r="18" spans="1:12" ht="102" customHeight="1" x14ac:dyDescent="0.3">
      <c r="A18" s="21" t="s">
        <v>29</v>
      </c>
      <c r="B18" s="28" t="s">
        <v>30</v>
      </c>
      <c r="C18" s="36">
        <v>569559680.75999999</v>
      </c>
      <c r="D18" s="30">
        <v>621218169.49000001</v>
      </c>
      <c r="E18" s="30">
        <v>617262110.04999995</v>
      </c>
      <c r="F18" s="31">
        <f t="shared" si="1"/>
        <v>108.37531709167818</v>
      </c>
      <c r="G18" s="31">
        <f t="shared" si="0"/>
        <v>99.363177119682788</v>
      </c>
      <c r="H18" s="38" t="s">
        <v>74</v>
      </c>
      <c r="I18" s="37"/>
      <c r="L18" s="11"/>
    </row>
    <row r="19" spans="1:12" ht="88.5" customHeight="1" x14ac:dyDescent="0.3">
      <c r="A19" s="21" t="s">
        <v>31</v>
      </c>
      <c r="B19" s="28" t="s">
        <v>32</v>
      </c>
      <c r="C19" s="36">
        <v>2505689792.8899999</v>
      </c>
      <c r="D19" s="30">
        <v>2286526648.4499998</v>
      </c>
      <c r="E19" s="30">
        <v>2276448476.5799999</v>
      </c>
      <c r="F19" s="31">
        <f t="shared" si="1"/>
        <v>90.851169328283106</v>
      </c>
      <c r="G19" s="31">
        <f t="shared" si="0"/>
        <v>99.559236631821818</v>
      </c>
      <c r="H19" s="38" t="s">
        <v>69</v>
      </c>
      <c r="I19" s="37"/>
      <c r="L19" s="11"/>
    </row>
    <row r="20" spans="1:12" ht="93.75" x14ac:dyDescent="0.3">
      <c r="A20" s="21" t="s">
        <v>33</v>
      </c>
      <c r="B20" s="28" t="s">
        <v>34</v>
      </c>
      <c r="C20" s="36">
        <v>3109674601.5799999</v>
      </c>
      <c r="D20" s="30">
        <v>3504793927.5700002</v>
      </c>
      <c r="E20" s="30">
        <v>3410543446.3099999</v>
      </c>
      <c r="F20" s="31">
        <f t="shared" si="1"/>
        <v>109.67525169923344</v>
      </c>
      <c r="G20" s="31">
        <f t="shared" si="0"/>
        <v>97.310812469783428</v>
      </c>
      <c r="H20" s="38" t="s">
        <v>63</v>
      </c>
      <c r="I20" s="37"/>
      <c r="L20" s="11"/>
    </row>
    <row r="21" spans="1:12" ht="61.9" customHeight="1" x14ac:dyDescent="0.3">
      <c r="A21" s="21" t="s">
        <v>35</v>
      </c>
      <c r="B21" s="28" t="s">
        <v>36</v>
      </c>
      <c r="C21" s="36">
        <v>539863139</v>
      </c>
      <c r="D21" s="30">
        <v>519624254.67000002</v>
      </c>
      <c r="E21" s="30">
        <v>508515704.31</v>
      </c>
      <c r="F21" s="31">
        <f t="shared" si="1"/>
        <v>94.193447852715877</v>
      </c>
      <c r="G21" s="31">
        <f t="shared" si="0"/>
        <v>97.862195565321571</v>
      </c>
      <c r="H21" s="42" t="s">
        <v>54</v>
      </c>
      <c r="I21" s="37"/>
      <c r="L21" s="11"/>
    </row>
    <row r="22" spans="1:12" ht="147.75" customHeight="1" x14ac:dyDescent="0.3">
      <c r="A22" s="21" t="s">
        <v>37</v>
      </c>
      <c r="B22" s="28" t="s">
        <v>38</v>
      </c>
      <c r="C22" s="36">
        <v>2337740085.02</v>
      </c>
      <c r="D22" s="30">
        <v>3174984877.6100001</v>
      </c>
      <c r="E22" s="30">
        <v>3139900478.1100001</v>
      </c>
      <c r="F22" s="31">
        <f t="shared" si="1"/>
        <v>134.31349781911865</v>
      </c>
      <c r="G22" s="31">
        <f t="shared" si="0"/>
        <v>98.894974280116571</v>
      </c>
      <c r="H22" s="32" t="s">
        <v>75</v>
      </c>
      <c r="I22" s="43"/>
      <c r="L22" s="14"/>
    </row>
    <row r="23" spans="1:12" ht="84.75" customHeight="1" x14ac:dyDescent="0.3">
      <c r="A23" s="21" t="s">
        <v>39</v>
      </c>
      <c r="B23" s="28" t="s">
        <v>40</v>
      </c>
      <c r="C23" s="36">
        <v>741375107.70000005</v>
      </c>
      <c r="D23" s="30">
        <v>831582896.20000005</v>
      </c>
      <c r="E23" s="30">
        <v>822704561.41999996</v>
      </c>
      <c r="F23" s="31">
        <f t="shared" si="1"/>
        <v>110.97008152489929</v>
      </c>
      <c r="G23" s="31">
        <f t="shared" si="0"/>
        <v>98.932357216511974</v>
      </c>
      <c r="H23" s="32" t="s">
        <v>70</v>
      </c>
      <c r="I23" s="37"/>
      <c r="L23" s="11"/>
    </row>
    <row r="24" spans="1:12" ht="75" x14ac:dyDescent="0.3">
      <c r="A24" s="21" t="s">
        <v>41</v>
      </c>
      <c r="B24" s="28" t="s">
        <v>42</v>
      </c>
      <c r="C24" s="36">
        <v>5775040471</v>
      </c>
      <c r="D24" s="30">
        <v>9912342337.3299999</v>
      </c>
      <c r="E24" s="30">
        <v>9823257425.2999992</v>
      </c>
      <c r="F24" s="31">
        <f t="shared" si="1"/>
        <v>170.09850363176787</v>
      </c>
      <c r="G24" s="31">
        <f t="shared" si="0"/>
        <v>99.101272847543754</v>
      </c>
      <c r="H24" s="38" t="s">
        <v>55</v>
      </c>
      <c r="I24" s="37"/>
      <c r="L24" s="11"/>
    </row>
    <row r="25" spans="1:12" ht="75" x14ac:dyDescent="0.3">
      <c r="A25" s="21" t="s">
        <v>43</v>
      </c>
      <c r="B25" s="28" t="s">
        <v>44</v>
      </c>
      <c r="C25" s="36">
        <v>7379358559.1000004</v>
      </c>
      <c r="D25" s="30">
        <v>8023285172.6999998</v>
      </c>
      <c r="E25" s="30">
        <v>3752798502.75</v>
      </c>
      <c r="F25" s="31">
        <f t="shared" si="1"/>
        <v>50.855348370654298</v>
      </c>
      <c r="G25" s="31">
        <f t="shared" si="0"/>
        <v>46.773839169013435</v>
      </c>
      <c r="H25" s="39" t="s">
        <v>64</v>
      </c>
      <c r="I25" s="39" t="s">
        <v>64</v>
      </c>
      <c r="L25" s="11"/>
    </row>
    <row r="26" spans="1:12" ht="23.25" customHeight="1" x14ac:dyDescent="0.3">
      <c r="A26" s="44" t="s">
        <v>45</v>
      </c>
      <c r="B26" s="45"/>
      <c r="C26" s="46">
        <f>SUM(C4:C25)</f>
        <v>119428166734</v>
      </c>
      <c r="D26" s="47">
        <f>SUM(D4:D25)</f>
        <v>143794169572.59</v>
      </c>
      <c r="E26" s="47">
        <f>SUM(E4:E25)</f>
        <v>131362122881.07001</v>
      </c>
      <c r="F26" s="48">
        <f t="shared" si="1"/>
        <v>109.99258087386561</v>
      </c>
      <c r="G26" s="48">
        <f t="shared" si="0"/>
        <v>91.354276234931717</v>
      </c>
      <c r="H26" s="49"/>
      <c r="I26" s="50"/>
      <c r="L26" s="11"/>
    </row>
    <row r="27" spans="1:12" x14ac:dyDescent="0.25">
      <c r="L27" s="11"/>
    </row>
  </sheetData>
  <mergeCells count="1">
    <mergeCell ref="A1:I1"/>
  </mergeCells>
  <pageMargins left="0.35433070866141736" right="0.51181102362204722" top="0.19685039370078741" bottom="0.19685039370078741" header="0.15748031496062992" footer="0.15748031496062992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u1533</dc:creator>
  <cp:lastModifiedBy>u1496</cp:lastModifiedBy>
  <cp:lastPrinted>2025-04-29T08:51:00Z</cp:lastPrinted>
  <dcterms:created xsi:type="dcterms:W3CDTF">2025-03-12T13:35:16Z</dcterms:created>
  <dcterms:modified xsi:type="dcterms:W3CDTF">2025-05-23T10:31:59Z</dcterms:modified>
</cp:coreProperties>
</file>