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Обмен\!Исходящие\buh_uchet\РЕЙТИНГ 2024\"/>
    </mc:Choice>
  </mc:AlternateContent>
  <bookViews>
    <workbookView xWindow="-120" yWindow="-120" windowWidth="29040" windowHeight="15840"/>
  </bookViews>
  <sheets>
    <sheet name="Лист 1" sheetId="1" r:id="rId1"/>
  </sheet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5" i="1" l="1"/>
  <c r="G6" i="1"/>
  <c r="G7" i="1"/>
  <c r="G8" i="1"/>
  <c r="G9" i="1"/>
  <c r="G10" i="1"/>
  <c r="G11" i="1"/>
  <c r="G12" i="1"/>
  <c r="G13" i="1"/>
  <c r="G14" i="1"/>
  <c r="G15" i="1"/>
  <c r="G16" i="1"/>
  <c r="G17" i="1"/>
  <c r="G18" i="1"/>
  <c r="G19" i="1"/>
  <c r="G20" i="1"/>
  <c r="G22" i="1"/>
  <c r="G23" i="1"/>
  <c r="G24" i="1"/>
  <c r="G25" i="1"/>
  <c r="G26" i="1"/>
  <c r="G27" i="1"/>
  <c r="G28" i="1"/>
  <c r="G29" i="1"/>
  <c r="G30" i="1"/>
  <c r="G31" i="1"/>
  <c r="G32" i="1"/>
  <c r="G33" i="1"/>
  <c r="G34" i="1"/>
  <c r="G35" i="1"/>
  <c r="G36" i="1"/>
  <c r="G39" i="1"/>
  <c r="F5" i="1"/>
  <c r="F6" i="1"/>
  <c r="F7" i="1"/>
  <c r="F8" i="1"/>
  <c r="F9" i="1"/>
  <c r="F10" i="1"/>
  <c r="F11" i="1"/>
  <c r="F12" i="1"/>
  <c r="F13" i="1"/>
  <c r="F14" i="1"/>
  <c r="F15" i="1"/>
  <c r="F16" i="1"/>
  <c r="F17" i="1"/>
  <c r="F18" i="1"/>
  <c r="F19" i="1"/>
  <c r="F20" i="1"/>
  <c r="F22" i="1"/>
  <c r="F23" i="1"/>
  <c r="F24" i="1"/>
  <c r="F25" i="1"/>
  <c r="F26" i="1"/>
  <c r="F27" i="1"/>
  <c r="F28" i="1"/>
  <c r="F29" i="1"/>
  <c r="F30" i="1"/>
  <c r="F32" i="1"/>
  <c r="F33" i="1"/>
  <c r="F34" i="1"/>
  <c r="F39" i="1"/>
  <c r="G4" i="1"/>
  <c r="F4" i="1"/>
</calcChain>
</file>

<file path=xl/sharedStrings.xml><?xml version="1.0" encoding="utf-8"?>
<sst xmlns="http://schemas.openxmlformats.org/spreadsheetml/2006/main" count="132" uniqueCount="108">
  <si>
    <t>НАЛОГОВЫЕ И НЕНАЛОГОВЫЕ ДОХОДЫ</t>
  </si>
  <si>
    <t>00010000000000000000</t>
  </si>
  <si>
    <t>НАЛОГИ НА ПРИБЫЛЬ, ДОХОДЫ</t>
  </si>
  <si>
    <t>00010100000000000000</t>
  </si>
  <si>
    <t>Налог на прибыль организаций</t>
  </si>
  <si>
    <t>00010101000000000110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</si>
  <si>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</si>
  <si>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</si>
  <si>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</si>
  <si>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</si>
  <si>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</si>
  <si>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</si>
  <si>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НАЛОГИ НА СОВОКУПНЫЙ ДОХОД</t>
  </si>
  <si>
    <t>00010500000000000000</t>
  </si>
  <si>
    <t>Налог, взимаемый в связи с применением упрощенной системы налогообложения</t>
  </si>
  <si>
    <t>00010501000000000110</t>
  </si>
  <si>
    <t>Налог на профессиональный доход</t>
  </si>
  <si>
    <t>00010506000010000110</t>
  </si>
  <si>
    <t>НАЛОГИ НА ИМУЩЕСТВО</t>
  </si>
  <si>
    <t>00010600000000000000</t>
  </si>
  <si>
    <t>Налог на имущество организаций</t>
  </si>
  <si>
    <t>00010602000020000110</t>
  </si>
  <si>
    <t>Транспортный налог</t>
  </si>
  <si>
    <t>00010604000020000110</t>
  </si>
  <si>
    <t>Налог на игорный бизнес</t>
  </si>
  <si>
    <t>00010605000020000110</t>
  </si>
  <si>
    <t>НАЛОГИ, СБОРЫ И РЕГУЛЯРНЫЕ ПЛАТЕЖИ ЗА ПОЛЬЗОВАНИЕ ПРИРОДНЫМИ РЕСУРСАМИ</t>
  </si>
  <si>
    <t>00010700000000000000</t>
  </si>
  <si>
    <t>Налог на добычу полезных ископаемых</t>
  </si>
  <si>
    <t>00010701000010000110</t>
  </si>
  <si>
    <t>Сборы за пользование объектами животного мира и за пользование объектами водных биологических ресурсов</t>
  </si>
  <si>
    <t>00010704000010000110</t>
  </si>
  <si>
    <t>ГОСУДАРСТВЕННАЯ ПОШЛИНА</t>
  </si>
  <si>
    <t>00010800000000000000</t>
  </si>
  <si>
    <t>ДОХОДЫ ОТ ИСПОЛЬЗОВАНИЯ ИМУЩЕСТВА, НАХОДЯЩЕГОСЯ В ГОСУДАРСТВЕННОЙ И МУНИЦИПАЛЬНОЙ СОБСТВЕННОСТИ</t>
  </si>
  <si>
    <t>00011100000000000000</t>
  </si>
  <si>
    <t>ПЛАТЕЖИ ПРИ ПОЛЬЗОВАНИИ ПРИРОДНЫМИ РЕСУРСАМИ</t>
  </si>
  <si>
    <t>00011200000000000000</t>
  </si>
  <si>
    <t>ДОХОДЫ ОТ ОКАЗАНИЯ ПЛАТНЫХ УСЛУГ И КОМПЕНСАЦИИ ЗАТРАТ ГОСУДАРСТВА</t>
  </si>
  <si>
    <t>00011300000000000000</t>
  </si>
  <si>
    <t>ДОХОДЫ ОТ ПРОДАЖИ МАТЕРИАЛЬНЫХ И НЕМАТЕРИАЛЬНЫХ АКТИВОВ</t>
  </si>
  <si>
    <t>00011400000000000000</t>
  </si>
  <si>
    <t>АДМИНИСТРАТИВНЫЕ ПЛАТЕЖИ И СБОРЫ</t>
  </si>
  <si>
    <t>00011500000000000000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</si>
  <si>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</si>
  <si>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</si>
  <si>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</si>
  <si>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</si>
  <si>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</si>
  <si>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</si>
  <si>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</si>
  <si>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</si>
  <si>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Дотации бюджетам бюджетной системы Российской Федерации</t>
  </si>
  <si>
    <t>00020210000000000150</t>
  </si>
  <si>
    <t>Субсидии бюджетам бюджетной системы Российской Федерации (межбюджетные субсидии)</t>
  </si>
  <si>
    <t>00020220000000000150</t>
  </si>
  <si>
    <t>Субвенции бюджетам бюджетной системы Российской Федерации</t>
  </si>
  <si>
    <t>00020230000000000150</t>
  </si>
  <si>
    <t>Иные межбюджетные трансферты</t>
  </si>
  <si>
    <t>00020240000000000150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</si>
  <si>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</si>
  <si>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00021800000000000000</t>
  </si>
  <si>
    <t>ВОЗВРАТ ОСТАТКОВ СУБСИДИЙ, СУБВЕНЦИЙ И ИНЫХ МЕЖБЮДЖЕТНЫХ ТРАНСФЕРТОВ, ИМЕЮЩИХ ЦЕЛЕВОЕ НАЗНАЧЕНИЕ, ПРОШЛЫХ ЛЕТ</t>
  </si>
  <si>
    <t>00021900000000000000</t>
  </si>
  <si>
    <t>Доходы бюджета - Всего</t>
  </si>
  <si>
    <t>00085000000000000000</t>
  </si>
  <si>
    <t>ЗАДОЛЖЕННОСТЬ И ПЕРЕРАСЧЕТЫ ПО ОТМЕНЕННЫМ НАЛОГАМ, СБОРАМ И ИНЫМ ОБЯЗАТЕЛЬНЫМ ПЛАТЕЖАМ</t>
  </si>
  <si>
    <t>00010900000000000000</t>
  </si>
  <si>
    <t>БЕЗВОЗМЕЗДНЫЕ ПОСТУПЛЕНИЯ ОТ ГОСУДАРСТВЕННЫХ (МУНИЦИПАЛЬНЫХ) ОРГАНИЗАЦИЙ</t>
  </si>
  <si>
    <t>00020300000000000000</t>
  </si>
  <si>
    <t>БЕЗВОЗМЕЗДНЫЕ ПОСТУПЛЕНИЯ ОТ НЕГОСУДАРСТВЕННЫХ ОРГАНИЗАЦИЙ</t>
  </si>
  <si>
    <t>00020400000000000000</t>
  </si>
  <si>
    <t>в рублях</t>
  </si>
  <si>
    <t>Наименование кода дохода</t>
  </si>
  <si>
    <t>Код дохода по КД</t>
  </si>
  <si>
    <t>исполнено</t>
  </si>
  <si>
    <t xml:space="preserve">процент исполнения первоначальных назначений </t>
  </si>
  <si>
    <t>процент исполнения уточненных назначений</t>
  </si>
  <si>
    <t xml:space="preserve">                                                             Исполнение областного бюджета по доходам за 2024 год</t>
  </si>
  <si>
    <t>-</t>
  </si>
  <si>
    <t>В связи с получением из федерального бюджета в течение года ИМБТ:
-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</si>
  <si>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По отдельным объектам недвижимого имущества сумма цен продажи значительно превысила сумму прогнозируемых цен.</t>
  </si>
  <si>
    <t>Уточненные бюджетные назначения на основании               отчета об исполнении консолидированного бюджета субъекта РФ и бюджета территориального государственного внебюджетного фонда (ф.0503317)</t>
  </si>
  <si>
    <t>В связи с получением из федерального бюджета в течение года дотации бюджетам субъектов Российской Федерации на поддержку мер по обеспечению сбалансированности бюджетов 237489900,00 руб., дотации за достижение показателей деятельности органов исполнительной власти субъектов Российской Федерации 154729900,00 руб.,  дотации на премирование победителей Всероссийского конкурса "Лучшая муниципальная практика" 37000000,00 руб.</t>
  </si>
  <si>
    <t xml:space="preserve">Первоначальные бюджетные назначения, утвержденные Законом Липецкой области от 19.12.2023 N 423-ОЗ
"Об областном бюджете на 2024 год и на плановый период 2025 и 2026 годов"
</t>
  </si>
  <si>
    <t>Скорректированы первоначальные ассигнования в связи с уменьшением количества получателей мер социальной поддержки.</t>
  </si>
  <si>
    <t>Увеличение поступлений штрафов за нарушения правил дорожного движения, а также доходов от сумм пеней, предусмотренных налоговым законодательством Российской Федерации.</t>
  </si>
  <si>
    <t>Перенос срока выполнения работ в рамках реализации мероприятий по модернизации коммунальной инфраструктуры на 2025 год.</t>
  </si>
  <si>
    <t xml:space="preserve">Поступление средств на реализацию мероприятий по модернизации коммунальной инфраструктуры  от  ГК "Фонд развитие территорий" </t>
  </si>
  <si>
    <t>Возврат остатка неиспользованных средств гранта некоммерческими организациями в Фонд Президентских грантов.</t>
  </si>
  <si>
    <t>Снижение поступлений, в т.ч. от налогоплательщиков, которые до 1 января 2023 являлись участниками КГН.</t>
  </si>
  <si>
    <t>Увеличение ФОТ,  доходов от долевого участия.</t>
  </si>
  <si>
    <t>Рост налоговой базы.</t>
  </si>
  <si>
    <t>Рост количества налогоплательщиков, налоговой базы.</t>
  </si>
  <si>
    <t>Увеличение налогооблагаемой базы (увеличение объемов добычи полезных ископаемых).</t>
  </si>
  <si>
    <t>Увеличение налогооблагаемой базы (увеличение выдачи лицензий на отдельные виды животных).</t>
  </si>
  <si>
    <t>Увеличение размеров госпошлин, а также введение новых госпошлин.</t>
  </si>
  <si>
    <t>Рост поступлений доходов от операций по управлению остатками средств на едином казначейском счете, зачисляемые в бюджеты субъектов Российской Федерации за счет роста ключевой ставки ЦБ РФ.</t>
  </si>
  <si>
    <t>Увеличение аукционов на право пользование недрами.</t>
  </si>
  <si>
    <t>Поступление дебиторской задолженности прошлых лет и возврат  аванса дорожного предприятия-банкрота.</t>
  </si>
  <si>
    <t>Увеличение сбора за проведение техосмотра техники.</t>
  </si>
  <si>
    <t>Уточнение невыясненных поступлений предыдущего периода.</t>
  </si>
  <si>
    <t xml:space="preserve">Уточнение невыясненных поступлений предыдущего периода. </t>
  </si>
  <si>
    <r>
      <t xml:space="preserve">причины отклонения первоначальных  назначений от исполнения </t>
    </r>
    <r>
      <rPr>
        <b/>
        <sz val="12"/>
        <color indexed="8"/>
        <rFont val="Times New Roman"/>
        <family val="1"/>
        <charset val="204"/>
      </rPr>
      <t>(если такие отклонения составили 5% и более, как в большую, так и в меньшую сторону)</t>
    </r>
  </si>
  <si>
    <r>
      <t xml:space="preserve">причины отклонения  уточненного плана от исполнения  </t>
    </r>
    <r>
      <rPr>
        <b/>
        <sz val="12"/>
        <color indexed="8"/>
        <rFont val="Times New Roman"/>
        <family val="1"/>
        <charset val="204"/>
      </rPr>
      <t>(если такие отклонения составили 5% и более, как в большую, так и в меньшую сторону)</t>
    </r>
  </si>
  <si>
    <t>Отсутствие уведомления  на корректировку бюджетных назначений по поступлениям средств федерального бюджета.</t>
  </si>
  <si>
    <t>Рост налогооблагаемой базы (увеличение объемов реализации продукции) и индексации налоговых ставок.</t>
  </si>
  <si>
    <t>Поступление гранта Президента Российской Федерации от Фонда Президентских грантов в целях софинансирования  расходов на оказание на конкурсной основе поддержки некоммерческим неправительственным организациям на основании договора от 01.03.2024 №Р24-48-1.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</si>
</sst>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name val="Calibri"/>
      <family val="2"/>
      <scheme val="minor"/>
    </font>
    <font>
      <sz val="12"/>
      <name val="Times New Roman"/>
      <family val="1"/>
      <charset val="204"/>
    </font>
    <font>
      <sz val="12"/>
      <color rgb="FF000000"/>
      <name val="Times New Roman"/>
      <family val="1"/>
      <charset val="204"/>
    </font>
    <font>
      <b/>
      <sz val="16"/>
      <color theme="1"/>
      <name val="Times New Roman"/>
      <family val="1"/>
      <charset val="204"/>
    </font>
    <font>
      <sz val="11"/>
      <color theme="1"/>
      <name val="Times New Roman"/>
      <family val="1"/>
      <charset val="204"/>
    </font>
    <font>
      <sz val="12"/>
      <color theme="1"/>
      <name val="Times New Roman"/>
      <family val="1"/>
      <charset val="204"/>
    </font>
    <font>
      <sz val="16"/>
      <name val="Times New Roman"/>
      <family val="1"/>
      <charset val="204"/>
    </font>
    <font>
      <b/>
      <sz val="12"/>
      <name val="Times New Roman"/>
      <family val="1"/>
      <charset val="204"/>
    </font>
    <font>
      <b/>
      <sz val="10"/>
      <name val="Times New Roman"/>
      <family val="1"/>
      <charset val="204"/>
    </font>
    <font>
      <b/>
      <sz val="12"/>
      <color theme="1"/>
      <name val="Times New Roman"/>
      <family val="1"/>
      <charset val="204"/>
    </font>
    <font>
      <b/>
      <sz val="12"/>
      <color indexed="8"/>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s>
  <cellStyleXfs count="1">
    <xf numFmtId="0" fontId="0" fillId="0" borderId="0"/>
  </cellStyleXfs>
  <cellXfs count="36">
    <xf numFmtId="0" fontId="0" fillId="0" borderId="0" xfId="0"/>
    <xf numFmtId="0" fontId="1" fillId="0" borderId="0" xfId="0" applyFont="1" applyFill="1"/>
    <xf numFmtId="0" fontId="1" fillId="0" borderId="0" xfId="0" applyFont="1" applyFill="1" applyAlignment="1">
      <alignment horizont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0" fontId="4" fillId="0" borderId="0" xfId="0" applyFont="1" applyFill="1"/>
    <xf numFmtId="0" fontId="4" fillId="0" borderId="0" xfId="0" applyFont="1" applyFill="1" applyAlignment="1">
      <alignment horizontal="left" vertical="center" wrapText="1" indent="1"/>
    </xf>
    <xf numFmtId="0" fontId="1" fillId="0" borderId="0" xfId="0" applyFont="1" applyFill="1" applyAlignment="1">
      <alignment horizontal="left" vertical="center" wrapText="1" indent="1"/>
    </xf>
    <xf numFmtId="49" fontId="1" fillId="0" borderId="2" xfId="0" applyNumberFormat="1" applyFont="1" applyFill="1" applyBorder="1" applyAlignment="1">
      <alignment horizontal="left" vertical="center" wrapText="1" indent="1"/>
    </xf>
    <xf numFmtId="49" fontId="1" fillId="0" borderId="2" xfId="0" applyNumberFormat="1" applyFont="1" applyFill="1" applyBorder="1" applyAlignment="1">
      <alignment horizontal="center" wrapText="1"/>
    </xf>
    <xf numFmtId="4" fontId="2" fillId="0" borderId="2" xfId="0" applyNumberFormat="1" applyFont="1" applyFill="1" applyBorder="1" applyAlignment="1">
      <alignment horizontal="right"/>
    </xf>
    <xf numFmtId="164" fontId="1" fillId="0" borderId="2" xfId="0" applyNumberFormat="1" applyFont="1" applyFill="1" applyBorder="1"/>
    <xf numFmtId="0" fontId="1" fillId="0" borderId="2" xfId="0" applyFont="1" applyFill="1" applyBorder="1"/>
    <xf numFmtId="49" fontId="1" fillId="0" borderId="2" xfId="0" applyNumberFormat="1" applyFont="1" applyFill="1" applyBorder="1" applyAlignment="1">
      <alignment horizontal="left" wrapText="1"/>
    </xf>
    <xf numFmtId="164" fontId="1" fillId="0" borderId="2" xfId="0" applyNumberFormat="1" applyFont="1" applyFill="1" applyBorder="1" applyAlignment="1">
      <alignment horizontal="right"/>
    </xf>
    <xf numFmtId="0" fontId="6" fillId="0" borderId="2" xfId="0" applyFont="1" applyFill="1" applyBorder="1" applyAlignment="1">
      <alignment horizontal="center" vertical="center"/>
    </xf>
    <xf numFmtId="4" fontId="2" fillId="0" borderId="2" xfId="0" applyNumberFormat="1" applyFont="1" applyFill="1" applyBorder="1" applyAlignment="1">
      <alignment horizontal="left"/>
    </xf>
    <xf numFmtId="0" fontId="6" fillId="0" borderId="2" xfId="0" applyFont="1" applyFill="1" applyBorder="1" applyAlignment="1">
      <alignment horizontal="left" vertical="center"/>
    </xf>
    <xf numFmtId="0" fontId="1" fillId="0" borderId="0" xfId="0" applyFont="1" applyFill="1" applyAlignment="1">
      <alignment horizontal="left"/>
    </xf>
    <xf numFmtId="0" fontId="1" fillId="2" borderId="2" xfId="0" applyFont="1" applyFill="1" applyBorder="1" applyAlignment="1">
      <alignment horizontal="left" vertical="center" wrapText="1"/>
    </xf>
    <xf numFmtId="4" fontId="5" fillId="2" borderId="2" xfId="0" applyNumberFormat="1" applyFont="1" applyFill="1" applyBorder="1" applyAlignment="1">
      <alignment horizontal="left" vertical="center" wrapText="1"/>
    </xf>
    <xf numFmtId="0" fontId="1" fillId="0" borderId="2" xfId="0" applyFont="1" applyBorder="1" applyAlignment="1">
      <alignment horizontal="left" vertical="center" wrapText="1"/>
    </xf>
    <xf numFmtId="4" fontId="1" fillId="0" borderId="2" xfId="0" applyNumberFormat="1" applyFont="1" applyBorder="1" applyAlignment="1">
      <alignment wrapText="1" shrinkToFit="1"/>
    </xf>
    <xf numFmtId="0" fontId="1" fillId="0" borderId="2" xfId="0" applyFont="1" applyFill="1" applyBorder="1" applyAlignment="1">
      <alignment wrapText="1"/>
    </xf>
    <xf numFmtId="0" fontId="6" fillId="0" borderId="2" xfId="0" applyFont="1" applyFill="1" applyBorder="1" applyAlignment="1">
      <alignment horizontal="center" vertical="center" wrapText="1"/>
    </xf>
    <xf numFmtId="0" fontId="1" fillId="0" borderId="2" xfId="0" applyFont="1" applyFill="1" applyBorder="1" applyAlignment="1">
      <alignment horizontal="left" vertical="top" wrapText="1"/>
    </xf>
    <xf numFmtId="0" fontId="1" fillId="2" borderId="2" xfId="0" applyFont="1" applyFill="1" applyBorder="1" applyAlignment="1">
      <alignment horizontal="left" wrapText="1"/>
    </xf>
    <xf numFmtId="0" fontId="1" fillId="0" borderId="2" xfId="0" applyFont="1" applyFill="1" applyBorder="1" applyAlignment="1">
      <alignment horizontal="left"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top"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 fillId="0" borderId="0" xfId="0" applyFont="1" applyFill="1" applyAlignment="1">
      <alignment horizontal="left" vertical="center"/>
    </xf>
  </cellXfs>
  <cellStyles count="1">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39"/>
  <sheetViews>
    <sheetView tabSelected="1" zoomScale="80" zoomScaleNormal="80" workbookViewId="0">
      <selection activeCell="A3" sqref="A3"/>
    </sheetView>
  </sheetViews>
  <sheetFormatPr defaultRowHeight="15.75" x14ac:dyDescent="0.25"/>
  <cols>
    <col min="1" max="1" width="50.7109375" style="8" customWidth="1"/>
    <col min="2" max="2" width="29.42578125" style="2" customWidth="1"/>
    <col min="3" max="3" width="23.28515625" style="1" customWidth="1"/>
    <col min="4" max="4" width="24" style="1" customWidth="1"/>
    <col min="5" max="5" width="20.42578125" style="1" customWidth="1"/>
    <col min="6" max="7" width="17" style="1" customWidth="1"/>
    <col min="8" max="8" width="63.7109375" style="1" customWidth="1"/>
    <col min="9" max="9" width="48.5703125" style="1" customWidth="1"/>
    <col min="10" max="16384" width="9.140625" style="1"/>
  </cols>
  <sheetData>
    <row r="1" spans="1:9" ht="20.25" x14ac:dyDescent="0.25">
      <c r="A1" s="35" t="s">
        <v>78</v>
      </c>
      <c r="B1" s="35"/>
      <c r="C1" s="35"/>
      <c r="D1" s="35"/>
      <c r="E1" s="35"/>
      <c r="F1" s="35"/>
      <c r="G1" s="35"/>
      <c r="H1" s="35"/>
      <c r="I1" s="35"/>
    </row>
    <row r="2" spans="1:9" x14ac:dyDescent="0.25">
      <c r="A2" s="7"/>
      <c r="B2" s="3"/>
      <c r="C2" s="3"/>
      <c r="D2" s="3"/>
      <c r="E2" s="4" t="s">
        <v>72</v>
      </c>
      <c r="F2" s="5"/>
      <c r="G2" s="4"/>
      <c r="H2" s="6"/>
      <c r="I2" s="6"/>
    </row>
    <row r="3" spans="1:9" ht="256.5" customHeight="1" x14ac:dyDescent="0.25">
      <c r="A3" s="29" t="s">
        <v>73</v>
      </c>
      <c r="B3" s="30" t="s">
        <v>74</v>
      </c>
      <c r="C3" s="31" t="s">
        <v>84</v>
      </c>
      <c r="D3" s="29" t="s">
        <v>82</v>
      </c>
      <c r="E3" s="29" t="s">
        <v>75</v>
      </c>
      <c r="F3" s="32" t="s">
        <v>76</v>
      </c>
      <c r="G3" s="33" t="s">
        <v>77</v>
      </c>
      <c r="H3" s="33" t="s">
        <v>103</v>
      </c>
      <c r="I3" s="34" t="s">
        <v>104</v>
      </c>
    </row>
    <row r="4" spans="1:9" ht="20.25" customHeight="1" x14ac:dyDescent="0.25">
      <c r="A4" s="9" t="s">
        <v>0</v>
      </c>
      <c r="B4" s="10" t="s">
        <v>1</v>
      </c>
      <c r="C4" s="11">
        <v>79869363181.880005</v>
      </c>
      <c r="D4" s="11">
        <v>85873213481.880005</v>
      </c>
      <c r="E4" s="11">
        <v>95361022123.979996</v>
      </c>
      <c r="F4" s="12">
        <f>E4/C4*100</f>
        <v>119.39624697748259</v>
      </c>
      <c r="G4" s="12">
        <f>E4/D4*100</f>
        <v>111.04862419536914</v>
      </c>
      <c r="H4" s="13"/>
      <c r="I4" s="13"/>
    </row>
    <row r="5" spans="1:9" ht="20.25" customHeight="1" x14ac:dyDescent="0.25">
      <c r="A5" s="9" t="s">
        <v>2</v>
      </c>
      <c r="B5" s="10" t="s">
        <v>3</v>
      </c>
      <c r="C5" s="11">
        <v>53090126392</v>
      </c>
      <c r="D5" s="11">
        <v>54790126392</v>
      </c>
      <c r="E5" s="11">
        <v>58332407510.779999</v>
      </c>
      <c r="F5" s="12">
        <f t="shared" ref="F5:F34" si="0">E5/C5*100</f>
        <v>109.87430521463205</v>
      </c>
      <c r="G5" s="12">
        <f t="shared" ref="G5:G39" si="1">E5/D5*100</f>
        <v>106.46518150631098</v>
      </c>
      <c r="H5" s="13"/>
      <c r="I5" s="13"/>
    </row>
    <row r="6" spans="1:9" ht="62.25" customHeight="1" x14ac:dyDescent="0.25">
      <c r="A6" s="9" t="s">
        <v>4</v>
      </c>
      <c r="B6" s="10" t="s">
        <v>5</v>
      </c>
      <c r="C6" s="11">
        <v>36300000000</v>
      </c>
      <c r="D6" s="11">
        <v>36300000000</v>
      </c>
      <c r="E6" s="11">
        <v>33888742706.66</v>
      </c>
      <c r="F6" s="12">
        <f t="shared" si="0"/>
        <v>93.35741792468319</v>
      </c>
      <c r="G6" s="12">
        <f t="shared" si="1"/>
        <v>93.35741792468319</v>
      </c>
      <c r="H6" s="20" t="s">
        <v>90</v>
      </c>
      <c r="I6" s="20" t="s">
        <v>90</v>
      </c>
    </row>
    <row r="7" spans="1:9" ht="36" customHeight="1" x14ac:dyDescent="0.25">
      <c r="A7" s="9" t="s">
        <v>6</v>
      </c>
      <c r="B7" s="10" t="s">
        <v>7</v>
      </c>
      <c r="C7" s="11">
        <v>16790126392</v>
      </c>
      <c r="D7" s="11">
        <v>18490126392</v>
      </c>
      <c r="E7" s="11">
        <v>24443664804.119999</v>
      </c>
      <c r="F7" s="12">
        <f t="shared" si="0"/>
        <v>145.5835663974911</v>
      </c>
      <c r="G7" s="12">
        <f t="shared" si="1"/>
        <v>132.19847331436242</v>
      </c>
      <c r="H7" s="20" t="s">
        <v>91</v>
      </c>
      <c r="I7" s="20" t="s">
        <v>91</v>
      </c>
    </row>
    <row r="8" spans="1:9" ht="54" customHeight="1" x14ac:dyDescent="0.25">
      <c r="A8" s="9" t="s">
        <v>8</v>
      </c>
      <c r="B8" s="10" t="s">
        <v>9</v>
      </c>
      <c r="C8" s="11">
        <v>13401790920</v>
      </c>
      <c r="D8" s="11">
        <v>14001790920</v>
      </c>
      <c r="E8" s="11">
        <v>15578161838.17</v>
      </c>
      <c r="F8" s="12">
        <f t="shared" si="0"/>
        <v>116.23940360778289</v>
      </c>
      <c r="G8" s="12">
        <f t="shared" si="1"/>
        <v>111.25835207207908</v>
      </c>
      <c r="H8" s="20"/>
      <c r="I8" s="20"/>
    </row>
    <row r="9" spans="1:9" ht="48.75" customHeight="1" x14ac:dyDescent="0.25">
      <c r="A9" s="9" t="s">
        <v>10</v>
      </c>
      <c r="B9" s="10" t="s">
        <v>11</v>
      </c>
      <c r="C9" s="11">
        <v>13401790920</v>
      </c>
      <c r="D9" s="11">
        <v>14001790920</v>
      </c>
      <c r="E9" s="11">
        <v>15578161838.17</v>
      </c>
      <c r="F9" s="12">
        <f t="shared" si="0"/>
        <v>116.23940360778289</v>
      </c>
      <c r="G9" s="12">
        <f t="shared" si="1"/>
        <v>111.25835207207908</v>
      </c>
      <c r="H9" s="20" t="s">
        <v>106</v>
      </c>
      <c r="I9" s="20" t="s">
        <v>106</v>
      </c>
    </row>
    <row r="10" spans="1:9" x14ac:dyDescent="0.25">
      <c r="A10" s="9" t="s">
        <v>12</v>
      </c>
      <c r="B10" s="10" t="s">
        <v>13</v>
      </c>
      <c r="C10" s="11">
        <v>2864000000</v>
      </c>
      <c r="D10" s="11">
        <v>2864000000</v>
      </c>
      <c r="E10" s="11">
        <v>3802572185.9400001</v>
      </c>
      <c r="F10" s="12">
        <f t="shared" si="0"/>
        <v>132.77137520740223</v>
      </c>
      <c r="G10" s="12">
        <f t="shared" si="1"/>
        <v>132.77137520740223</v>
      </c>
      <c r="H10" s="20"/>
      <c r="I10" s="20"/>
    </row>
    <row r="11" spans="1:9" ht="31.5" x14ac:dyDescent="0.25">
      <c r="A11" s="9" t="s">
        <v>14</v>
      </c>
      <c r="B11" s="10" t="s">
        <v>15</v>
      </c>
      <c r="C11" s="11">
        <v>2737000000</v>
      </c>
      <c r="D11" s="11">
        <v>2737000000</v>
      </c>
      <c r="E11" s="11">
        <v>3527471440.9299998</v>
      </c>
      <c r="F11" s="12">
        <f t="shared" si="0"/>
        <v>128.8809441333577</v>
      </c>
      <c r="G11" s="12">
        <f t="shared" si="1"/>
        <v>128.8809441333577</v>
      </c>
      <c r="H11" s="20" t="s">
        <v>92</v>
      </c>
      <c r="I11" s="20" t="s">
        <v>92</v>
      </c>
    </row>
    <row r="12" spans="1:9" ht="31.5" x14ac:dyDescent="0.25">
      <c r="A12" s="9" t="s">
        <v>16</v>
      </c>
      <c r="B12" s="10" t="s">
        <v>17</v>
      </c>
      <c r="C12" s="11">
        <v>127000000</v>
      </c>
      <c r="D12" s="11">
        <v>127000000</v>
      </c>
      <c r="E12" s="11">
        <v>275100745.00999999</v>
      </c>
      <c r="F12" s="12">
        <f t="shared" si="0"/>
        <v>216.61475985039371</v>
      </c>
      <c r="G12" s="12">
        <f t="shared" si="1"/>
        <v>216.61475985039371</v>
      </c>
      <c r="H12" s="20" t="s">
        <v>93</v>
      </c>
      <c r="I12" s="20" t="s">
        <v>93</v>
      </c>
    </row>
    <row r="13" spans="1:9" x14ac:dyDescent="0.25">
      <c r="A13" s="9" t="s">
        <v>18</v>
      </c>
      <c r="B13" s="10" t="s">
        <v>19</v>
      </c>
      <c r="C13" s="11">
        <v>8239000000</v>
      </c>
      <c r="D13" s="11">
        <v>8239000000</v>
      </c>
      <c r="E13" s="11">
        <v>8223992377.5699997</v>
      </c>
      <c r="F13" s="12">
        <f t="shared" si="0"/>
        <v>99.817846553829355</v>
      </c>
      <c r="G13" s="12">
        <f t="shared" si="1"/>
        <v>99.817846553829355</v>
      </c>
      <c r="H13" s="20"/>
      <c r="I13" s="20"/>
    </row>
    <row r="14" spans="1:9" x14ac:dyDescent="0.25">
      <c r="A14" s="9" t="s">
        <v>20</v>
      </c>
      <c r="B14" s="10" t="s">
        <v>21</v>
      </c>
      <c r="C14" s="11">
        <v>6800000000</v>
      </c>
      <c r="D14" s="11">
        <v>6800000000</v>
      </c>
      <c r="E14" s="11">
        <v>6616322837.6300001</v>
      </c>
      <c r="F14" s="12">
        <f t="shared" si="0"/>
        <v>97.298865259264716</v>
      </c>
      <c r="G14" s="12">
        <f t="shared" si="1"/>
        <v>97.298865259264716</v>
      </c>
      <c r="H14" s="20"/>
      <c r="I14" s="20"/>
    </row>
    <row r="15" spans="1:9" x14ac:dyDescent="0.25">
      <c r="A15" s="9" t="s">
        <v>22</v>
      </c>
      <c r="B15" s="10" t="s">
        <v>23</v>
      </c>
      <c r="C15" s="11">
        <v>1400000000</v>
      </c>
      <c r="D15" s="11">
        <v>1400000000</v>
      </c>
      <c r="E15" s="11">
        <v>1569317539.9400001</v>
      </c>
      <c r="F15" s="12">
        <f t="shared" si="0"/>
        <v>112.09410999571429</v>
      </c>
      <c r="G15" s="12">
        <f t="shared" si="1"/>
        <v>112.09410999571429</v>
      </c>
      <c r="H15" s="20" t="s">
        <v>92</v>
      </c>
      <c r="I15" s="20" t="s">
        <v>92</v>
      </c>
    </row>
    <row r="16" spans="1:9" x14ac:dyDescent="0.25">
      <c r="A16" s="9" t="s">
        <v>24</v>
      </c>
      <c r="B16" s="10" t="s">
        <v>25</v>
      </c>
      <c r="C16" s="11">
        <v>39000000</v>
      </c>
      <c r="D16" s="11">
        <v>39000000</v>
      </c>
      <c r="E16" s="11">
        <v>38352000</v>
      </c>
      <c r="F16" s="12">
        <f t="shared" si="0"/>
        <v>98.338461538461544</v>
      </c>
      <c r="G16" s="12">
        <f t="shared" si="1"/>
        <v>98.338461538461544</v>
      </c>
      <c r="H16" s="20"/>
      <c r="I16" s="20"/>
    </row>
    <row r="17" spans="1:9" ht="47.25" x14ac:dyDescent="0.25">
      <c r="A17" s="9" t="s">
        <v>26</v>
      </c>
      <c r="B17" s="10" t="s">
        <v>27</v>
      </c>
      <c r="C17" s="11">
        <v>127255500</v>
      </c>
      <c r="D17" s="11">
        <v>127255500</v>
      </c>
      <c r="E17" s="11">
        <v>170004962.77000001</v>
      </c>
      <c r="F17" s="12">
        <f t="shared" si="0"/>
        <v>133.59341071309296</v>
      </c>
      <c r="G17" s="12">
        <f t="shared" si="1"/>
        <v>133.59341071309296</v>
      </c>
      <c r="H17" s="20"/>
      <c r="I17" s="20"/>
    </row>
    <row r="18" spans="1:9" ht="47.25" x14ac:dyDescent="0.25">
      <c r="A18" s="9" t="s">
        <v>28</v>
      </c>
      <c r="B18" s="10" t="s">
        <v>29</v>
      </c>
      <c r="C18" s="11">
        <v>127130500</v>
      </c>
      <c r="D18" s="11">
        <v>127130500</v>
      </c>
      <c r="E18" s="11">
        <v>169761882.77000001</v>
      </c>
      <c r="F18" s="12">
        <f t="shared" si="0"/>
        <v>133.53356021568391</v>
      </c>
      <c r="G18" s="12">
        <f t="shared" si="1"/>
        <v>133.53356021568391</v>
      </c>
      <c r="H18" s="21" t="s">
        <v>94</v>
      </c>
      <c r="I18" s="21" t="s">
        <v>94</v>
      </c>
    </row>
    <row r="19" spans="1:9" ht="47.25" x14ac:dyDescent="0.25">
      <c r="A19" s="9" t="s">
        <v>30</v>
      </c>
      <c r="B19" s="10" t="s">
        <v>31</v>
      </c>
      <c r="C19" s="11">
        <v>125000</v>
      </c>
      <c r="D19" s="11">
        <v>125000</v>
      </c>
      <c r="E19" s="11">
        <v>243080</v>
      </c>
      <c r="F19" s="12">
        <f t="shared" si="0"/>
        <v>194.464</v>
      </c>
      <c r="G19" s="12">
        <f t="shared" si="1"/>
        <v>194.464</v>
      </c>
      <c r="H19" s="21" t="s">
        <v>95</v>
      </c>
      <c r="I19" s="21" t="s">
        <v>95</v>
      </c>
    </row>
    <row r="20" spans="1:9" ht="31.5" x14ac:dyDescent="0.25">
      <c r="A20" s="9" t="s">
        <v>32</v>
      </c>
      <c r="B20" s="10" t="s">
        <v>33</v>
      </c>
      <c r="C20" s="11">
        <v>133000000</v>
      </c>
      <c r="D20" s="11">
        <v>133000000</v>
      </c>
      <c r="E20" s="11">
        <v>152183844.31999999</v>
      </c>
      <c r="F20" s="12">
        <f t="shared" si="0"/>
        <v>114.42394309774436</v>
      </c>
      <c r="G20" s="12">
        <f t="shared" si="1"/>
        <v>114.42394309774436</v>
      </c>
      <c r="H20" s="21" t="s">
        <v>96</v>
      </c>
      <c r="I20" s="21" t="s">
        <v>96</v>
      </c>
    </row>
    <row r="21" spans="1:9" ht="47.25" x14ac:dyDescent="0.25">
      <c r="A21" s="14" t="s">
        <v>66</v>
      </c>
      <c r="B21" s="10" t="s">
        <v>67</v>
      </c>
      <c r="C21" s="11"/>
      <c r="D21" s="11">
        <v>0</v>
      </c>
      <c r="E21" s="11">
        <v>-0.3</v>
      </c>
      <c r="F21" s="15" t="s">
        <v>79</v>
      </c>
      <c r="G21" s="15" t="s">
        <v>79</v>
      </c>
      <c r="H21" s="20"/>
      <c r="I21" s="20"/>
    </row>
    <row r="22" spans="1:9" ht="78.75" x14ac:dyDescent="0.25">
      <c r="A22" s="9" t="s">
        <v>34</v>
      </c>
      <c r="B22" s="10" t="s">
        <v>35</v>
      </c>
      <c r="C22" s="11">
        <v>1456037590</v>
      </c>
      <c r="D22" s="11">
        <v>5156037590</v>
      </c>
      <c r="E22" s="11">
        <v>7827120124.0200005</v>
      </c>
      <c r="F22" s="12">
        <f t="shared" si="0"/>
        <v>537.56305316403268</v>
      </c>
      <c r="G22" s="12">
        <f t="shared" si="1"/>
        <v>151.80494686851191</v>
      </c>
      <c r="H22" s="22" t="s">
        <v>97</v>
      </c>
      <c r="I22" s="22" t="s">
        <v>97</v>
      </c>
    </row>
    <row r="23" spans="1:9" ht="31.5" x14ac:dyDescent="0.25">
      <c r="A23" s="9" t="s">
        <v>36</v>
      </c>
      <c r="B23" s="10" t="s">
        <v>37</v>
      </c>
      <c r="C23" s="11">
        <v>4962000</v>
      </c>
      <c r="D23" s="11">
        <v>4962000</v>
      </c>
      <c r="E23" s="11">
        <v>8390938.8699999992</v>
      </c>
      <c r="F23" s="12">
        <f t="shared" si="0"/>
        <v>169.10396755340585</v>
      </c>
      <c r="G23" s="12">
        <f t="shared" si="1"/>
        <v>169.10396755340585</v>
      </c>
      <c r="H23" s="20" t="s">
        <v>98</v>
      </c>
      <c r="I23" s="20" t="s">
        <v>98</v>
      </c>
    </row>
    <row r="24" spans="1:9" ht="47.25" x14ac:dyDescent="0.25">
      <c r="A24" s="9" t="s">
        <v>38</v>
      </c>
      <c r="B24" s="10" t="s">
        <v>39</v>
      </c>
      <c r="C24" s="11">
        <v>100269908.93000001</v>
      </c>
      <c r="D24" s="11">
        <v>104120208.93000001</v>
      </c>
      <c r="E24" s="11">
        <v>213413755.78999999</v>
      </c>
      <c r="F24" s="12">
        <f t="shared" si="0"/>
        <v>212.83928355713124</v>
      </c>
      <c r="G24" s="12">
        <f t="shared" si="1"/>
        <v>204.96862038903322</v>
      </c>
      <c r="H24" s="22" t="s">
        <v>99</v>
      </c>
      <c r="I24" s="22" t="s">
        <v>99</v>
      </c>
    </row>
    <row r="25" spans="1:9" ht="47.25" x14ac:dyDescent="0.25">
      <c r="A25" s="9" t="s">
        <v>40</v>
      </c>
      <c r="B25" s="10" t="s">
        <v>41</v>
      </c>
      <c r="C25" s="11">
        <v>52994464</v>
      </c>
      <c r="D25" s="11">
        <v>52994464</v>
      </c>
      <c r="E25" s="11">
        <v>89900782.510000005</v>
      </c>
      <c r="F25" s="12">
        <f t="shared" si="0"/>
        <v>169.64183751344294</v>
      </c>
      <c r="G25" s="12">
        <f t="shared" si="1"/>
        <v>169.64183751344294</v>
      </c>
      <c r="H25" s="22" t="s">
        <v>81</v>
      </c>
      <c r="I25" s="22" t="s">
        <v>81</v>
      </c>
    </row>
    <row r="26" spans="1:9" ht="31.5" x14ac:dyDescent="0.25">
      <c r="A26" s="9" t="s">
        <v>42</v>
      </c>
      <c r="B26" s="10" t="s">
        <v>43</v>
      </c>
      <c r="C26" s="11">
        <v>6924600</v>
      </c>
      <c r="D26" s="11">
        <v>6924600</v>
      </c>
      <c r="E26" s="11">
        <v>9151210</v>
      </c>
      <c r="F26" s="12">
        <f t="shared" si="0"/>
        <v>132.15507032897207</v>
      </c>
      <c r="G26" s="12">
        <f t="shared" si="1"/>
        <v>132.15507032897207</v>
      </c>
      <c r="H26" s="22" t="s">
        <v>100</v>
      </c>
      <c r="I26" s="22" t="s">
        <v>100</v>
      </c>
    </row>
    <row r="27" spans="1:9" ht="78.75" x14ac:dyDescent="0.25">
      <c r="A27" s="9" t="s">
        <v>44</v>
      </c>
      <c r="B27" s="10" t="s">
        <v>45</v>
      </c>
      <c r="C27" s="11">
        <v>392379006.94999999</v>
      </c>
      <c r="D27" s="11">
        <v>392379006.94999999</v>
      </c>
      <c r="E27" s="11">
        <v>949863926.80999994</v>
      </c>
      <c r="F27" s="12">
        <f t="shared" si="0"/>
        <v>242.07817186586618</v>
      </c>
      <c r="G27" s="12">
        <f t="shared" si="1"/>
        <v>242.07817186586618</v>
      </c>
      <c r="H27" s="20" t="s">
        <v>86</v>
      </c>
      <c r="I27" s="20" t="s">
        <v>86</v>
      </c>
    </row>
    <row r="28" spans="1:9" ht="31.5" x14ac:dyDescent="0.25">
      <c r="A28" s="9" t="s">
        <v>46</v>
      </c>
      <c r="B28" s="10" t="s">
        <v>47</v>
      </c>
      <c r="C28" s="11">
        <v>622800</v>
      </c>
      <c r="D28" s="11">
        <v>622800</v>
      </c>
      <c r="E28" s="11">
        <v>3858666.73</v>
      </c>
      <c r="F28" s="12">
        <f t="shared" si="0"/>
        <v>619.56755459216447</v>
      </c>
      <c r="G28" s="12">
        <f t="shared" si="1"/>
        <v>619.56755459216447</v>
      </c>
      <c r="H28" s="22" t="s">
        <v>101</v>
      </c>
      <c r="I28" s="22" t="s">
        <v>102</v>
      </c>
    </row>
    <row r="29" spans="1:9" x14ac:dyDescent="0.25">
      <c r="A29" s="9" t="s">
        <v>48</v>
      </c>
      <c r="B29" s="10" t="s">
        <v>49</v>
      </c>
      <c r="C29" s="11">
        <v>23717945980</v>
      </c>
      <c r="D29" s="11">
        <v>25854628856.150002</v>
      </c>
      <c r="E29" s="11">
        <v>24584926417.450001</v>
      </c>
      <c r="F29" s="12">
        <f t="shared" si="0"/>
        <v>103.65537740148778</v>
      </c>
      <c r="G29" s="12">
        <f t="shared" si="1"/>
        <v>95.089071106901699</v>
      </c>
      <c r="H29" s="13"/>
      <c r="I29" s="13"/>
    </row>
    <row r="30" spans="1:9" ht="47.25" x14ac:dyDescent="0.25">
      <c r="A30" s="9" t="s">
        <v>50</v>
      </c>
      <c r="B30" s="10" t="s">
        <v>51</v>
      </c>
      <c r="C30" s="11">
        <v>23717945980</v>
      </c>
      <c r="D30" s="11">
        <v>25344245579.150002</v>
      </c>
      <c r="E30" s="11">
        <v>23964762908.080002</v>
      </c>
      <c r="F30" s="12">
        <f t="shared" si="0"/>
        <v>101.04063365473608</v>
      </c>
      <c r="G30" s="12">
        <f t="shared" si="1"/>
        <v>94.557018212430592</v>
      </c>
      <c r="H30" s="13"/>
      <c r="I30" s="13"/>
    </row>
    <row r="31" spans="1:9" ht="141" customHeight="1" x14ac:dyDescent="0.25">
      <c r="A31" s="9" t="s">
        <v>52</v>
      </c>
      <c r="B31" s="10" t="s">
        <v>53</v>
      </c>
      <c r="C31" s="11">
        <v>0</v>
      </c>
      <c r="D31" s="11">
        <v>429219800</v>
      </c>
      <c r="E31" s="11">
        <v>429219800</v>
      </c>
      <c r="F31" s="15" t="s">
        <v>79</v>
      </c>
      <c r="G31" s="12">
        <f t="shared" si="1"/>
        <v>100</v>
      </c>
      <c r="H31" s="23" t="s">
        <v>83</v>
      </c>
      <c r="I31" s="23"/>
    </row>
    <row r="32" spans="1:9" ht="82.5" customHeight="1" x14ac:dyDescent="0.25">
      <c r="A32" s="9" t="s">
        <v>54</v>
      </c>
      <c r="B32" s="10" t="s">
        <v>55</v>
      </c>
      <c r="C32" s="11">
        <v>21037479000</v>
      </c>
      <c r="D32" s="11">
        <v>21948409351.380001</v>
      </c>
      <c r="E32" s="11">
        <v>20598585633.240002</v>
      </c>
      <c r="F32" s="12">
        <f t="shared" si="0"/>
        <v>97.913754938222411</v>
      </c>
      <c r="G32" s="12">
        <f t="shared" si="1"/>
        <v>93.85001575043465</v>
      </c>
      <c r="H32" s="25"/>
      <c r="I32" s="26" t="s">
        <v>105</v>
      </c>
    </row>
    <row r="33" spans="1:9" ht="47.25" x14ac:dyDescent="0.25">
      <c r="A33" s="9" t="s">
        <v>56</v>
      </c>
      <c r="B33" s="10" t="s">
        <v>57</v>
      </c>
      <c r="C33" s="11">
        <v>2013428900</v>
      </c>
      <c r="D33" s="11">
        <v>1905511396</v>
      </c>
      <c r="E33" s="11">
        <v>1884559675.72</v>
      </c>
      <c r="F33" s="12">
        <f t="shared" si="0"/>
        <v>93.599514525692967</v>
      </c>
      <c r="G33" s="12">
        <f t="shared" si="1"/>
        <v>98.900467332602616</v>
      </c>
      <c r="H33" s="27" t="s">
        <v>85</v>
      </c>
      <c r="I33" s="16"/>
    </row>
    <row r="34" spans="1:9" s="19" customFormat="1" ht="394.5" customHeight="1" x14ac:dyDescent="0.25">
      <c r="A34" s="9" t="s">
        <v>58</v>
      </c>
      <c r="B34" s="10" t="s">
        <v>59</v>
      </c>
      <c r="C34" s="17">
        <v>667038080</v>
      </c>
      <c r="D34" s="17">
        <v>1061105031.77</v>
      </c>
      <c r="E34" s="17">
        <v>1052397799.12</v>
      </c>
      <c r="F34" s="15">
        <f t="shared" si="0"/>
        <v>157.77177205835085</v>
      </c>
      <c r="G34" s="15">
        <f t="shared" si="1"/>
        <v>99.179418399752976</v>
      </c>
      <c r="H34" s="26" t="s">
        <v>80</v>
      </c>
      <c r="I34" s="18"/>
    </row>
    <row r="35" spans="1:9" ht="47.25" x14ac:dyDescent="0.25">
      <c r="A35" s="9" t="s">
        <v>68</v>
      </c>
      <c r="B35" s="10" t="s">
        <v>69</v>
      </c>
      <c r="C35" s="11"/>
      <c r="D35" s="11">
        <v>496087995</v>
      </c>
      <c r="E35" s="11">
        <v>457898948.99000001</v>
      </c>
      <c r="F35" s="15" t="s">
        <v>79</v>
      </c>
      <c r="G35" s="12">
        <f t="shared" si="1"/>
        <v>92.301961265964522</v>
      </c>
      <c r="H35" s="28" t="s">
        <v>88</v>
      </c>
      <c r="I35" s="24" t="s">
        <v>87</v>
      </c>
    </row>
    <row r="36" spans="1:9" ht="78.75" x14ac:dyDescent="0.25">
      <c r="A36" s="9" t="s">
        <v>70</v>
      </c>
      <c r="B36" s="10" t="s">
        <v>71</v>
      </c>
      <c r="C36" s="11"/>
      <c r="D36" s="11">
        <v>14295282</v>
      </c>
      <c r="E36" s="11">
        <v>13219911.609999999</v>
      </c>
      <c r="F36" s="15" t="s">
        <v>79</v>
      </c>
      <c r="G36" s="12">
        <f t="shared" si="1"/>
        <v>92.477445425700594</v>
      </c>
      <c r="H36" s="24" t="s">
        <v>107</v>
      </c>
      <c r="I36" s="24" t="s">
        <v>89</v>
      </c>
    </row>
    <row r="37" spans="1:9" ht="94.5" x14ac:dyDescent="0.25">
      <c r="A37" s="9" t="s">
        <v>60</v>
      </c>
      <c r="B37" s="10" t="s">
        <v>61</v>
      </c>
      <c r="C37" s="11">
        <v>0</v>
      </c>
      <c r="D37" s="11">
        <v>0</v>
      </c>
      <c r="E37" s="11">
        <v>275682293.73000002</v>
      </c>
      <c r="F37" s="15" t="s">
        <v>79</v>
      </c>
      <c r="G37" s="15" t="s">
        <v>79</v>
      </c>
      <c r="H37" s="13"/>
      <c r="I37" s="13"/>
    </row>
    <row r="38" spans="1:9" ht="63" x14ac:dyDescent="0.25">
      <c r="A38" s="9" t="s">
        <v>62</v>
      </c>
      <c r="B38" s="10" t="s">
        <v>63</v>
      </c>
      <c r="C38" s="11">
        <v>0</v>
      </c>
      <c r="D38" s="11">
        <v>0</v>
      </c>
      <c r="E38" s="11">
        <v>-126637644.95999999</v>
      </c>
      <c r="F38" s="15" t="s">
        <v>79</v>
      </c>
      <c r="G38" s="15" t="s">
        <v>79</v>
      </c>
      <c r="H38" s="13"/>
      <c r="I38" s="13"/>
    </row>
    <row r="39" spans="1:9" x14ac:dyDescent="0.25">
      <c r="A39" s="9" t="s">
        <v>64</v>
      </c>
      <c r="B39" s="10" t="s">
        <v>65</v>
      </c>
      <c r="C39" s="11">
        <v>103587309161.88</v>
      </c>
      <c r="D39" s="11">
        <v>111727842338.03</v>
      </c>
      <c r="E39" s="11">
        <v>119945948541.42999</v>
      </c>
      <c r="F39" s="12">
        <f t="shared" ref="F39" si="2">E39/C39*100</f>
        <v>115.79212696217998</v>
      </c>
      <c r="G39" s="12">
        <f t="shared" si="1"/>
        <v>107.35546845927293</v>
      </c>
      <c r="H39" s="13"/>
      <c r="I39" s="13"/>
    </row>
  </sheetData>
  <mergeCells count="1">
    <mergeCell ref="A1:I1"/>
  </mergeCells>
  <pageMargins left="0.69999998807907104" right="0.69999998807907104" top="0.75" bottom="0.75" header="0.30000001192092896" footer="0.30000001192092896"/>
  <pageSetup scale="42" fitToHeight="0" orientation="landscape" errors="blank"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u1533</dc:creator>
  <cp:lastModifiedBy>u1533</cp:lastModifiedBy>
  <cp:lastPrinted>2025-04-30T06:43:20Z</cp:lastPrinted>
  <dcterms:created xsi:type="dcterms:W3CDTF">2025-04-07T08:00:24Z</dcterms:created>
  <dcterms:modified xsi:type="dcterms:W3CDTF">2025-05-05T08:58:04Z</dcterms:modified>
</cp:coreProperties>
</file>