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Рейтинги 1 кв 2025г\"/>
    </mc:Choice>
  </mc:AlternateContent>
  <xr:revisionPtr revIDLastSave="0" documentId="13_ncr:1_{4E06B51F-6152-4BDF-9270-22FA6F75E47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 1" sheetId="1" r:id="rId1"/>
  </sheets>
  <definedNames>
    <definedName name="_xlnm.Print_Titles" localSheetId="0">'Лист 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7" i="1" l="1"/>
  <c r="F67" i="1"/>
  <c r="I67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6" i="1"/>
  <c r="H4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6" i="1"/>
  <c r="D4" i="1"/>
  <c r="I63" i="1" l="1"/>
  <c r="I51" i="1"/>
  <c r="I41" i="1"/>
  <c r="I71" i="1"/>
  <c r="J18" i="1"/>
  <c r="J31" i="1"/>
  <c r="J56" i="1"/>
  <c r="J6" i="1"/>
  <c r="J11" i="1"/>
  <c r="J12" i="1"/>
  <c r="J16" i="1"/>
  <c r="J17" i="1"/>
  <c r="J23" i="1"/>
  <c r="J28" i="1"/>
  <c r="J29" i="1"/>
  <c r="J34" i="1"/>
  <c r="J37" i="1"/>
  <c r="J41" i="1"/>
  <c r="J46" i="1"/>
  <c r="J47" i="1"/>
  <c r="J49" i="1"/>
  <c r="J52" i="1"/>
  <c r="J53" i="1"/>
  <c r="J58" i="1"/>
  <c r="J59" i="1"/>
  <c r="J61" i="1"/>
  <c r="J64" i="1"/>
  <c r="J65" i="1"/>
  <c r="J71" i="1"/>
  <c r="J72" i="1"/>
  <c r="J74" i="1"/>
  <c r="J77" i="1"/>
  <c r="J78" i="1"/>
  <c r="F6" i="1"/>
  <c r="F7" i="1"/>
  <c r="I7" i="1" s="1"/>
  <c r="F8" i="1"/>
  <c r="I8" i="1" s="1"/>
  <c r="F9" i="1"/>
  <c r="I9" i="1" s="1"/>
  <c r="F10" i="1"/>
  <c r="I10" i="1" s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17" i="1"/>
  <c r="I17" i="1" s="1"/>
  <c r="F18" i="1"/>
  <c r="I18" i="1" s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7" i="1"/>
  <c r="I27" i="1" s="1"/>
  <c r="F28" i="1"/>
  <c r="I28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38" i="1"/>
  <c r="I38" i="1" s="1"/>
  <c r="F39" i="1"/>
  <c r="I39" i="1" s="1"/>
  <c r="F40" i="1"/>
  <c r="I40" i="1" s="1"/>
  <c r="F41" i="1"/>
  <c r="F42" i="1"/>
  <c r="I42" i="1" s="1"/>
  <c r="F43" i="1"/>
  <c r="I43" i="1" s="1"/>
  <c r="F44" i="1"/>
  <c r="I44" i="1" s="1"/>
  <c r="F45" i="1"/>
  <c r="I45" i="1" s="1"/>
  <c r="F46" i="1"/>
  <c r="I46" i="1" s="1"/>
  <c r="F47" i="1"/>
  <c r="I47" i="1" s="1"/>
  <c r="F48" i="1"/>
  <c r="I48" i="1" s="1"/>
  <c r="F49" i="1"/>
  <c r="I49" i="1" s="1"/>
  <c r="F50" i="1"/>
  <c r="I50" i="1" s="1"/>
  <c r="F51" i="1"/>
  <c r="F52" i="1"/>
  <c r="I52" i="1" s="1"/>
  <c r="F53" i="1"/>
  <c r="I53" i="1" s="1"/>
  <c r="F54" i="1"/>
  <c r="I54" i="1" s="1"/>
  <c r="F55" i="1"/>
  <c r="I55" i="1" s="1"/>
  <c r="F56" i="1"/>
  <c r="I56" i="1" s="1"/>
  <c r="F57" i="1"/>
  <c r="I57" i="1" s="1"/>
  <c r="F58" i="1"/>
  <c r="I58" i="1" s="1"/>
  <c r="F59" i="1"/>
  <c r="I59" i="1" s="1"/>
  <c r="F60" i="1"/>
  <c r="I60" i="1" s="1"/>
  <c r="F61" i="1"/>
  <c r="I61" i="1" s="1"/>
  <c r="F62" i="1"/>
  <c r="I62" i="1" s="1"/>
  <c r="F63" i="1"/>
  <c r="F64" i="1"/>
  <c r="I64" i="1" s="1"/>
  <c r="F65" i="1"/>
  <c r="I65" i="1" s="1"/>
  <c r="F66" i="1"/>
  <c r="I66" i="1" s="1"/>
  <c r="F68" i="1"/>
  <c r="I68" i="1" s="1"/>
  <c r="F69" i="1"/>
  <c r="I69" i="1" s="1"/>
  <c r="F70" i="1"/>
  <c r="I70" i="1" s="1"/>
  <c r="F71" i="1"/>
  <c r="F72" i="1"/>
  <c r="I72" i="1" s="1"/>
  <c r="F73" i="1"/>
  <c r="I73" i="1" s="1"/>
  <c r="F74" i="1"/>
  <c r="I74" i="1" s="1"/>
  <c r="F75" i="1"/>
  <c r="I75" i="1" s="1"/>
  <c r="F76" i="1"/>
  <c r="I76" i="1" s="1"/>
  <c r="F77" i="1"/>
  <c r="I77" i="1" s="1"/>
  <c r="F78" i="1"/>
  <c r="I78" i="1" s="1"/>
  <c r="F79" i="1"/>
  <c r="I79" i="1" s="1"/>
  <c r="F80" i="1"/>
  <c r="I80" i="1" s="1"/>
  <c r="F4" i="1"/>
  <c r="I4" i="1" s="1"/>
  <c r="J30" i="1"/>
  <c r="J20" i="1" l="1"/>
  <c r="J19" i="1"/>
  <c r="J69" i="1"/>
  <c r="J32" i="1"/>
  <c r="J75" i="1"/>
  <c r="J62" i="1"/>
  <c r="J50" i="1"/>
  <c r="J76" i="1"/>
  <c r="J63" i="1"/>
  <c r="J51" i="1"/>
  <c r="J27" i="1"/>
  <c r="J15" i="1"/>
  <c r="J44" i="1"/>
  <c r="J38" i="1"/>
  <c r="J26" i="1"/>
  <c r="J14" i="1"/>
  <c r="J73" i="1"/>
  <c r="J60" i="1"/>
  <c r="J48" i="1"/>
  <c r="J36" i="1"/>
  <c r="J24" i="1"/>
  <c r="J22" i="1"/>
  <c r="I6" i="1"/>
  <c r="J70" i="1"/>
  <c r="J57" i="1"/>
  <c r="J45" i="1"/>
  <c r="J33" i="1"/>
  <c r="J21" i="1"/>
  <c r="J4" i="1"/>
  <c r="J9" i="1"/>
  <c r="J43" i="1"/>
  <c r="J79" i="1"/>
  <c r="J66" i="1"/>
  <c r="J54" i="1"/>
  <c r="J42" i="1"/>
  <c r="J55" i="1"/>
  <c r="J68" i="1"/>
  <c r="J8" i="1"/>
  <c r="J7" i="1"/>
</calcChain>
</file>

<file path=xl/sharedStrings.xml><?xml version="1.0" encoding="utf-8"?>
<sst xmlns="http://schemas.openxmlformats.org/spreadsheetml/2006/main" count="173" uniqueCount="164">
  <si>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</si>
  <si>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</si>
  <si>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</si>
  <si>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</si>
  <si>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</si>
  <si>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</si>
  <si>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</si>
  <si>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</si>
  <si>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</si>
  <si>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</si>
  <si>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</si>
  <si>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</si>
  <si>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</si>
  <si>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</si>
  <si>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</si>
  <si>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</si>
  <si>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</si>
  <si>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</si>
  <si>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</si>
  <si>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</si>
  <si>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</si>
  <si>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</si>
  <si>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Мобилизационная подготовка экономики</t>
  </si>
  <si>
    <t>0204</t>
  </si>
  <si>
    <t>НАЦИОНАЛЬНАЯ БЕЗОПАСНОСТЬ И ПРАВООХРАНИТЕЛЬНАЯ ДЕЯТЕЛЬНОСТЬ</t>
  </si>
  <si>
    <t>0300</t>
  </si>
  <si>
    <t>Органы юстиции</t>
  </si>
  <si>
    <t>0304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</si>
  <si>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</si>
  <si>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</si>
  <si>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Миграционная политика</t>
  </si>
  <si>
    <t>0311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</si>
  <si>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</si>
  <si>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</si>
  <si>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</si>
  <si>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</si>
  <si>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Общеэкономические вопросы</t>
  </si>
  <si>
    <t>0401</t>
  </si>
  <si>
    <t>Воспроизводство минерально-сырьевой базы</t>
  </si>
  <si>
    <t>0404</t>
  </si>
  <si>
    <t>Сельское хозяйство и рыболовство</t>
  </si>
  <si>
    <t>0405</t>
  </si>
  <si>
    <t>Водное хозяйство</t>
  </si>
  <si>
    <t>0406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</si>
  <si>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</si>
  <si>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</si>
  <si>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</si>
  <si>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</si>
  <si>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</si>
  <si>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</si>
  <si>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</si>
  <si>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</si>
  <si>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Прикладные научные исследования в области национальной экономики</t>
  </si>
  <si>
    <t>0411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</si>
  <si>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</si>
  <si>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</si>
  <si>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</si>
  <si>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</si>
  <si>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</si>
  <si>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</si>
  <si>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</si>
  <si>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</si>
  <si>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</si>
  <si>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</si>
  <si>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</si>
  <si>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</si>
  <si>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</si>
  <si>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</si>
  <si>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Сбор, удаление отходов и очистка сточных вод</t>
  </si>
  <si>
    <t>0602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</si>
  <si>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</si>
  <si>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</si>
  <si>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</si>
  <si>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</si>
  <si>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</si>
  <si>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</si>
  <si>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</si>
  <si>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</si>
  <si>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</si>
  <si>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</si>
  <si>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Среднее профессиональное образование</t>
  </si>
  <si>
    <t>0704</t>
  </si>
  <si>
    <t>Профессиональная подготовка, переподготовка и повышение квалификации</t>
  </si>
  <si>
    <t>0705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</si>
  <si>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</si>
  <si>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</si>
  <si>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</si>
  <si>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</si>
  <si>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</si>
  <si>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</si>
  <si>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</si>
  <si>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</si>
  <si>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</si>
  <si>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</si>
  <si>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</si>
  <si>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</si>
  <si>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Стационарная медицинская помощь</t>
  </si>
  <si>
    <t>0901</t>
  </si>
  <si>
    <t>Амбулаторная помощь</t>
  </si>
  <si>
    <t>0902</t>
  </si>
  <si>
    <t>Скорая медицинская помощь</t>
  </si>
  <si>
    <t>0904</t>
  </si>
  <si>
    <t>Санаторно-оздоровительная помощь</t>
  </si>
  <si>
    <t>0905</t>
  </si>
  <si>
    <t>Заготовка, переработка, хранение и обеспечение безопасности донорской крови и ее компонентов</t>
  </si>
  <si>
    <t>0906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</si>
  <si>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</si>
  <si>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</si>
  <si>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</si>
  <si>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</si>
  <si>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</si>
  <si>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</si>
  <si>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</si>
  <si>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</si>
  <si>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</si>
  <si>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</si>
  <si>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</si>
  <si>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</si>
  <si>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</si>
  <si>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</si>
  <si>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</si>
  <si>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</si>
  <si>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</si>
  <si>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</si>
  <si>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</si>
  <si>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</si>
  <si>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</si>
  <si>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</si>
  <si>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СРЕДСТВА МАССОВОЙ ИНФОРМАЦИИ</t>
  </si>
  <si>
    <t>1200</t>
  </si>
  <si>
    <t>Телевидение и радиовещание</t>
  </si>
  <si>
    <t>1201</t>
  </si>
  <si>
    <t>Периодическая печать и издательства</t>
  </si>
  <si>
    <t>1202</t>
  </si>
  <si>
    <t>Другие вопросы в области средств массовой информации</t>
  </si>
  <si>
    <t>1204</t>
  </si>
  <si>
    <t>ОБСЛУЖИВАНИЕ ГОСУДАРСТВЕННОГО (МУНИЦИПАЛЬНОГО) ДОЛГА</t>
  </si>
  <si>
    <t>1300</t>
  </si>
  <si>
    <t>Обслуживание государственного (муниципального) внутреннего долга</t>
  </si>
  <si>
    <t>1301</t>
  </si>
  <si>
    <t>МЕЖБЮДЖЕТНЫЕ ТРАНСФЕРТЫ ОБЩЕГО ХАРАКТЕРА БЮДЖЕТАМ БЮДЖЕТНОЙ СИСТЕМЫ РОССИЙСКОЙ ФЕДЕРАЦИИ</t>
  </si>
  <si>
    <t>1400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</si>
  <si>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</si>
  <si>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</si>
  <si>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Иные дотации</t>
  </si>
  <si>
    <t>1402</t>
  </si>
  <si>
    <t>Прочие межбюджетные трансферты общего характера</t>
  </si>
  <si>
    <t>1403</t>
  </si>
  <si>
    <t>Расходы - всего</t>
  </si>
  <si>
    <t>Наименование показателя</t>
  </si>
  <si>
    <t>Код раздела, подраздела классификации расходов</t>
  </si>
  <si>
    <t>Процент исполнения плана</t>
  </si>
  <si>
    <t>Исполнено                           на 1 апреля 2024г                         в рублях</t>
  </si>
  <si>
    <t xml:space="preserve">           в том числе:</t>
  </si>
  <si>
    <t>-</t>
  </si>
  <si>
    <t>Исполнено                           на 1 апреля 2024г                         в тыс.руб.</t>
  </si>
  <si>
    <t>Исполнено                           на 1 апреля 2025г                         в рублях</t>
  </si>
  <si>
    <t>Исполнено                                 на 1 апреля 2025г.                                     в  тыс. руб.</t>
  </si>
  <si>
    <t>Динамика исполнения 2025г к 2024г в процентах</t>
  </si>
  <si>
    <t>Сведения об исполнении областного бюджета по расходам   на 1 апреля 2025 года в сравнении с планом  и соответствующим периодом прошлого года</t>
  </si>
  <si>
    <t>1101</t>
  </si>
  <si>
    <t>Физическая культура</t>
  </si>
  <si>
    <t>Утвержденные бюджетные назначения на 2025 год, в рублях на основании отчета об исполнении консодидированного бюджета субъекта РФ и бюджета территориального государственного внебюджетного фонда (ф.0503317)</t>
  </si>
  <si>
    <t>Утвержденные бюджетные назначения на 2025 год, в тыс.руб. на основании отчета об исполнении консолидированного бюджета субъекта РФ и бюджета территориального государственного внебюджетного фонда (ф.0503317)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</si>
</sst>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 indent="1"/>
    </xf>
    <xf numFmtId="49" fontId="2" fillId="0" borderId="3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J81"/>
  <sheetViews>
    <sheetView tabSelected="1" workbookViewId="0">
      <selection activeCell="H3" sqref="H3"/>
    </sheetView>
  </sheetViews>
  <sheetFormatPr defaultRowHeight="15" x14ac:dyDescent="0.25"/>
  <cols>
    <col min="1" max="1" width="50.7109375" customWidth="1"/>
    <col min="2" max="2" width="12.140625" style="17" customWidth="1"/>
    <col min="3" max="3" width="19.5703125" style="3" hidden="1" customWidth="1"/>
    <col min="4" max="4" width="16.140625" style="17" customWidth="1"/>
    <col min="5" max="5" width="20.85546875" style="17" hidden="1" customWidth="1"/>
    <col min="6" max="6" width="21.42578125" style="17" customWidth="1"/>
    <col min="7" max="7" width="19.42578125" style="17" hidden="1" customWidth="1"/>
    <col min="8" max="8" width="16.140625" style="17" customWidth="1"/>
    <col min="9" max="9" width="13.5703125" style="17" customWidth="1"/>
    <col min="10" max="10" width="14.140625" customWidth="1"/>
  </cols>
  <sheetData>
    <row r="1" spans="1:10" ht="47.25" customHeight="1" x14ac:dyDescent="0.25">
      <c r="A1" s="26" t="s">
        <v>159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25">
      <c r="A2" s="4"/>
      <c r="B2" s="7"/>
      <c r="C2" s="4"/>
      <c r="D2" s="6"/>
      <c r="E2" s="5"/>
      <c r="F2" s="5"/>
      <c r="G2" s="5"/>
      <c r="H2" s="6"/>
      <c r="I2" s="6"/>
      <c r="J2" s="7"/>
    </row>
    <row r="3" spans="1:10" ht="207" customHeight="1" x14ac:dyDescent="0.25">
      <c r="A3" s="8" t="s">
        <v>149</v>
      </c>
      <c r="B3" s="8" t="s">
        <v>150</v>
      </c>
      <c r="C3" s="8" t="s">
        <v>152</v>
      </c>
      <c r="D3" s="8" t="s">
        <v>155</v>
      </c>
      <c r="E3" s="8" t="s">
        <v>162</v>
      </c>
      <c r="F3" s="8" t="s">
        <v>163</v>
      </c>
      <c r="G3" s="8" t="s">
        <v>156</v>
      </c>
      <c r="H3" s="8" t="s">
        <v>157</v>
      </c>
      <c r="I3" s="8" t="s">
        <v>151</v>
      </c>
      <c r="J3" s="8" t="s">
        <v>158</v>
      </c>
    </row>
    <row r="4" spans="1:10" ht="28.5" customHeight="1" x14ac:dyDescent="0.25">
      <c r="A4" s="27" t="s">
        <v>148</v>
      </c>
      <c r="B4" s="28"/>
      <c r="C4" s="22">
        <v>23238680533.790001</v>
      </c>
      <c r="D4" s="23">
        <f>C4/ 1000</f>
        <v>23238680.53379</v>
      </c>
      <c r="E4" s="22">
        <v>133286443439.28</v>
      </c>
      <c r="F4" s="24">
        <f>E4/1000</f>
        <v>133286443.43928</v>
      </c>
      <c r="G4" s="22">
        <v>23454774305.509998</v>
      </c>
      <c r="H4" s="25">
        <f>G4/1000</f>
        <v>23454774.305509999</v>
      </c>
      <c r="I4" s="25">
        <f>H4/F4%</f>
        <v>17.597269234807861</v>
      </c>
      <c r="J4" s="25">
        <f>H4/D4*100</f>
        <v>100.92988830155736</v>
      </c>
    </row>
    <row r="5" spans="1:10" ht="17.25" customHeight="1" x14ac:dyDescent="0.25">
      <c r="A5" s="10" t="s">
        <v>153</v>
      </c>
      <c r="B5" s="18"/>
      <c r="C5" s="11"/>
      <c r="D5" s="13"/>
      <c r="E5" s="11"/>
      <c r="F5" s="15"/>
      <c r="G5" s="21"/>
      <c r="H5" s="12"/>
      <c r="I5" s="12"/>
      <c r="J5" s="12"/>
    </row>
    <row r="6" spans="1:10" ht="26.25" customHeight="1" x14ac:dyDescent="0.25">
      <c r="A6" s="9" t="s">
        <v>0</v>
      </c>
      <c r="B6" s="19" t="s">
        <v>1</v>
      </c>
      <c r="C6" s="14">
        <v>742446298.16999996</v>
      </c>
      <c r="D6" s="13">
        <f>C6/ 1000</f>
        <v>742446.29816999997</v>
      </c>
      <c r="E6" s="20">
        <v>9213843502.7700005</v>
      </c>
      <c r="F6" s="15">
        <f t="shared" ref="F6:F68" si="0">E6/1000</f>
        <v>9213843.5027700011</v>
      </c>
      <c r="G6" s="20">
        <v>900906234.46000004</v>
      </c>
      <c r="H6" s="12">
        <f>G6/1000</f>
        <v>900906.23446000007</v>
      </c>
      <c r="I6" s="12">
        <f t="shared" ref="I6:I69" si="1">H6/F6%</f>
        <v>9.7777462162142914</v>
      </c>
      <c r="J6" s="12">
        <f t="shared" ref="J6:J68" si="2">H6/D6*100</f>
        <v>121.34294920461939</v>
      </c>
    </row>
    <row r="7" spans="1:10" ht="48" customHeight="1" x14ac:dyDescent="0.25">
      <c r="A7" s="9" t="s">
        <v>2</v>
      </c>
      <c r="B7" s="19" t="s">
        <v>3</v>
      </c>
      <c r="C7" s="14">
        <v>1458072.33</v>
      </c>
      <c r="D7" s="13">
        <f t="shared" ref="D7:D70" si="3">C7/ 1000</f>
        <v>1458.07233</v>
      </c>
      <c r="E7" s="20">
        <v>7041871</v>
      </c>
      <c r="F7" s="15">
        <f t="shared" si="0"/>
        <v>7041.8710000000001</v>
      </c>
      <c r="G7" s="20">
        <v>1619288.98</v>
      </c>
      <c r="H7" s="12">
        <f t="shared" ref="H7:H70" si="4">G7/1000</f>
        <v>1619.28898</v>
      </c>
      <c r="I7" s="12">
        <f t="shared" si="1"/>
        <v>22.995152566697119</v>
      </c>
      <c r="J7" s="12">
        <f t="shared" si="2"/>
        <v>111.05683488280722</v>
      </c>
    </row>
    <row r="8" spans="1:10" ht="63" customHeight="1" x14ac:dyDescent="0.25">
      <c r="A8" s="9" t="s">
        <v>4</v>
      </c>
      <c r="B8" s="19" t="s">
        <v>5</v>
      </c>
      <c r="C8" s="14">
        <v>30354571.02</v>
      </c>
      <c r="D8" s="13">
        <f t="shared" si="3"/>
        <v>30354.571019999999</v>
      </c>
      <c r="E8" s="20">
        <v>138658642</v>
      </c>
      <c r="F8" s="15">
        <f t="shared" si="0"/>
        <v>138658.64199999999</v>
      </c>
      <c r="G8" s="20">
        <v>33874417.390000001</v>
      </c>
      <c r="H8" s="12">
        <f t="shared" si="4"/>
        <v>33874.417390000002</v>
      </c>
      <c r="I8" s="12">
        <f t="shared" si="1"/>
        <v>24.430080160456214</v>
      </c>
      <c r="J8" s="12">
        <f t="shared" si="2"/>
        <v>111.59577042838407</v>
      </c>
    </row>
    <row r="9" spans="1:10" ht="63.75" customHeight="1" x14ac:dyDescent="0.25">
      <c r="A9" s="9" t="s">
        <v>6</v>
      </c>
      <c r="B9" s="19" t="s">
        <v>7</v>
      </c>
      <c r="C9" s="14">
        <v>55705712.159999996</v>
      </c>
      <c r="D9" s="13">
        <f t="shared" si="3"/>
        <v>55705.712159999995</v>
      </c>
      <c r="E9" s="20">
        <v>362235397.5</v>
      </c>
      <c r="F9" s="15">
        <f t="shared" si="0"/>
        <v>362235.39750000002</v>
      </c>
      <c r="G9" s="20">
        <v>69058684.629999995</v>
      </c>
      <c r="H9" s="12">
        <f t="shared" si="4"/>
        <v>69058.684629999989</v>
      </c>
      <c r="I9" s="12">
        <f t="shared" si="1"/>
        <v>19.064587587688745</v>
      </c>
      <c r="J9" s="12">
        <f t="shared" si="2"/>
        <v>123.97056235749592</v>
      </c>
    </row>
    <row r="10" spans="1:10" ht="19.5" customHeight="1" x14ac:dyDescent="0.25">
      <c r="A10" s="9" t="s">
        <v>8</v>
      </c>
      <c r="B10" s="19" t="s">
        <v>9</v>
      </c>
      <c r="C10" s="14">
        <v>0</v>
      </c>
      <c r="D10" s="13">
        <f t="shared" si="3"/>
        <v>0</v>
      </c>
      <c r="E10" s="20">
        <v>109300</v>
      </c>
      <c r="F10" s="15">
        <f t="shared" si="0"/>
        <v>109.3</v>
      </c>
      <c r="G10" s="20">
        <v>0</v>
      </c>
      <c r="H10" s="12">
        <f t="shared" si="4"/>
        <v>0</v>
      </c>
      <c r="I10" s="12">
        <f t="shared" si="1"/>
        <v>0</v>
      </c>
      <c r="J10" s="12" t="s">
        <v>154</v>
      </c>
    </row>
    <row r="11" spans="1:10" ht="51.75" customHeight="1" x14ac:dyDescent="0.25">
      <c r="A11" s="9" t="s">
        <v>10</v>
      </c>
      <c r="B11" s="19" t="s">
        <v>11</v>
      </c>
      <c r="C11" s="14">
        <v>29918180.16</v>
      </c>
      <c r="D11" s="13">
        <f t="shared" si="3"/>
        <v>29918.18016</v>
      </c>
      <c r="E11" s="20">
        <v>197457431.49000001</v>
      </c>
      <c r="F11" s="15">
        <f t="shared" si="0"/>
        <v>197457.43149000002</v>
      </c>
      <c r="G11" s="20">
        <v>40262866.960000001</v>
      </c>
      <c r="H11" s="12">
        <f t="shared" si="4"/>
        <v>40262.866959999999</v>
      </c>
      <c r="I11" s="12">
        <f t="shared" si="1"/>
        <v>20.390656687965205</v>
      </c>
      <c r="J11" s="12">
        <f t="shared" si="2"/>
        <v>134.57659103821641</v>
      </c>
    </row>
    <row r="12" spans="1:10" ht="20.25" customHeight="1" x14ac:dyDescent="0.25">
      <c r="A12" s="9" t="s">
        <v>12</v>
      </c>
      <c r="B12" s="19" t="s">
        <v>13</v>
      </c>
      <c r="C12" s="14">
        <v>32756731.440000001</v>
      </c>
      <c r="D12" s="13">
        <f t="shared" si="3"/>
        <v>32756.73144</v>
      </c>
      <c r="E12" s="20">
        <v>82243873</v>
      </c>
      <c r="F12" s="15">
        <f t="shared" si="0"/>
        <v>82243.873000000007</v>
      </c>
      <c r="G12" s="20">
        <v>14575174.539999999</v>
      </c>
      <c r="H12" s="12">
        <f t="shared" si="4"/>
        <v>14575.17454</v>
      </c>
      <c r="I12" s="12">
        <f t="shared" si="1"/>
        <v>17.721897094996972</v>
      </c>
      <c r="J12" s="12">
        <f t="shared" si="2"/>
        <v>44.495204189395764</v>
      </c>
    </row>
    <row r="13" spans="1:10" ht="21.75" customHeight="1" x14ac:dyDescent="0.25">
      <c r="A13" s="9" t="s">
        <v>14</v>
      </c>
      <c r="B13" s="19" t="s">
        <v>15</v>
      </c>
      <c r="C13" s="14">
        <v>0</v>
      </c>
      <c r="D13" s="13">
        <f t="shared" si="3"/>
        <v>0</v>
      </c>
      <c r="E13" s="20">
        <v>535231166.11000001</v>
      </c>
      <c r="F13" s="15">
        <f t="shared" si="0"/>
        <v>535231.16610999999</v>
      </c>
      <c r="G13" s="20">
        <v>0</v>
      </c>
      <c r="H13" s="12">
        <f t="shared" si="4"/>
        <v>0</v>
      </c>
      <c r="I13" s="12">
        <f t="shared" si="1"/>
        <v>0</v>
      </c>
      <c r="J13" s="12" t="s">
        <v>154</v>
      </c>
    </row>
    <row r="14" spans="1:10" ht="21.75" customHeight="1" x14ac:dyDescent="0.25">
      <c r="A14" s="9" t="s">
        <v>16</v>
      </c>
      <c r="B14" s="19" t="s">
        <v>17</v>
      </c>
      <c r="C14" s="14">
        <v>592253031.05999994</v>
      </c>
      <c r="D14" s="13">
        <f t="shared" si="3"/>
        <v>592253.03105999995</v>
      </c>
      <c r="E14" s="20">
        <v>7890865821.6700001</v>
      </c>
      <c r="F14" s="15">
        <f t="shared" si="0"/>
        <v>7890865.8216700004</v>
      </c>
      <c r="G14" s="20">
        <v>741515801.96000004</v>
      </c>
      <c r="H14" s="12">
        <f t="shared" si="4"/>
        <v>741515.80196000007</v>
      </c>
      <c r="I14" s="12">
        <f t="shared" si="1"/>
        <v>9.3971411847308257</v>
      </c>
      <c r="J14" s="12">
        <f t="shared" si="2"/>
        <v>125.2025338954962</v>
      </c>
    </row>
    <row r="15" spans="1:10" ht="21.75" customHeight="1" x14ac:dyDescent="0.25">
      <c r="A15" s="9" t="s">
        <v>18</v>
      </c>
      <c r="B15" s="19" t="s">
        <v>19</v>
      </c>
      <c r="C15" s="14">
        <v>7335849.5800000001</v>
      </c>
      <c r="D15" s="13">
        <f t="shared" si="3"/>
        <v>7335.8495800000001</v>
      </c>
      <c r="E15" s="20">
        <v>50826700</v>
      </c>
      <c r="F15" s="15">
        <f t="shared" si="0"/>
        <v>50826.7</v>
      </c>
      <c r="G15" s="20">
        <v>8453629.5299999993</v>
      </c>
      <c r="H15" s="12">
        <f t="shared" si="4"/>
        <v>8453.6295300000002</v>
      </c>
      <c r="I15" s="12">
        <f t="shared" si="1"/>
        <v>16.632261252451961</v>
      </c>
      <c r="J15" s="12">
        <f t="shared" si="2"/>
        <v>115.23722559752923</v>
      </c>
    </row>
    <row r="16" spans="1:10" ht="21.75" customHeight="1" x14ac:dyDescent="0.25">
      <c r="A16" s="9" t="s">
        <v>20</v>
      </c>
      <c r="B16" s="19" t="s">
        <v>21</v>
      </c>
      <c r="C16" s="14">
        <v>7309336.4400000004</v>
      </c>
      <c r="D16" s="13">
        <f t="shared" si="3"/>
        <v>7309.33644</v>
      </c>
      <c r="E16" s="20">
        <v>47558100</v>
      </c>
      <c r="F16" s="15">
        <f t="shared" si="0"/>
        <v>47558.1</v>
      </c>
      <c r="G16" s="20">
        <v>8252725.6600000001</v>
      </c>
      <c r="H16" s="12">
        <f t="shared" si="4"/>
        <v>8252.7256600000001</v>
      </c>
      <c r="I16" s="12">
        <f t="shared" si="1"/>
        <v>17.352933906106426</v>
      </c>
      <c r="J16" s="12">
        <f t="shared" si="2"/>
        <v>112.90663287623958</v>
      </c>
    </row>
    <row r="17" spans="1:10" ht="21.75" customHeight="1" x14ac:dyDescent="0.25">
      <c r="A17" s="9" t="s">
        <v>22</v>
      </c>
      <c r="B17" s="19" t="s">
        <v>23</v>
      </c>
      <c r="C17" s="14">
        <v>26513.14</v>
      </c>
      <c r="D17" s="13">
        <f t="shared" si="3"/>
        <v>26.51314</v>
      </c>
      <c r="E17" s="20">
        <v>3268600</v>
      </c>
      <c r="F17" s="15">
        <f t="shared" si="0"/>
        <v>3268.6</v>
      </c>
      <c r="G17" s="20">
        <v>200903.87</v>
      </c>
      <c r="H17" s="12">
        <f t="shared" si="4"/>
        <v>200.90386999999998</v>
      </c>
      <c r="I17" s="12">
        <f t="shared" si="1"/>
        <v>6.1464807562870947</v>
      </c>
      <c r="J17" s="12">
        <f t="shared" si="2"/>
        <v>757.75208066641665</v>
      </c>
    </row>
    <row r="18" spans="1:10" ht="32.25" customHeight="1" x14ac:dyDescent="0.25">
      <c r="A18" s="9" t="s">
        <v>24</v>
      </c>
      <c r="B18" s="19" t="s">
        <v>25</v>
      </c>
      <c r="C18" s="14">
        <v>250861122.88999999</v>
      </c>
      <c r="D18" s="13">
        <f t="shared" si="3"/>
        <v>250861.12289</v>
      </c>
      <c r="E18" s="20">
        <v>1862372419.3199999</v>
      </c>
      <c r="F18" s="15">
        <f t="shared" si="0"/>
        <v>1862372.4193199999</v>
      </c>
      <c r="G18" s="20">
        <v>270104148.27999997</v>
      </c>
      <c r="H18" s="12">
        <f t="shared" si="4"/>
        <v>270104.14827999996</v>
      </c>
      <c r="I18" s="12">
        <f t="shared" si="1"/>
        <v>14.50322961605187</v>
      </c>
      <c r="J18" s="12">
        <f t="shared" si="2"/>
        <v>107.67078819081817</v>
      </c>
    </row>
    <row r="19" spans="1:10" ht="21.75" customHeight="1" x14ac:dyDescent="0.25">
      <c r="A19" s="9" t="s">
        <v>26</v>
      </c>
      <c r="B19" s="19" t="s">
        <v>27</v>
      </c>
      <c r="C19" s="14">
        <v>18604156.879999999</v>
      </c>
      <c r="D19" s="13">
        <f t="shared" si="3"/>
        <v>18604.156879999999</v>
      </c>
      <c r="E19" s="20">
        <v>121069635</v>
      </c>
      <c r="F19" s="15">
        <f t="shared" si="0"/>
        <v>121069.63499999999</v>
      </c>
      <c r="G19" s="20">
        <v>26470854.640000001</v>
      </c>
      <c r="H19" s="12">
        <f t="shared" si="4"/>
        <v>26470.854640000001</v>
      </c>
      <c r="I19" s="12">
        <f t="shared" si="1"/>
        <v>21.864156640102205</v>
      </c>
      <c r="J19" s="12">
        <f t="shared" si="2"/>
        <v>142.2846238652015</v>
      </c>
    </row>
    <row r="20" spans="1:10" ht="48" customHeight="1" x14ac:dyDescent="0.25">
      <c r="A20" s="9" t="s">
        <v>28</v>
      </c>
      <c r="B20" s="19" t="s">
        <v>29</v>
      </c>
      <c r="C20" s="14">
        <v>158191032.77000001</v>
      </c>
      <c r="D20" s="13">
        <f t="shared" si="3"/>
        <v>158191.03277000002</v>
      </c>
      <c r="E20" s="20">
        <v>1046466044</v>
      </c>
      <c r="F20" s="15">
        <f t="shared" si="0"/>
        <v>1046466.044</v>
      </c>
      <c r="G20" s="20">
        <v>147303056.25999999</v>
      </c>
      <c r="H20" s="12">
        <f t="shared" si="4"/>
        <v>147303.05625999998</v>
      </c>
      <c r="I20" s="12">
        <f t="shared" si="1"/>
        <v>14.076238508126881</v>
      </c>
      <c r="J20" s="12">
        <f t="shared" si="2"/>
        <v>93.11719740408391</v>
      </c>
    </row>
    <row r="21" spans="1:10" ht="20.25" customHeight="1" x14ac:dyDescent="0.25">
      <c r="A21" s="9" t="s">
        <v>30</v>
      </c>
      <c r="B21" s="19" t="s">
        <v>31</v>
      </c>
      <c r="C21" s="14">
        <v>63431151.490000002</v>
      </c>
      <c r="D21" s="13">
        <f t="shared" si="3"/>
        <v>63431.151490000004</v>
      </c>
      <c r="E21" s="20">
        <v>367702877</v>
      </c>
      <c r="F21" s="15">
        <f t="shared" si="0"/>
        <v>367702.87699999998</v>
      </c>
      <c r="G21" s="20">
        <v>84285402.5</v>
      </c>
      <c r="H21" s="12">
        <f t="shared" si="4"/>
        <v>84285.402499999997</v>
      </c>
      <c r="I21" s="12">
        <f t="shared" si="1"/>
        <v>22.922149314594567</v>
      </c>
      <c r="J21" s="12">
        <f t="shared" si="2"/>
        <v>132.87698633894055</v>
      </c>
    </row>
    <row r="22" spans="1:10" ht="33.75" customHeight="1" x14ac:dyDescent="0.25">
      <c r="A22" s="9" t="s">
        <v>32</v>
      </c>
      <c r="B22" s="19" t="s">
        <v>33</v>
      </c>
      <c r="C22" s="14">
        <v>10634781.75</v>
      </c>
      <c r="D22" s="13">
        <f t="shared" si="3"/>
        <v>10634.78175</v>
      </c>
      <c r="E22" s="20">
        <v>327133863.31999999</v>
      </c>
      <c r="F22" s="15">
        <f t="shared" si="0"/>
        <v>327133.86332</v>
      </c>
      <c r="G22" s="20">
        <v>12044834.880000001</v>
      </c>
      <c r="H22" s="12">
        <f t="shared" si="4"/>
        <v>12044.83488</v>
      </c>
      <c r="I22" s="12">
        <f t="shared" si="1"/>
        <v>3.6819284796015843</v>
      </c>
      <c r="J22" s="12">
        <f t="shared" si="2"/>
        <v>113.25888168791052</v>
      </c>
    </row>
    <row r="23" spans="1:10" ht="20.25" customHeight="1" x14ac:dyDescent="0.25">
      <c r="A23" s="9" t="s">
        <v>34</v>
      </c>
      <c r="B23" s="19" t="s">
        <v>35</v>
      </c>
      <c r="C23" s="14">
        <v>5304048900.8299999</v>
      </c>
      <c r="D23" s="13">
        <f t="shared" si="3"/>
        <v>5304048.9008299997</v>
      </c>
      <c r="E23" s="20">
        <v>28161002629.619999</v>
      </c>
      <c r="F23" s="15">
        <f t="shared" si="0"/>
        <v>28161002.629620001</v>
      </c>
      <c r="G23" s="20">
        <v>3680743264.6799998</v>
      </c>
      <c r="H23" s="12">
        <f t="shared" si="4"/>
        <v>3680743.26468</v>
      </c>
      <c r="I23" s="12">
        <f t="shared" si="1"/>
        <v>13.07035588572603</v>
      </c>
      <c r="J23" s="12">
        <f t="shared" si="2"/>
        <v>69.394972284362282</v>
      </c>
    </row>
    <row r="24" spans="1:10" ht="20.25" customHeight="1" x14ac:dyDescent="0.25">
      <c r="A24" s="9" t="s">
        <v>36</v>
      </c>
      <c r="B24" s="19" t="s">
        <v>37</v>
      </c>
      <c r="C24" s="14">
        <v>76507570.969999999</v>
      </c>
      <c r="D24" s="13">
        <f t="shared" si="3"/>
        <v>76507.570970000001</v>
      </c>
      <c r="E24" s="20">
        <v>521754673.68000001</v>
      </c>
      <c r="F24" s="15">
        <f t="shared" si="0"/>
        <v>521754.67368000001</v>
      </c>
      <c r="G24" s="20">
        <v>79268754.420000002</v>
      </c>
      <c r="H24" s="12">
        <f t="shared" si="4"/>
        <v>79268.754419999997</v>
      </c>
      <c r="I24" s="12">
        <f t="shared" si="1"/>
        <v>15.192725320677571</v>
      </c>
      <c r="J24" s="12">
        <f t="shared" si="2"/>
        <v>103.6090329558139</v>
      </c>
    </row>
    <row r="25" spans="1:10" ht="20.25" customHeight="1" x14ac:dyDescent="0.25">
      <c r="A25" s="9" t="s">
        <v>38</v>
      </c>
      <c r="B25" s="19" t="s">
        <v>39</v>
      </c>
      <c r="C25" s="14">
        <v>0</v>
      </c>
      <c r="D25" s="13">
        <f t="shared" si="3"/>
        <v>0</v>
      </c>
      <c r="E25" s="20">
        <v>3500000</v>
      </c>
      <c r="F25" s="15">
        <f t="shared" si="0"/>
        <v>3500</v>
      </c>
      <c r="G25" s="20">
        <v>0</v>
      </c>
      <c r="H25" s="12">
        <f t="shared" si="4"/>
        <v>0</v>
      </c>
      <c r="I25" s="12">
        <f t="shared" si="1"/>
        <v>0</v>
      </c>
      <c r="J25" s="12" t="s">
        <v>154</v>
      </c>
    </row>
    <row r="26" spans="1:10" ht="20.25" customHeight="1" x14ac:dyDescent="0.25">
      <c r="A26" s="9" t="s">
        <v>40</v>
      </c>
      <c r="B26" s="19" t="s">
        <v>41</v>
      </c>
      <c r="C26" s="14">
        <v>711991003.27999997</v>
      </c>
      <c r="D26" s="13">
        <f t="shared" si="3"/>
        <v>711991.00327999995</v>
      </c>
      <c r="E26" s="20">
        <v>3955783505.5100002</v>
      </c>
      <c r="F26" s="15">
        <f t="shared" si="0"/>
        <v>3955783.50551</v>
      </c>
      <c r="G26" s="20">
        <v>333229016.22000003</v>
      </c>
      <c r="H26" s="12">
        <f t="shared" si="4"/>
        <v>333229.01622000005</v>
      </c>
      <c r="I26" s="12">
        <f t="shared" si="1"/>
        <v>8.4238436141878399</v>
      </c>
      <c r="J26" s="12">
        <f t="shared" si="2"/>
        <v>46.802419508797257</v>
      </c>
    </row>
    <row r="27" spans="1:10" ht="20.25" customHeight="1" x14ac:dyDescent="0.25">
      <c r="A27" s="9" t="s">
        <v>42</v>
      </c>
      <c r="B27" s="19" t="s">
        <v>43</v>
      </c>
      <c r="C27" s="14">
        <v>29494923.93</v>
      </c>
      <c r="D27" s="13">
        <f t="shared" si="3"/>
        <v>29494.923930000001</v>
      </c>
      <c r="E27" s="20">
        <v>186225060</v>
      </c>
      <c r="F27" s="15">
        <f t="shared" si="0"/>
        <v>186225.06</v>
      </c>
      <c r="G27" s="20">
        <v>31055000</v>
      </c>
      <c r="H27" s="12">
        <f t="shared" si="4"/>
        <v>31055</v>
      </c>
      <c r="I27" s="12">
        <f t="shared" si="1"/>
        <v>16.676058528320517</v>
      </c>
      <c r="J27" s="12">
        <f t="shared" si="2"/>
        <v>105.28930358899215</v>
      </c>
    </row>
    <row r="28" spans="1:10" ht="20.25" customHeight="1" x14ac:dyDescent="0.25">
      <c r="A28" s="9" t="s">
        <v>44</v>
      </c>
      <c r="B28" s="19" t="s">
        <v>45</v>
      </c>
      <c r="C28" s="14">
        <v>204739778.31999999</v>
      </c>
      <c r="D28" s="13">
        <f t="shared" si="3"/>
        <v>204739.77831999998</v>
      </c>
      <c r="E28" s="20">
        <v>779449754</v>
      </c>
      <c r="F28" s="15">
        <f t="shared" si="0"/>
        <v>779449.75399999996</v>
      </c>
      <c r="G28" s="20">
        <v>214401121.78</v>
      </c>
      <c r="H28" s="12">
        <f t="shared" si="4"/>
        <v>214401.12177999999</v>
      </c>
      <c r="I28" s="12">
        <f t="shared" si="1"/>
        <v>27.506727749894189</v>
      </c>
      <c r="J28" s="12">
        <f t="shared" si="2"/>
        <v>104.71884044188995</v>
      </c>
    </row>
    <row r="29" spans="1:10" ht="20.25" customHeight="1" x14ac:dyDescent="0.25">
      <c r="A29" s="9" t="s">
        <v>46</v>
      </c>
      <c r="B29" s="19" t="s">
        <v>47</v>
      </c>
      <c r="C29" s="14">
        <v>614626642.89999998</v>
      </c>
      <c r="D29" s="13">
        <f t="shared" si="3"/>
        <v>614626.64289999998</v>
      </c>
      <c r="E29" s="20">
        <v>2347262873.5</v>
      </c>
      <c r="F29" s="15">
        <f t="shared" si="0"/>
        <v>2347262.8735000002</v>
      </c>
      <c r="G29" s="20">
        <v>450143523.14999998</v>
      </c>
      <c r="H29" s="12">
        <f t="shared" si="4"/>
        <v>450143.52314999996</v>
      </c>
      <c r="I29" s="12">
        <f t="shared" si="1"/>
        <v>19.177380097985857</v>
      </c>
      <c r="J29" s="12">
        <f t="shared" si="2"/>
        <v>73.238530797507025</v>
      </c>
    </row>
    <row r="30" spans="1:10" ht="20.25" customHeight="1" x14ac:dyDescent="0.25">
      <c r="A30" s="9" t="s">
        <v>48</v>
      </c>
      <c r="B30" s="19" t="s">
        <v>49</v>
      </c>
      <c r="C30" s="14">
        <v>3152937106.3699999</v>
      </c>
      <c r="D30" s="13">
        <f t="shared" si="3"/>
        <v>3152937.1063699997</v>
      </c>
      <c r="E30" s="20">
        <v>15041832838.43</v>
      </c>
      <c r="F30" s="15">
        <f t="shared" si="0"/>
        <v>15041832.83843</v>
      </c>
      <c r="G30" s="20">
        <v>1939468171.99</v>
      </c>
      <c r="H30" s="12">
        <f t="shared" si="4"/>
        <v>1939468.1719899999</v>
      </c>
      <c r="I30" s="12">
        <f t="shared" si="1"/>
        <v>12.893828782852191</v>
      </c>
      <c r="J30" s="12">
        <f t="shared" si="2"/>
        <v>61.513062473451122</v>
      </c>
    </row>
    <row r="31" spans="1:10" ht="20.25" customHeight="1" x14ac:dyDescent="0.25">
      <c r="A31" s="9" t="s">
        <v>50</v>
      </c>
      <c r="B31" s="19" t="s">
        <v>51</v>
      </c>
      <c r="C31" s="14">
        <v>144965384.84999999</v>
      </c>
      <c r="D31" s="13">
        <f t="shared" si="3"/>
        <v>144965.38485</v>
      </c>
      <c r="E31" s="20">
        <v>1817603410.0899999</v>
      </c>
      <c r="F31" s="15">
        <f t="shared" si="0"/>
        <v>1817603.4100899999</v>
      </c>
      <c r="G31" s="20">
        <v>404449177.14999998</v>
      </c>
      <c r="H31" s="12">
        <f t="shared" si="4"/>
        <v>404449.17715</v>
      </c>
      <c r="I31" s="12">
        <f t="shared" si="1"/>
        <v>22.25178357967393</v>
      </c>
      <c r="J31" s="12">
        <f t="shared" si="2"/>
        <v>278.99707062378758</v>
      </c>
    </row>
    <row r="32" spans="1:10" ht="34.5" customHeight="1" x14ac:dyDescent="0.25">
      <c r="A32" s="9" t="s">
        <v>52</v>
      </c>
      <c r="B32" s="19" t="s">
        <v>53</v>
      </c>
      <c r="C32" s="14">
        <v>13299999</v>
      </c>
      <c r="D32" s="13">
        <f t="shared" si="3"/>
        <v>13299.999</v>
      </c>
      <c r="E32" s="20">
        <v>43165268.939999998</v>
      </c>
      <c r="F32" s="15">
        <f t="shared" si="0"/>
        <v>43165.268939999994</v>
      </c>
      <c r="G32" s="20">
        <v>0</v>
      </c>
      <c r="H32" s="12">
        <f t="shared" si="4"/>
        <v>0</v>
      </c>
      <c r="I32" s="12">
        <f t="shared" si="1"/>
        <v>0</v>
      </c>
      <c r="J32" s="12">
        <f t="shared" si="2"/>
        <v>0</v>
      </c>
    </row>
    <row r="33" spans="1:10" ht="21.75" customHeight="1" x14ac:dyDescent="0.25">
      <c r="A33" s="9" t="s">
        <v>54</v>
      </c>
      <c r="B33" s="19" t="s">
        <v>55</v>
      </c>
      <c r="C33" s="14">
        <v>355486491.20999998</v>
      </c>
      <c r="D33" s="13">
        <f t="shared" si="3"/>
        <v>355486.49121000001</v>
      </c>
      <c r="E33" s="20">
        <v>3464425245.4699998</v>
      </c>
      <c r="F33" s="15">
        <f t="shared" si="0"/>
        <v>3464425.24547</v>
      </c>
      <c r="G33" s="20">
        <v>228728499.97</v>
      </c>
      <c r="H33" s="12">
        <f t="shared" si="4"/>
        <v>228728.49997</v>
      </c>
      <c r="I33" s="12">
        <f t="shared" si="1"/>
        <v>6.6022062467383282</v>
      </c>
      <c r="J33" s="12">
        <f t="shared" si="2"/>
        <v>64.342388705533395</v>
      </c>
    </row>
    <row r="34" spans="1:10" ht="21.75" customHeight="1" x14ac:dyDescent="0.25">
      <c r="A34" s="9" t="s">
        <v>56</v>
      </c>
      <c r="B34" s="19" t="s">
        <v>57</v>
      </c>
      <c r="C34" s="14">
        <v>357550051.97000003</v>
      </c>
      <c r="D34" s="13">
        <f t="shared" si="3"/>
        <v>357550.05197000003</v>
      </c>
      <c r="E34" s="20">
        <v>7227256089.3900003</v>
      </c>
      <c r="F34" s="15">
        <f t="shared" si="0"/>
        <v>7227256.0893900003</v>
      </c>
      <c r="G34" s="20">
        <v>361774657.44</v>
      </c>
      <c r="H34" s="12">
        <f t="shared" si="4"/>
        <v>361774.65743999998</v>
      </c>
      <c r="I34" s="12">
        <f t="shared" si="1"/>
        <v>5.0056986076791237</v>
      </c>
      <c r="J34" s="12">
        <f t="shared" si="2"/>
        <v>101.18154240132915</v>
      </c>
    </row>
    <row r="35" spans="1:10" ht="21.75" customHeight="1" x14ac:dyDescent="0.25">
      <c r="A35" s="9" t="s">
        <v>58</v>
      </c>
      <c r="B35" s="19" t="s">
        <v>59</v>
      </c>
      <c r="C35" s="14">
        <v>0</v>
      </c>
      <c r="D35" s="13">
        <f t="shared" si="3"/>
        <v>0</v>
      </c>
      <c r="E35" s="20">
        <v>1990593477.3399999</v>
      </c>
      <c r="F35" s="15">
        <f t="shared" si="0"/>
        <v>1990593.47734</v>
      </c>
      <c r="G35" s="20">
        <v>0</v>
      </c>
      <c r="H35" s="12">
        <f t="shared" si="4"/>
        <v>0</v>
      </c>
      <c r="I35" s="12">
        <f t="shared" si="1"/>
        <v>0</v>
      </c>
      <c r="J35" s="12" t="s">
        <v>154</v>
      </c>
    </row>
    <row r="36" spans="1:10" ht="21.75" customHeight="1" x14ac:dyDescent="0.25">
      <c r="A36" s="9" t="s">
        <v>60</v>
      </c>
      <c r="B36" s="19" t="s">
        <v>61</v>
      </c>
      <c r="C36" s="14">
        <v>170562908.09999999</v>
      </c>
      <c r="D36" s="13">
        <f t="shared" si="3"/>
        <v>170562.9081</v>
      </c>
      <c r="E36" s="20">
        <v>3525603926.9499998</v>
      </c>
      <c r="F36" s="15">
        <f t="shared" si="0"/>
        <v>3525603.9269499998</v>
      </c>
      <c r="G36" s="20">
        <v>136032547.90000001</v>
      </c>
      <c r="H36" s="12">
        <f t="shared" si="4"/>
        <v>136032.54790000001</v>
      </c>
      <c r="I36" s="12">
        <f t="shared" si="1"/>
        <v>3.8584183226072639</v>
      </c>
      <c r="J36" s="12">
        <f t="shared" si="2"/>
        <v>79.755058948833664</v>
      </c>
    </row>
    <row r="37" spans="1:10" ht="21.75" customHeight="1" x14ac:dyDescent="0.25">
      <c r="A37" s="9" t="s">
        <v>62</v>
      </c>
      <c r="B37" s="19" t="s">
        <v>63</v>
      </c>
      <c r="C37" s="14">
        <v>2539423.2599999998</v>
      </c>
      <c r="D37" s="13">
        <f t="shared" si="3"/>
        <v>2539.4232599999996</v>
      </c>
      <c r="E37" s="20">
        <v>1249991746.47</v>
      </c>
      <c r="F37" s="15">
        <f t="shared" si="0"/>
        <v>1249991.7464700001</v>
      </c>
      <c r="G37" s="20">
        <v>2554030.31</v>
      </c>
      <c r="H37" s="12">
        <f t="shared" si="4"/>
        <v>2554.0303100000001</v>
      </c>
      <c r="I37" s="12">
        <f t="shared" si="1"/>
        <v>0.20432377391391815</v>
      </c>
      <c r="J37" s="12">
        <f t="shared" si="2"/>
        <v>100.57521131786437</v>
      </c>
    </row>
    <row r="38" spans="1:10" ht="32.25" customHeight="1" x14ac:dyDescent="0.25">
      <c r="A38" s="9" t="s">
        <v>64</v>
      </c>
      <c r="B38" s="19" t="s">
        <v>65</v>
      </c>
      <c r="C38" s="14">
        <v>184447720.61000001</v>
      </c>
      <c r="D38" s="13">
        <f t="shared" si="3"/>
        <v>184447.72061000002</v>
      </c>
      <c r="E38" s="20">
        <v>461066938.63</v>
      </c>
      <c r="F38" s="15">
        <f t="shared" si="0"/>
        <v>461066.93862999999</v>
      </c>
      <c r="G38" s="20">
        <v>223188079.22999999</v>
      </c>
      <c r="H38" s="12">
        <f t="shared" si="4"/>
        <v>223188.07923</v>
      </c>
      <c r="I38" s="12">
        <f t="shared" si="1"/>
        <v>48.406871222034297</v>
      </c>
      <c r="J38" s="12">
        <f t="shared" si="2"/>
        <v>121.00343582012239</v>
      </c>
    </row>
    <row r="39" spans="1:10" ht="20.25" customHeight="1" x14ac:dyDescent="0.25">
      <c r="A39" s="9" t="s">
        <v>66</v>
      </c>
      <c r="B39" s="19" t="s">
        <v>67</v>
      </c>
      <c r="C39" s="14">
        <v>12586556.630000001</v>
      </c>
      <c r="D39" s="13">
        <f t="shared" si="3"/>
        <v>12586.556630000001</v>
      </c>
      <c r="E39" s="20">
        <v>558405595.36000001</v>
      </c>
      <c r="F39" s="15">
        <f t="shared" si="0"/>
        <v>558405.59536000004</v>
      </c>
      <c r="G39" s="20">
        <v>58575270.090000004</v>
      </c>
      <c r="H39" s="12">
        <f t="shared" si="4"/>
        <v>58575.270090000005</v>
      </c>
      <c r="I39" s="12">
        <f t="shared" si="1"/>
        <v>10.489735521406613</v>
      </c>
      <c r="J39" s="12" t="s">
        <v>154</v>
      </c>
    </row>
    <row r="40" spans="1:10" ht="20.25" customHeight="1" x14ac:dyDescent="0.25">
      <c r="A40" s="9" t="s">
        <v>68</v>
      </c>
      <c r="B40" s="19" t="s">
        <v>69</v>
      </c>
      <c r="C40" s="14">
        <v>0</v>
      </c>
      <c r="D40" s="13">
        <f t="shared" si="3"/>
        <v>0</v>
      </c>
      <c r="E40" s="20">
        <v>6600000</v>
      </c>
      <c r="F40" s="15">
        <f t="shared" si="0"/>
        <v>6600</v>
      </c>
      <c r="G40" s="20">
        <v>0</v>
      </c>
      <c r="H40" s="12">
        <f t="shared" si="4"/>
        <v>0</v>
      </c>
      <c r="I40" s="12">
        <f t="shared" si="1"/>
        <v>0</v>
      </c>
      <c r="J40" s="12" t="s">
        <v>154</v>
      </c>
    </row>
    <row r="41" spans="1:10" ht="33.75" customHeight="1" x14ac:dyDescent="0.25">
      <c r="A41" s="9" t="s">
        <v>70</v>
      </c>
      <c r="B41" s="19" t="s">
        <v>71</v>
      </c>
      <c r="C41" s="14">
        <v>12586556.630000001</v>
      </c>
      <c r="D41" s="13">
        <f t="shared" si="3"/>
        <v>12586.556630000001</v>
      </c>
      <c r="E41" s="20">
        <v>551805595.36000001</v>
      </c>
      <c r="F41" s="15">
        <f t="shared" si="0"/>
        <v>551805.59536000004</v>
      </c>
      <c r="G41" s="20">
        <v>58575270.090000004</v>
      </c>
      <c r="H41" s="12">
        <f t="shared" si="4"/>
        <v>58575.270090000005</v>
      </c>
      <c r="I41" s="12">
        <f t="shared" si="1"/>
        <v>10.615200458738604</v>
      </c>
      <c r="J41" s="12">
        <f t="shared" si="2"/>
        <v>465.37962535667708</v>
      </c>
    </row>
    <row r="42" spans="1:10" ht="19.5" customHeight="1" x14ac:dyDescent="0.25">
      <c r="A42" s="9" t="s">
        <v>72</v>
      </c>
      <c r="B42" s="19" t="s">
        <v>73</v>
      </c>
      <c r="C42" s="14">
        <v>5715175674.3800001</v>
      </c>
      <c r="D42" s="13">
        <f t="shared" si="3"/>
        <v>5715175.6743799997</v>
      </c>
      <c r="E42" s="20">
        <v>29657743667.459999</v>
      </c>
      <c r="F42" s="15">
        <f t="shared" si="0"/>
        <v>29657743.667459998</v>
      </c>
      <c r="G42" s="20">
        <v>6398640210.3599997</v>
      </c>
      <c r="H42" s="12">
        <f t="shared" si="4"/>
        <v>6398640.2103599999</v>
      </c>
      <c r="I42" s="12">
        <f t="shared" si="1"/>
        <v>21.574939355148871</v>
      </c>
      <c r="J42" s="12">
        <f t="shared" si="2"/>
        <v>111.95876688522168</v>
      </c>
    </row>
    <row r="43" spans="1:10" ht="19.5" customHeight="1" x14ac:dyDescent="0.25">
      <c r="A43" s="9" t="s">
        <v>74</v>
      </c>
      <c r="B43" s="19" t="s">
        <v>75</v>
      </c>
      <c r="C43" s="14">
        <v>1274081797.5</v>
      </c>
      <c r="D43" s="13">
        <f t="shared" si="3"/>
        <v>1274081.7975000001</v>
      </c>
      <c r="E43" s="20">
        <v>6284980379.0299997</v>
      </c>
      <c r="F43" s="15">
        <f t="shared" si="0"/>
        <v>6284980.3790299995</v>
      </c>
      <c r="G43" s="20">
        <v>1502466498.5</v>
      </c>
      <c r="H43" s="12">
        <f t="shared" si="4"/>
        <v>1502466.4985</v>
      </c>
      <c r="I43" s="12">
        <f t="shared" si="1"/>
        <v>23.905667287570516</v>
      </c>
      <c r="J43" s="12">
        <f t="shared" si="2"/>
        <v>117.92543472861286</v>
      </c>
    </row>
    <row r="44" spans="1:10" ht="19.5" customHeight="1" x14ac:dyDescent="0.25">
      <c r="A44" s="9" t="s">
        <v>76</v>
      </c>
      <c r="B44" s="19" t="s">
        <v>77</v>
      </c>
      <c r="C44" s="14">
        <v>3581143298.5999999</v>
      </c>
      <c r="D44" s="13">
        <f t="shared" si="3"/>
        <v>3581143.2985999999</v>
      </c>
      <c r="E44" s="20">
        <v>16559160411.52</v>
      </c>
      <c r="F44" s="15">
        <f t="shared" si="0"/>
        <v>16559160.411520001</v>
      </c>
      <c r="G44" s="20">
        <v>3668632451.6999998</v>
      </c>
      <c r="H44" s="12">
        <f t="shared" si="4"/>
        <v>3668632.4516999996</v>
      </c>
      <c r="I44" s="12">
        <f t="shared" si="1"/>
        <v>22.154700845507712</v>
      </c>
      <c r="J44" s="12">
        <f t="shared" si="2"/>
        <v>102.44305088640833</v>
      </c>
    </row>
    <row r="45" spans="1:10" ht="19.5" customHeight="1" x14ac:dyDescent="0.25">
      <c r="A45" s="9" t="s">
        <v>78</v>
      </c>
      <c r="B45" s="19" t="s">
        <v>79</v>
      </c>
      <c r="C45" s="14">
        <v>102389733.40000001</v>
      </c>
      <c r="D45" s="13">
        <f t="shared" si="3"/>
        <v>102389.73340000001</v>
      </c>
      <c r="E45" s="20">
        <v>688151327.88999999</v>
      </c>
      <c r="F45" s="15">
        <f t="shared" si="0"/>
        <v>688151.32788999996</v>
      </c>
      <c r="G45" s="20">
        <v>166925174.55000001</v>
      </c>
      <c r="H45" s="12">
        <f t="shared" si="4"/>
        <v>166925.17455000003</v>
      </c>
      <c r="I45" s="12">
        <f t="shared" si="1"/>
        <v>24.257044604102365</v>
      </c>
      <c r="J45" s="12">
        <f t="shared" si="2"/>
        <v>163.02921104197347</v>
      </c>
    </row>
    <row r="46" spans="1:10" ht="19.5" customHeight="1" x14ac:dyDescent="0.25">
      <c r="A46" s="9" t="s">
        <v>80</v>
      </c>
      <c r="B46" s="19" t="s">
        <v>81</v>
      </c>
      <c r="C46" s="14">
        <v>513888150.38999999</v>
      </c>
      <c r="D46" s="13">
        <f t="shared" si="3"/>
        <v>513888.15038999997</v>
      </c>
      <c r="E46" s="20">
        <v>3318664988.6199999</v>
      </c>
      <c r="F46" s="15">
        <f t="shared" si="0"/>
        <v>3318664.98862</v>
      </c>
      <c r="G46" s="20">
        <v>677752398.71000004</v>
      </c>
      <c r="H46" s="12">
        <f t="shared" si="4"/>
        <v>677752.3987100001</v>
      </c>
      <c r="I46" s="12">
        <f t="shared" si="1"/>
        <v>20.422440982565998</v>
      </c>
      <c r="J46" s="12">
        <f t="shared" si="2"/>
        <v>131.8871427947191</v>
      </c>
    </row>
    <row r="47" spans="1:10" ht="34.5" customHeight="1" x14ac:dyDescent="0.25">
      <c r="A47" s="9" t="s">
        <v>82</v>
      </c>
      <c r="B47" s="19" t="s">
        <v>83</v>
      </c>
      <c r="C47" s="14">
        <v>33611389.960000001</v>
      </c>
      <c r="D47" s="13">
        <f t="shared" si="3"/>
        <v>33611.38996</v>
      </c>
      <c r="E47" s="20">
        <v>167705861</v>
      </c>
      <c r="F47" s="15">
        <f t="shared" si="0"/>
        <v>167705.861</v>
      </c>
      <c r="G47" s="20">
        <v>31133042.039999999</v>
      </c>
      <c r="H47" s="12">
        <f t="shared" si="4"/>
        <v>31133.04204</v>
      </c>
      <c r="I47" s="12">
        <f t="shared" si="1"/>
        <v>18.564075133903639</v>
      </c>
      <c r="J47" s="12">
        <f t="shared" si="2"/>
        <v>92.626464055936353</v>
      </c>
    </row>
    <row r="48" spans="1:10" ht="21" customHeight="1" x14ac:dyDescent="0.25">
      <c r="A48" s="9" t="s">
        <v>84</v>
      </c>
      <c r="B48" s="19" t="s">
        <v>85</v>
      </c>
      <c r="C48" s="14">
        <v>20960132.739999998</v>
      </c>
      <c r="D48" s="13">
        <f t="shared" si="3"/>
        <v>20960.132739999997</v>
      </c>
      <c r="E48" s="20">
        <v>508407391.95999998</v>
      </c>
      <c r="F48" s="15">
        <f t="shared" si="0"/>
        <v>508407.39195999998</v>
      </c>
      <c r="G48" s="20">
        <v>25247582.789999999</v>
      </c>
      <c r="H48" s="12">
        <f t="shared" si="4"/>
        <v>25247.58279</v>
      </c>
      <c r="I48" s="12">
        <f t="shared" si="1"/>
        <v>4.966014103899262</v>
      </c>
      <c r="J48" s="12">
        <f t="shared" si="2"/>
        <v>120.45526191643768</v>
      </c>
    </row>
    <row r="49" spans="1:10" ht="21" customHeight="1" x14ac:dyDescent="0.25">
      <c r="A49" s="9" t="s">
        <v>86</v>
      </c>
      <c r="B49" s="19" t="s">
        <v>87</v>
      </c>
      <c r="C49" s="14">
        <v>189101171.78999999</v>
      </c>
      <c r="D49" s="13">
        <f t="shared" si="3"/>
        <v>189101.17178999999</v>
      </c>
      <c r="E49" s="20">
        <v>2130673307.4400001</v>
      </c>
      <c r="F49" s="15">
        <f t="shared" si="0"/>
        <v>2130673.3074400001</v>
      </c>
      <c r="G49" s="20">
        <v>326483062.06999999</v>
      </c>
      <c r="H49" s="12">
        <f t="shared" si="4"/>
        <v>326483.06206999999</v>
      </c>
      <c r="I49" s="12">
        <f t="shared" si="1"/>
        <v>15.322999585622478</v>
      </c>
      <c r="J49" s="12">
        <f t="shared" si="2"/>
        <v>172.64994128781225</v>
      </c>
    </row>
    <row r="50" spans="1:10" ht="21" customHeight="1" x14ac:dyDescent="0.25">
      <c r="A50" s="9" t="s">
        <v>88</v>
      </c>
      <c r="B50" s="19" t="s">
        <v>89</v>
      </c>
      <c r="C50" s="14">
        <v>263937497.72</v>
      </c>
      <c r="D50" s="13">
        <f t="shared" si="3"/>
        <v>263937.49771999998</v>
      </c>
      <c r="E50" s="20">
        <v>1720703137.8299999</v>
      </c>
      <c r="F50" s="15">
        <f t="shared" si="0"/>
        <v>1720703.1378299999</v>
      </c>
      <c r="G50" s="20">
        <v>312956544.76999998</v>
      </c>
      <c r="H50" s="12">
        <f t="shared" si="4"/>
        <v>312956.54476999998</v>
      </c>
      <c r="I50" s="12">
        <f t="shared" si="1"/>
        <v>18.187712795402547</v>
      </c>
      <c r="J50" s="12">
        <f t="shared" si="2"/>
        <v>118.57221784454524</v>
      </c>
    </row>
    <row r="51" spans="1:10" ht="21" customHeight="1" x14ac:dyDescent="0.25">
      <c r="A51" s="9" t="s">
        <v>90</v>
      </c>
      <c r="B51" s="19" t="s">
        <v>91</v>
      </c>
      <c r="C51" s="14">
        <v>257984504.93000001</v>
      </c>
      <c r="D51" s="13">
        <f t="shared" si="3"/>
        <v>257984.50493</v>
      </c>
      <c r="E51" s="20">
        <v>1675029963.4000001</v>
      </c>
      <c r="F51" s="15">
        <f t="shared" si="0"/>
        <v>1675029.9634</v>
      </c>
      <c r="G51" s="20">
        <v>303315036.73000002</v>
      </c>
      <c r="H51" s="12">
        <f t="shared" si="4"/>
        <v>303315.03672999999</v>
      </c>
      <c r="I51" s="12">
        <f t="shared" si="1"/>
        <v>18.108036474423823</v>
      </c>
      <c r="J51" s="12">
        <f t="shared" si="2"/>
        <v>117.57102885396149</v>
      </c>
    </row>
    <row r="52" spans="1:10" ht="21" customHeight="1" x14ac:dyDescent="0.25">
      <c r="A52" s="9" t="s">
        <v>92</v>
      </c>
      <c r="B52" s="19" t="s">
        <v>93</v>
      </c>
      <c r="C52" s="14">
        <v>5952992.79</v>
      </c>
      <c r="D52" s="13">
        <f t="shared" si="3"/>
        <v>5952.9927900000002</v>
      </c>
      <c r="E52" s="20">
        <v>45673174.43</v>
      </c>
      <c r="F52" s="15">
        <f t="shared" si="0"/>
        <v>45673.174429999999</v>
      </c>
      <c r="G52" s="20">
        <v>9641508.0399999991</v>
      </c>
      <c r="H52" s="12">
        <f t="shared" si="4"/>
        <v>9641.5080399999988</v>
      </c>
      <c r="I52" s="12">
        <f t="shared" si="1"/>
        <v>21.109783062652777</v>
      </c>
      <c r="J52" s="12">
        <f t="shared" si="2"/>
        <v>161.96068734025795</v>
      </c>
    </row>
    <row r="53" spans="1:10" ht="21" customHeight="1" x14ac:dyDescent="0.25">
      <c r="A53" s="9" t="s">
        <v>94</v>
      </c>
      <c r="B53" s="19" t="s">
        <v>95</v>
      </c>
      <c r="C53" s="14">
        <v>2792772889.9299998</v>
      </c>
      <c r="D53" s="13">
        <f t="shared" si="3"/>
        <v>2792772.8899299996</v>
      </c>
      <c r="E53" s="20">
        <v>14145312816.99</v>
      </c>
      <c r="F53" s="15">
        <f t="shared" si="0"/>
        <v>14145312.816989999</v>
      </c>
      <c r="G53" s="20">
        <v>3100345865.8699999</v>
      </c>
      <c r="H53" s="12">
        <f t="shared" si="4"/>
        <v>3100345.8658699999</v>
      </c>
      <c r="I53" s="12">
        <f t="shared" si="1"/>
        <v>21.917831765064683</v>
      </c>
      <c r="J53" s="12">
        <f t="shared" si="2"/>
        <v>111.01317536592492</v>
      </c>
    </row>
    <row r="54" spans="1:10" ht="21" customHeight="1" x14ac:dyDescent="0.25">
      <c r="A54" s="9" t="s">
        <v>96</v>
      </c>
      <c r="B54" s="19" t="s">
        <v>97</v>
      </c>
      <c r="C54" s="14">
        <v>812022794.24000001</v>
      </c>
      <c r="D54" s="13">
        <f t="shared" si="3"/>
        <v>812022.79423999996</v>
      </c>
      <c r="E54" s="20">
        <v>4309753590.6599998</v>
      </c>
      <c r="F54" s="15">
        <f t="shared" si="0"/>
        <v>4309753.5906600002</v>
      </c>
      <c r="G54" s="20">
        <v>893038332.13999999</v>
      </c>
      <c r="H54" s="12">
        <f t="shared" si="4"/>
        <v>893038.33213999995</v>
      </c>
      <c r="I54" s="12">
        <f t="shared" si="1"/>
        <v>20.721331587851619</v>
      </c>
      <c r="J54" s="12">
        <f t="shared" si="2"/>
        <v>109.97700292093712</v>
      </c>
    </row>
    <row r="55" spans="1:10" ht="21" customHeight="1" x14ac:dyDescent="0.25">
      <c r="A55" s="9" t="s">
        <v>98</v>
      </c>
      <c r="B55" s="19" t="s">
        <v>99</v>
      </c>
      <c r="C55" s="14">
        <v>877192517.20000005</v>
      </c>
      <c r="D55" s="13">
        <f t="shared" si="3"/>
        <v>877192.5172</v>
      </c>
      <c r="E55" s="20">
        <v>2883371684.3400002</v>
      </c>
      <c r="F55" s="15">
        <f t="shared" si="0"/>
        <v>2883371.6843400002</v>
      </c>
      <c r="G55" s="20">
        <v>935939705.51999998</v>
      </c>
      <c r="H55" s="12">
        <f t="shared" si="4"/>
        <v>935939.70551999996</v>
      </c>
      <c r="I55" s="12">
        <f t="shared" si="1"/>
        <v>32.459904860799632</v>
      </c>
      <c r="J55" s="12">
        <f t="shared" si="2"/>
        <v>106.69718302061229</v>
      </c>
    </row>
    <row r="56" spans="1:10" ht="21" customHeight="1" x14ac:dyDescent="0.25">
      <c r="A56" s="9" t="s">
        <v>100</v>
      </c>
      <c r="B56" s="19" t="s">
        <v>101</v>
      </c>
      <c r="C56" s="14">
        <v>29142904.469999999</v>
      </c>
      <c r="D56" s="13">
        <f t="shared" si="3"/>
        <v>29142.904469999998</v>
      </c>
      <c r="E56" s="20">
        <v>105749950</v>
      </c>
      <c r="F56" s="15">
        <f t="shared" si="0"/>
        <v>105749.95</v>
      </c>
      <c r="G56" s="20">
        <v>25709017.079999998</v>
      </c>
      <c r="H56" s="12">
        <f t="shared" si="4"/>
        <v>25709.017079999998</v>
      </c>
      <c r="I56" s="12">
        <f t="shared" si="1"/>
        <v>24.3111387570396</v>
      </c>
      <c r="J56" s="12">
        <f t="shared" si="2"/>
        <v>88.217072208657584</v>
      </c>
    </row>
    <row r="57" spans="1:10" ht="21" customHeight="1" x14ac:dyDescent="0.25">
      <c r="A57" s="9" t="s">
        <v>102</v>
      </c>
      <c r="B57" s="19" t="s">
        <v>103</v>
      </c>
      <c r="C57" s="14">
        <v>43687276.810000002</v>
      </c>
      <c r="D57" s="13">
        <f t="shared" si="3"/>
        <v>43687.276810000003</v>
      </c>
      <c r="E57" s="20">
        <v>234536526</v>
      </c>
      <c r="F57" s="15">
        <f t="shared" si="0"/>
        <v>234536.52600000001</v>
      </c>
      <c r="G57" s="20">
        <v>54340391.799999997</v>
      </c>
      <c r="H57" s="12">
        <f t="shared" si="4"/>
        <v>54340.391799999998</v>
      </c>
      <c r="I57" s="12">
        <f t="shared" si="1"/>
        <v>23.169266095465233</v>
      </c>
      <c r="J57" s="12">
        <f t="shared" si="2"/>
        <v>124.38493714389975</v>
      </c>
    </row>
    <row r="58" spans="1:10" ht="37.5" customHeight="1" x14ac:dyDescent="0.25">
      <c r="A58" s="9" t="s">
        <v>104</v>
      </c>
      <c r="B58" s="19" t="s">
        <v>105</v>
      </c>
      <c r="C58" s="14">
        <v>52962215</v>
      </c>
      <c r="D58" s="13">
        <f t="shared" si="3"/>
        <v>52962.214999999997</v>
      </c>
      <c r="E58" s="20">
        <v>280467900</v>
      </c>
      <c r="F58" s="15">
        <f t="shared" si="0"/>
        <v>280467.90000000002</v>
      </c>
      <c r="G58" s="20">
        <v>70000000</v>
      </c>
      <c r="H58" s="12">
        <f t="shared" si="4"/>
        <v>70000</v>
      </c>
      <c r="I58" s="12">
        <f t="shared" si="1"/>
        <v>24.958292909812496</v>
      </c>
      <c r="J58" s="12">
        <f t="shared" si="2"/>
        <v>132.16969871822769</v>
      </c>
    </row>
    <row r="59" spans="1:10" ht="20.25" customHeight="1" x14ac:dyDescent="0.25">
      <c r="A59" s="9" t="s">
        <v>106</v>
      </c>
      <c r="B59" s="19" t="s">
        <v>107</v>
      </c>
      <c r="C59" s="14">
        <v>977765182.21000004</v>
      </c>
      <c r="D59" s="13">
        <f t="shared" si="3"/>
        <v>977765.18221</v>
      </c>
      <c r="E59" s="20">
        <v>6331433165.9899998</v>
      </c>
      <c r="F59" s="15">
        <f t="shared" si="0"/>
        <v>6331433.1659899997</v>
      </c>
      <c r="G59" s="20">
        <v>1121318419.3299999</v>
      </c>
      <c r="H59" s="12">
        <f t="shared" si="4"/>
        <v>1121318.4193299999</v>
      </c>
      <c r="I59" s="12">
        <f t="shared" si="1"/>
        <v>17.710341243958588</v>
      </c>
      <c r="J59" s="12">
        <f t="shared" si="2"/>
        <v>114.6817701971687</v>
      </c>
    </row>
    <row r="60" spans="1:10" ht="20.25" customHeight="1" x14ac:dyDescent="0.25">
      <c r="A60" s="9" t="s">
        <v>108</v>
      </c>
      <c r="B60" s="19" t="s">
        <v>109</v>
      </c>
      <c r="C60" s="14">
        <v>6001809381.7799997</v>
      </c>
      <c r="D60" s="13">
        <f t="shared" si="3"/>
        <v>6001809.3817799995</v>
      </c>
      <c r="E60" s="20">
        <v>30894237144.889999</v>
      </c>
      <c r="F60" s="15">
        <f t="shared" si="0"/>
        <v>30894237.144889999</v>
      </c>
      <c r="G60" s="20">
        <v>6677661810.2299995</v>
      </c>
      <c r="H60" s="12">
        <f t="shared" si="4"/>
        <v>6677661.8102299999</v>
      </c>
      <c r="I60" s="12">
        <f t="shared" si="1"/>
        <v>21.614587144238666</v>
      </c>
      <c r="J60" s="12">
        <f t="shared" si="2"/>
        <v>111.26081128970407</v>
      </c>
    </row>
    <row r="61" spans="1:10" ht="20.25" customHeight="1" x14ac:dyDescent="0.25">
      <c r="A61" s="9" t="s">
        <v>110</v>
      </c>
      <c r="B61" s="19" t="s">
        <v>111</v>
      </c>
      <c r="C61" s="14">
        <v>101882011.38</v>
      </c>
      <c r="D61" s="13">
        <f t="shared" si="3"/>
        <v>101882.01138</v>
      </c>
      <c r="E61" s="20">
        <v>507754800</v>
      </c>
      <c r="F61" s="15">
        <f t="shared" si="0"/>
        <v>507754.8</v>
      </c>
      <c r="G61" s="20">
        <v>131913086.37</v>
      </c>
      <c r="H61" s="12">
        <f t="shared" si="4"/>
        <v>131913.08637</v>
      </c>
      <c r="I61" s="12">
        <f t="shared" si="1"/>
        <v>25.979682785864359</v>
      </c>
      <c r="J61" s="12">
        <f t="shared" si="2"/>
        <v>129.47632715847155</v>
      </c>
    </row>
    <row r="62" spans="1:10" ht="20.25" customHeight="1" x14ac:dyDescent="0.25">
      <c r="A62" s="9" t="s">
        <v>112</v>
      </c>
      <c r="B62" s="19" t="s">
        <v>113</v>
      </c>
      <c r="C62" s="14">
        <v>748847283.25</v>
      </c>
      <c r="D62" s="13">
        <f t="shared" si="3"/>
        <v>748847.28324999998</v>
      </c>
      <c r="E62" s="20">
        <v>6365785467.2399998</v>
      </c>
      <c r="F62" s="15">
        <f t="shared" si="0"/>
        <v>6365785.4672400001</v>
      </c>
      <c r="G62" s="20">
        <v>791044320.30999994</v>
      </c>
      <c r="H62" s="12">
        <f t="shared" si="4"/>
        <v>791044.32030999998</v>
      </c>
      <c r="I62" s="12">
        <f t="shared" si="1"/>
        <v>12.426499830710936</v>
      </c>
      <c r="J62" s="12">
        <f t="shared" si="2"/>
        <v>105.63493224905147</v>
      </c>
    </row>
    <row r="63" spans="1:10" ht="20.25" customHeight="1" x14ac:dyDescent="0.25">
      <c r="A63" s="9" t="s">
        <v>114</v>
      </c>
      <c r="B63" s="19" t="s">
        <v>115</v>
      </c>
      <c r="C63" s="14">
        <v>3819186406.9299998</v>
      </c>
      <c r="D63" s="13">
        <f t="shared" si="3"/>
        <v>3819186.4069300001</v>
      </c>
      <c r="E63" s="20">
        <v>17672679593.650002</v>
      </c>
      <c r="F63" s="15">
        <f t="shared" si="0"/>
        <v>17672679.593650002</v>
      </c>
      <c r="G63" s="20">
        <v>4495280583.8000002</v>
      </c>
      <c r="H63" s="12">
        <f t="shared" si="4"/>
        <v>4495280.5838000001</v>
      </c>
      <c r="I63" s="12">
        <f t="shared" si="1"/>
        <v>25.436327071844875</v>
      </c>
      <c r="J63" s="12">
        <f t="shared" si="2"/>
        <v>117.70257077903325</v>
      </c>
    </row>
    <row r="64" spans="1:10" ht="20.25" customHeight="1" x14ac:dyDescent="0.25">
      <c r="A64" s="9" t="s">
        <v>116</v>
      </c>
      <c r="B64" s="19" t="s">
        <v>117</v>
      </c>
      <c r="C64" s="14">
        <v>1253739473.7</v>
      </c>
      <c r="D64" s="13">
        <f t="shared" si="3"/>
        <v>1253739.4737</v>
      </c>
      <c r="E64" s="20">
        <v>5569518280</v>
      </c>
      <c r="F64" s="15">
        <f t="shared" si="0"/>
        <v>5569518.2800000003</v>
      </c>
      <c r="G64" s="20">
        <v>1122362601.71</v>
      </c>
      <c r="H64" s="12">
        <f t="shared" si="4"/>
        <v>1122362.6017100001</v>
      </c>
      <c r="I64" s="12">
        <f t="shared" si="1"/>
        <v>20.151879305978326</v>
      </c>
      <c r="J64" s="12">
        <f t="shared" si="2"/>
        <v>89.52119840318305</v>
      </c>
    </row>
    <row r="65" spans="1:10" ht="20.25" customHeight="1" x14ac:dyDescent="0.25">
      <c r="A65" s="9" t="s">
        <v>118</v>
      </c>
      <c r="B65" s="19" t="s">
        <v>119</v>
      </c>
      <c r="C65" s="14">
        <v>78154206.519999996</v>
      </c>
      <c r="D65" s="13">
        <f t="shared" si="3"/>
        <v>78154.206519999992</v>
      </c>
      <c r="E65" s="20">
        <v>778499004</v>
      </c>
      <c r="F65" s="15">
        <f t="shared" si="0"/>
        <v>778499.00399999996</v>
      </c>
      <c r="G65" s="20">
        <v>137061218.03999999</v>
      </c>
      <c r="H65" s="12">
        <f t="shared" si="4"/>
        <v>137061.21803999998</v>
      </c>
      <c r="I65" s="12">
        <f t="shared" si="1"/>
        <v>17.605830879136228</v>
      </c>
      <c r="J65" s="12">
        <f t="shared" si="2"/>
        <v>175.37279711863678</v>
      </c>
    </row>
    <row r="66" spans="1:10" ht="20.25" customHeight="1" x14ac:dyDescent="0.25">
      <c r="A66" s="9" t="s">
        <v>120</v>
      </c>
      <c r="B66" s="19" t="s">
        <v>121</v>
      </c>
      <c r="C66" s="14">
        <v>347498052.75</v>
      </c>
      <c r="D66" s="13">
        <f t="shared" si="3"/>
        <v>347498.05274999997</v>
      </c>
      <c r="E66" s="20">
        <v>2335090674.6999998</v>
      </c>
      <c r="F66" s="15">
        <f t="shared" si="0"/>
        <v>2335090.6746999999</v>
      </c>
      <c r="G66" s="20">
        <v>479388313.00999999</v>
      </c>
      <c r="H66" s="12">
        <f t="shared" si="4"/>
        <v>479388.31300999998</v>
      </c>
      <c r="I66" s="12">
        <f t="shared" si="1"/>
        <v>20.529751508325873</v>
      </c>
      <c r="J66" s="12">
        <f t="shared" si="2"/>
        <v>137.95424440979116</v>
      </c>
    </row>
    <row r="67" spans="1:10" ht="20.25" customHeight="1" x14ac:dyDescent="0.25">
      <c r="A67" s="9" t="s">
        <v>161</v>
      </c>
      <c r="B67" s="19" t="s">
        <v>160</v>
      </c>
      <c r="C67" s="14" t="s">
        <v>154</v>
      </c>
      <c r="D67" s="13" t="s">
        <v>154</v>
      </c>
      <c r="E67" s="20">
        <v>62159871.439999998</v>
      </c>
      <c r="F67" s="15">
        <f t="shared" si="0"/>
        <v>62159.871439999995</v>
      </c>
      <c r="G67" s="20">
        <v>12697200</v>
      </c>
      <c r="H67" s="12">
        <f t="shared" si="4"/>
        <v>12697.2</v>
      </c>
      <c r="I67" s="12">
        <f t="shared" si="1"/>
        <v>20.426683173333156</v>
      </c>
      <c r="J67" s="12" t="s">
        <v>154</v>
      </c>
    </row>
    <row r="68" spans="1:10" ht="20.25" customHeight="1" x14ac:dyDescent="0.25">
      <c r="A68" s="9" t="s">
        <v>122</v>
      </c>
      <c r="B68" s="19" t="s">
        <v>123</v>
      </c>
      <c r="C68" s="14">
        <v>89373978.659999996</v>
      </c>
      <c r="D68" s="13">
        <f t="shared" si="3"/>
        <v>89373.978659999993</v>
      </c>
      <c r="E68" s="20">
        <v>770970516.03999996</v>
      </c>
      <c r="F68" s="15">
        <f t="shared" si="0"/>
        <v>770970.51604000002</v>
      </c>
      <c r="G68" s="20">
        <v>652548.53</v>
      </c>
      <c r="H68" s="12">
        <f t="shared" si="4"/>
        <v>652.54853000000003</v>
      </c>
      <c r="I68" s="12">
        <f t="shared" si="1"/>
        <v>8.4639881347439758E-2</v>
      </c>
      <c r="J68" s="12">
        <f t="shared" si="2"/>
        <v>0.73013257301932466</v>
      </c>
    </row>
    <row r="69" spans="1:10" ht="20.25" customHeight="1" x14ac:dyDescent="0.25">
      <c r="A69" s="9" t="s">
        <v>124</v>
      </c>
      <c r="B69" s="19" t="s">
        <v>125</v>
      </c>
      <c r="C69" s="14">
        <v>253612439.02000001</v>
      </c>
      <c r="D69" s="13">
        <f t="shared" si="3"/>
        <v>253612.43902000002</v>
      </c>
      <c r="E69" s="20">
        <v>1479080121.22</v>
      </c>
      <c r="F69" s="15">
        <f t="shared" ref="F69:F80" si="5">E69/1000</f>
        <v>1479080.1212200001</v>
      </c>
      <c r="G69" s="20">
        <v>461229454.68000001</v>
      </c>
      <c r="H69" s="12">
        <f t="shared" si="4"/>
        <v>461229.45468000002</v>
      </c>
      <c r="I69" s="12">
        <f t="shared" si="1"/>
        <v>31.183534148208341</v>
      </c>
      <c r="J69" s="12">
        <f t="shared" ref="J69:J79" si="6">H69/D69*100</f>
        <v>181.86389297869857</v>
      </c>
    </row>
    <row r="70" spans="1:10" ht="33.75" customHeight="1" x14ac:dyDescent="0.25">
      <c r="A70" s="9" t="s">
        <v>126</v>
      </c>
      <c r="B70" s="19" t="s">
        <v>127</v>
      </c>
      <c r="C70" s="14">
        <v>4511635.07</v>
      </c>
      <c r="D70" s="13">
        <f t="shared" si="3"/>
        <v>4511.6350700000003</v>
      </c>
      <c r="E70" s="20">
        <v>22880166</v>
      </c>
      <c r="F70" s="15">
        <f t="shared" si="5"/>
        <v>22880.166000000001</v>
      </c>
      <c r="G70" s="20">
        <v>4809109.8</v>
      </c>
      <c r="H70" s="12">
        <f t="shared" si="4"/>
        <v>4809.1098000000002</v>
      </c>
      <c r="I70" s="12">
        <f t="shared" ref="I70:I80" si="7">H70/F70%</f>
        <v>21.018684042764377</v>
      </c>
      <c r="J70" s="12">
        <f t="shared" si="6"/>
        <v>106.5935015883277</v>
      </c>
    </row>
    <row r="71" spans="1:10" ht="21" customHeight="1" x14ac:dyDescent="0.25">
      <c r="A71" s="9" t="s">
        <v>128</v>
      </c>
      <c r="B71" s="19" t="s">
        <v>129</v>
      </c>
      <c r="C71" s="14">
        <v>48027679.420000002</v>
      </c>
      <c r="D71" s="13">
        <f t="shared" ref="D71:D80" si="8">C71/ 1000</f>
        <v>48027.67942</v>
      </c>
      <c r="E71" s="20">
        <v>262077890.66</v>
      </c>
      <c r="F71" s="15">
        <f t="shared" si="5"/>
        <v>262077.89066</v>
      </c>
      <c r="G71" s="20">
        <v>52208836.960000001</v>
      </c>
      <c r="H71" s="12">
        <f t="shared" ref="H71:H80" si="9">G71/1000</f>
        <v>52208.836960000001</v>
      </c>
      <c r="I71" s="12">
        <f t="shared" si="7"/>
        <v>19.921114607768189</v>
      </c>
      <c r="J71" s="12">
        <f t="shared" si="6"/>
        <v>108.70572467896264</v>
      </c>
    </row>
    <row r="72" spans="1:10" ht="21" customHeight="1" x14ac:dyDescent="0.25">
      <c r="A72" s="9" t="s">
        <v>130</v>
      </c>
      <c r="B72" s="19" t="s">
        <v>131</v>
      </c>
      <c r="C72" s="14">
        <v>17566833.879999999</v>
      </c>
      <c r="D72" s="13">
        <f t="shared" si="8"/>
        <v>17566.833879999998</v>
      </c>
      <c r="E72" s="20">
        <v>90578210</v>
      </c>
      <c r="F72" s="15">
        <f t="shared" si="5"/>
        <v>90578.21</v>
      </c>
      <c r="G72" s="20">
        <v>20294628.600000001</v>
      </c>
      <c r="H72" s="12">
        <f t="shared" si="9"/>
        <v>20294.6286</v>
      </c>
      <c r="I72" s="12">
        <f t="shared" si="7"/>
        <v>22.405641047664776</v>
      </c>
      <c r="J72" s="12">
        <f t="shared" si="6"/>
        <v>115.52809537924544</v>
      </c>
    </row>
    <row r="73" spans="1:10" ht="21" customHeight="1" x14ac:dyDescent="0.25">
      <c r="A73" s="9" t="s">
        <v>132</v>
      </c>
      <c r="B73" s="19" t="s">
        <v>133</v>
      </c>
      <c r="C73" s="14">
        <v>22780680</v>
      </c>
      <c r="D73" s="13">
        <f t="shared" si="8"/>
        <v>22780.68</v>
      </c>
      <c r="E73" s="20">
        <v>132941440</v>
      </c>
      <c r="F73" s="15">
        <f t="shared" si="5"/>
        <v>132941.44</v>
      </c>
      <c r="G73" s="20">
        <v>24272226</v>
      </c>
      <c r="H73" s="12">
        <f t="shared" si="9"/>
        <v>24272.225999999999</v>
      </c>
      <c r="I73" s="12">
        <f t="shared" si="7"/>
        <v>18.257832922525886</v>
      </c>
      <c r="J73" s="12">
        <f t="shared" si="6"/>
        <v>106.54741649502999</v>
      </c>
    </row>
    <row r="74" spans="1:10" ht="35.25" customHeight="1" x14ac:dyDescent="0.25">
      <c r="A74" s="9" t="s">
        <v>134</v>
      </c>
      <c r="B74" s="19" t="s">
        <v>135</v>
      </c>
      <c r="C74" s="14">
        <v>7680165.54</v>
      </c>
      <c r="D74" s="13">
        <f t="shared" si="8"/>
        <v>7680.16554</v>
      </c>
      <c r="E74" s="20">
        <v>38558240.659999996</v>
      </c>
      <c r="F74" s="15">
        <f t="shared" si="5"/>
        <v>38558.240659999996</v>
      </c>
      <c r="G74" s="20">
        <v>7641982.3600000003</v>
      </c>
      <c r="H74" s="12">
        <f t="shared" si="9"/>
        <v>7641.98236</v>
      </c>
      <c r="I74" s="12">
        <f t="shared" si="7"/>
        <v>19.819323260585719</v>
      </c>
      <c r="J74" s="12">
        <f t="shared" si="6"/>
        <v>99.502833893343407</v>
      </c>
    </row>
    <row r="75" spans="1:10" ht="33.75" customHeight="1" x14ac:dyDescent="0.25">
      <c r="A75" s="9" t="s">
        <v>136</v>
      </c>
      <c r="B75" s="19" t="s">
        <v>137</v>
      </c>
      <c r="C75" s="14">
        <v>41780000</v>
      </c>
      <c r="D75" s="13">
        <f t="shared" si="8"/>
        <v>41780</v>
      </c>
      <c r="E75" s="20">
        <v>270000000</v>
      </c>
      <c r="F75" s="15">
        <f t="shared" si="5"/>
        <v>270000</v>
      </c>
      <c r="G75" s="20">
        <v>16775000</v>
      </c>
      <c r="H75" s="12">
        <f t="shared" si="9"/>
        <v>16775</v>
      </c>
      <c r="I75" s="12">
        <f t="shared" si="7"/>
        <v>6.2129629629629628</v>
      </c>
      <c r="J75" s="12">
        <f t="shared" si="6"/>
        <v>40.150789851603633</v>
      </c>
    </row>
    <row r="76" spans="1:10" ht="33.75" customHeight="1" x14ac:dyDescent="0.25">
      <c r="A76" s="9" t="s">
        <v>138</v>
      </c>
      <c r="B76" s="19" t="s">
        <v>139</v>
      </c>
      <c r="C76" s="14">
        <v>41780000</v>
      </c>
      <c r="D76" s="13">
        <f t="shared" si="8"/>
        <v>41780</v>
      </c>
      <c r="E76" s="20">
        <v>270000000</v>
      </c>
      <c r="F76" s="15">
        <f t="shared" si="5"/>
        <v>270000</v>
      </c>
      <c r="G76" s="20">
        <v>16775000</v>
      </c>
      <c r="H76" s="12">
        <f t="shared" si="9"/>
        <v>16775</v>
      </c>
      <c r="I76" s="12">
        <f t="shared" si="7"/>
        <v>6.2129629629629628</v>
      </c>
      <c r="J76" s="12">
        <f t="shared" si="6"/>
        <v>40.150789851603633</v>
      </c>
    </row>
    <row r="77" spans="1:10" ht="49.5" customHeight="1" x14ac:dyDescent="0.25">
      <c r="A77" s="9" t="s">
        <v>140</v>
      </c>
      <c r="B77" s="19" t="s">
        <v>141</v>
      </c>
      <c r="C77" s="14">
        <v>1352850577.74</v>
      </c>
      <c r="D77" s="13">
        <f t="shared" si="8"/>
        <v>1352850.5777400001</v>
      </c>
      <c r="E77" s="20">
        <v>6927571170.29</v>
      </c>
      <c r="F77" s="15">
        <f t="shared" si="5"/>
        <v>6927571.1702899998</v>
      </c>
      <c r="G77" s="20">
        <v>1136240519.8299999</v>
      </c>
      <c r="H77" s="12">
        <f t="shared" si="9"/>
        <v>1136240.5198299999</v>
      </c>
      <c r="I77" s="12">
        <f t="shared" si="7"/>
        <v>16.401715578223861</v>
      </c>
      <c r="J77" s="12">
        <f t="shared" si="6"/>
        <v>83.988619181295149</v>
      </c>
    </row>
    <row r="78" spans="1:10" ht="48.75" customHeight="1" x14ac:dyDescent="0.25">
      <c r="A78" s="9" t="s">
        <v>142</v>
      </c>
      <c r="B78" s="19" t="s">
        <v>143</v>
      </c>
      <c r="C78" s="14">
        <v>853347995.34000003</v>
      </c>
      <c r="D78" s="13">
        <f t="shared" si="8"/>
        <v>853347.99534000002</v>
      </c>
      <c r="E78" s="20">
        <v>900876020.87</v>
      </c>
      <c r="F78" s="15">
        <f t="shared" si="5"/>
        <v>900876.02087000001</v>
      </c>
      <c r="G78" s="20">
        <v>231463145.59</v>
      </c>
      <c r="H78" s="12">
        <f t="shared" si="9"/>
        <v>231463.14559</v>
      </c>
      <c r="I78" s="12">
        <f t="shared" si="7"/>
        <v>25.693118723092429</v>
      </c>
      <c r="J78" s="12">
        <f t="shared" si="6"/>
        <v>27.124121326115961</v>
      </c>
    </row>
    <row r="79" spans="1:10" ht="21" customHeight="1" x14ac:dyDescent="0.25">
      <c r="A79" s="9" t="s">
        <v>144</v>
      </c>
      <c r="B79" s="19" t="s">
        <v>145</v>
      </c>
      <c r="C79" s="14">
        <v>434805792.64999998</v>
      </c>
      <c r="D79" s="13">
        <f t="shared" si="8"/>
        <v>434805.79264999996</v>
      </c>
      <c r="E79" s="20">
        <v>4054269169.8200002</v>
      </c>
      <c r="F79" s="15">
        <f t="shared" si="5"/>
        <v>4054269.16982</v>
      </c>
      <c r="G79" s="20">
        <v>771813861.24000001</v>
      </c>
      <c r="H79" s="12">
        <f t="shared" si="9"/>
        <v>771813.86124</v>
      </c>
      <c r="I79" s="12">
        <f t="shared" si="7"/>
        <v>19.037065101285979</v>
      </c>
      <c r="J79" s="12">
        <f t="shared" si="6"/>
        <v>177.50772282403264</v>
      </c>
    </row>
    <row r="80" spans="1:10" ht="32.25" customHeight="1" x14ac:dyDescent="0.25">
      <c r="A80" s="9" t="s">
        <v>146</v>
      </c>
      <c r="B80" s="19" t="s">
        <v>147</v>
      </c>
      <c r="C80" s="14">
        <v>64696789.75</v>
      </c>
      <c r="D80" s="13">
        <f t="shared" si="8"/>
        <v>64696.789750000004</v>
      </c>
      <c r="E80" s="20">
        <v>1972425979.5999999</v>
      </c>
      <c r="F80" s="15">
        <f t="shared" si="5"/>
        <v>1972425.9796</v>
      </c>
      <c r="G80" s="20">
        <v>132963513</v>
      </c>
      <c r="H80" s="12">
        <f t="shared" si="9"/>
        <v>132963.51300000001</v>
      </c>
      <c r="I80" s="12">
        <f t="shared" si="7"/>
        <v>6.7411154778525315</v>
      </c>
      <c r="J80" s="12" t="s">
        <v>154</v>
      </c>
    </row>
    <row r="81" spans="1:7" x14ac:dyDescent="0.25">
      <c r="A81" s="1"/>
      <c r="B81" s="16"/>
      <c r="C81" s="2"/>
      <c r="D81" s="16"/>
      <c r="E81" s="16"/>
      <c r="F81" s="16"/>
      <c r="G81" s="16"/>
    </row>
  </sheetData>
  <mergeCells count="2">
    <mergeCell ref="A1:J1"/>
    <mergeCell ref="A4:B4"/>
  </mergeCells>
  <pageMargins left="0.70866141732283472" right="0.56999999999999995" top="0.49" bottom="0.44" header="0.31496062992125984" footer="0.31496062992125984"/>
  <pageSetup fitToHeight="0" orientation="portrait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u1496</cp:lastModifiedBy>
  <cp:lastPrinted>2024-04-22T11:56:14Z</cp:lastPrinted>
  <dcterms:created xsi:type="dcterms:W3CDTF">2024-04-22T10:51:26Z</dcterms:created>
  <dcterms:modified xsi:type="dcterms:W3CDTF">2025-04-30T06:10:56Z</dcterms:modified>
</cp:coreProperties>
</file>