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8_{DE5D0982-124B-4AE3-BD60-54C04405F3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I28" i="1" s="1"/>
  <c r="G29" i="1"/>
  <c r="G30" i="1"/>
  <c r="G31" i="1"/>
  <c r="G32" i="1"/>
  <c r="G33" i="1"/>
  <c r="G34" i="1"/>
  <c r="G35" i="1"/>
  <c r="G36" i="1"/>
  <c r="G37" i="1"/>
  <c r="G38" i="1"/>
  <c r="G5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6" i="1"/>
  <c r="E5" i="1"/>
  <c r="I32" i="1" l="1"/>
  <c r="J32" i="1"/>
  <c r="I24" i="1"/>
  <c r="I20" i="1"/>
  <c r="J20" i="1"/>
  <c r="I16" i="1"/>
  <c r="I12" i="1"/>
  <c r="I8" i="1"/>
  <c r="I5" i="1"/>
  <c r="J5" i="1"/>
  <c r="I35" i="1"/>
  <c r="I27" i="1"/>
  <c r="J27" i="1"/>
  <c r="I23" i="1"/>
  <c r="I19" i="1"/>
  <c r="J19" i="1"/>
  <c r="I11" i="1"/>
  <c r="I7" i="1"/>
  <c r="J7" i="1"/>
  <c r="I34" i="1"/>
  <c r="J34" i="1"/>
  <c r="I30" i="1"/>
  <c r="J30" i="1"/>
  <c r="I26" i="1"/>
  <c r="J26" i="1"/>
  <c r="I22" i="1"/>
  <c r="J22" i="1"/>
  <c r="I18" i="1"/>
  <c r="J18" i="1"/>
  <c r="I14" i="1"/>
  <c r="J14" i="1"/>
  <c r="I10" i="1"/>
  <c r="I6" i="1"/>
  <c r="J6" i="1"/>
  <c r="I33" i="1"/>
  <c r="I29" i="1"/>
  <c r="I25" i="1"/>
  <c r="I21" i="1"/>
  <c r="I17" i="1"/>
  <c r="I13" i="1"/>
  <c r="J13" i="1"/>
  <c r="I9" i="1"/>
  <c r="J9" i="1"/>
  <c r="C7" i="1"/>
  <c r="C8" i="1"/>
  <c r="J8" i="1" s="1"/>
  <c r="C9" i="1"/>
  <c r="C10" i="1"/>
  <c r="J10" i="1" s="1"/>
  <c r="C11" i="1"/>
  <c r="J11" i="1" s="1"/>
  <c r="C12" i="1"/>
  <c r="J12" i="1" s="1"/>
  <c r="C13" i="1"/>
  <c r="C14" i="1"/>
  <c r="C16" i="1"/>
  <c r="J16" i="1" s="1"/>
  <c r="C17" i="1"/>
  <c r="J17" i="1" s="1"/>
  <c r="C18" i="1"/>
  <c r="C19" i="1"/>
  <c r="C20" i="1"/>
  <c r="C21" i="1"/>
  <c r="J21" i="1" s="1"/>
  <c r="C22" i="1"/>
  <c r="C23" i="1"/>
  <c r="J23" i="1" s="1"/>
  <c r="C24" i="1"/>
  <c r="J24" i="1" s="1"/>
  <c r="C25" i="1"/>
  <c r="J25" i="1" s="1"/>
  <c r="C26" i="1"/>
  <c r="C27" i="1"/>
  <c r="C28" i="1"/>
  <c r="C29" i="1"/>
  <c r="J29" i="1" s="1"/>
  <c r="C30" i="1"/>
  <c r="C31" i="1"/>
  <c r="J31" i="1" s="1"/>
  <c r="C32" i="1"/>
  <c r="C33" i="1"/>
  <c r="J33" i="1" s="1"/>
  <c r="C34" i="1"/>
  <c r="C35" i="1"/>
  <c r="C36" i="1"/>
  <c r="C37" i="1"/>
  <c r="C38" i="1"/>
  <c r="C5" i="1"/>
  <c r="C6" i="1"/>
</calcChain>
</file>

<file path=xl/sharedStrings.xml><?xml version="1.0" encoding="utf-8"?>
<sst xmlns="http://schemas.openxmlformats.org/spreadsheetml/2006/main" count="91" uniqueCount="78">
  <si>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</si>
  <si>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</si>
  <si>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</si>
  <si>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</si>
  <si>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</si>
  <si>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</si>
  <si>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</si>
  <si>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</si>
  <si>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</si>
  <si>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</si>
  <si>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</si>
  <si>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</si>
  <si>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</si>
  <si>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</si>
  <si>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</si>
  <si>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</si>
  <si>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</si>
  <si>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</si>
  <si>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</si>
  <si>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</si>
  <si>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</si>
  <si>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</si>
  <si>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</si>
  <si>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</si>
  <si>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</si>
  <si>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</si>
  <si>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</si>
  <si>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</si>
  <si>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</si>
  <si>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</si>
  <si>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</si>
  <si>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</si>
  <si>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</si>
  <si>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</si>
  <si>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</si>
  <si>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</si>
  <si>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</si>
  <si>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</si>
  <si>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</si>
  <si>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</si>
  <si>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</si>
  <si>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</si>
  <si>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</si>
  <si>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</si>
  <si>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</si>
  <si>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</si>
  <si>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</si>
  <si>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</si>
  <si>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</si>
  <si>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</si>
  <si>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</si>
  <si>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</si>
  <si>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</si>
  <si>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</si>
  <si>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</si>
  <si>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</si>
  <si>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</si>
  <si>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</si>
  <si>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</si>
  <si>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</si>
  <si>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</si>
  <si>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</si>
  <si>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</si>
  <si>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</si>
  <si>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</si>
  <si>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</si>
  <si>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 по КД</t>
  </si>
  <si>
    <t>Процент исполнения плана</t>
  </si>
  <si>
    <t>-</t>
  </si>
  <si>
    <t>Исполнено на 1 апреля 2024 года, тыс.руб.</t>
  </si>
  <si>
    <t>Исполнено, руб.</t>
  </si>
  <si>
    <t>Сведения об исполнении областного бюджета по доходам   на 1 апреля 2025 года в сравнении с планом  и соответствующим периодом прошлого года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</si>
  <si>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</si>
  <si>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</si>
  <si>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Исполнено на 1 апреля 2025 года, тыс.руб.</t>
  </si>
  <si>
    <t>Динамика исполнения 2025г к 2024г в процентах</t>
  </si>
  <si>
    <t>Утвержденные бюджетные назначения, руб.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</si>
  <si>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2025 год,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</si>
</sst>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34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inden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/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left" vertical="center" wrapText="1" indent="1"/>
    </xf>
    <xf numFmtId="164" fontId="4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8" fillId="0" borderId="0" xfId="1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2">
    <cellStyle name="xl24" xfId="1" xr:uid="{00000000-0005-0000-0000-000000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4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4" sqref="G4"/>
    </sheetView>
  </sheetViews>
  <sheetFormatPr defaultRowHeight="15" x14ac:dyDescent="0.25"/>
  <cols>
    <col min="1" max="1" width="50.7109375" customWidth="1"/>
    <col min="2" max="2" width="25.140625" style="5" customWidth="1"/>
    <col min="3" max="3" width="20.28515625" style="4" customWidth="1"/>
    <col min="4" max="4" width="20.42578125" style="4" hidden="1" customWidth="1"/>
    <col min="5" max="5" width="21.140625" style="4" customWidth="1"/>
    <col min="6" max="6" width="18.85546875" style="4" hidden="1" customWidth="1"/>
    <col min="7" max="7" width="17.42578125" style="4" customWidth="1"/>
    <col min="8" max="8" width="18.85546875" style="4" hidden="1" customWidth="1"/>
    <col min="9" max="9" width="13.7109375" style="1" customWidth="1"/>
    <col min="10" max="10" width="15.5703125" style="1" customWidth="1"/>
  </cols>
  <sheetData>
    <row r="1" spans="1:10" x14ac:dyDescent="0.25">
      <c r="A1" s="29"/>
      <c r="B1" s="30"/>
      <c r="C1" s="30"/>
      <c r="D1" s="30"/>
      <c r="E1" s="30"/>
      <c r="F1" s="30"/>
      <c r="G1" s="30"/>
      <c r="H1" s="30"/>
    </row>
    <row r="2" spans="1:10" ht="42.75" customHeight="1" x14ac:dyDescent="0.25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29"/>
      <c r="B3" s="30"/>
      <c r="C3" s="30"/>
      <c r="D3" s="30"/>
      <c r="E3" s="30"/>
      <c r="F3" s="30"/>
      <c r="G3" s="30"/>
      <c r="H3" s="30"/>
    </row>
    <row r="4" spans="1:10" ht="198.75" customHeight="1" x14ac:dyDescent="0.25">
      <c r="A4" s="7" t="s">
        <v>65</v>
      </c>
      <c r="B4" s="7" t="s">
        <v>66</v>
      </c>
      <c r="C4" s="14" t="s">
        <v>69</v>
      </c>
      <c r="D4" s="14" t="s">
        <v>70</v>
      </c>
      <c r="E4" s="22" t="s">
        <v>77</v>
      </c>
      <c r="F4" s="22" t="s">
        <v>76</v>
      </c>
      <c r="G4" s="22" t="s">
        <v>74</v>
      </c>
      <c r="H4" s="22" t="s">
        <v>70</v>
      </c>
      <c r="I4" s="23" t="s">
        <v>67</v>
      </c>
      <c r="J4" s="20" t="s">
        <v>75</v>
      </c>
    </row>
    <row r="5" spans="1:10" ht="25.5" customHeight="1" x14ac:dyDescent="0.25">
      <c r="A5" s="32" t="s">
        <v>64</v>
      </c>
      <c r="B5" s="33"/>
      <c r="C5" s="10">
        <f xml:space="preserve"> D5/1000</f>
        <v>25872923.97882</v>
      </c>
      <c r="D5" s="9">
        <v>25872923978.82</v>
      </c>
      <c r="E5" s="8">
        <f>F5/1000</f>
        <v>104219729.41632999</v>
      </c>
      <c r="F5" s="24">
        <v>104219729416.33</v>
      </c>
      <c r="G5" s="19">
        <f>H5/1000</f>
        <v>26425065.011150002</v>
      </c>
      <c r="H5" s="24">
        <v>26425065011.150002</v>
      </c>
      <c r="I5" s="18">
        <f>G5/E5%</f>
        <v>25.355146438337911</v>
      </c>
      <c r="J5" s="19">
        <f>G5/C5%</f>
        <v>102.13404960638385</v>
      </c>
    </row>
    <row r="6" spans="1:10" ht="20.25" customHeight="1" x14ac:dyDescent="0.25">
      <c r="A6" s="13" t="s">
        <v>0</v>
      </c>
      <c r="B6" s="14" t="s">
        <v>1</v>
      </c>
      <c r="C6" s="17">
        <f xml:space="preserve"> D6/1000</f>
        <v>19398886.862679999</v>
      </c>
      <c r="D6" s="16">
        <v>19398886862.68</v>
      </c>
      <c r="E6" s="15">
        <f>F6/1000</f>
        <v>86205210.331330001</v>
      </c>
      <c r="F6" s="24">
        <v>86205210331.330002</v>
      </c>
      <c r="G6" s="12">
        <f t="shared" ref="G6:G38" si="0">H6/1000</f>
        <v>22141483.390459999</v>
      </c>
      <c r="H6" s="24">
        <v>22141483390.459999</v>
      </c>
      <c r="I6" s="11">
        <f>G6/E6%</f>
        <v>25.684623128183478</v>
      </c>
      <c r="J6" s="12">
        <f t="shared" ref="J6:J34" si="1">G6/C6%</f>
        <v>114.13790671183442</v>
      </c>
    </row>
    <row r="7" spans="1:10" ht="20.25" customHeight="1" x14ac:dyDescent="0.25">
      <c r="A7" s="13" t="s">
        <v>2</v>
      </c>
      <c r="B7" s="14" t="s">
        <v>3</v>
      </c>
      <c r="C7" s="17">
        <f t="shared" ref="C7:C37" si="2" xml:space="preserve"> D7/1000</f>
        <v>11770153.566049999</v>
      </c>
      <c r="D7" s="16">
        <v>11770153566.049999</v>
      </c>
      <c r="E7" s="15">
        <f t="shared" ref="E7:E38" si="3">F7/1000</f>
        <v>56343351.585550003</v>
      </c>
      <c r="F7" s="24">
        <v>56343351585.550003</v>
      </c>
      <c r="G7" s="12">
        <f t="shared" si="0"/>
        <v>13023987.677549999</v>
      </c>
      <c r="H7" s="24">
        <v>13023987677.549999</v>
      </c>
      <c r="I7" s="11">
        <f t="shared" ref="I7:I35" si="4">G7/E7%</f>
        <v>23.115393939202889</v>
      </c>
      <c r="J7" s="12">
        <f t="shared" si="1"/>
        <v>110.65265720165775</v>
      </c>
    </row>
    <row r="8" spans="1:10" ht="20.25" customHeight="1" x14ac:dyDescent="0.25">
      <c r="A8" s="13" t="s">
        <v>4</v>
      </c>
      <c r="B8" s="14" t="s">
        <v>5</v>
      </c>
      <c r="C8" s="17">
        <f t="shared" si="2"/>
        <v>7873272.0760200005</v>
      </c>
      <c r="D8" s="16">
        <v>7873272076.0200005</v>
      </c>
      <c r="E8" s="15">
        <f t="shared" si="3"/>
        <v>33000000</v>
      </c>
      <c r="F8" s="24">
        <v>33000000000</v>
      </c>
      <c r="G8" s="12">
        <f t="shared" si="0"/>
        <v>7823686.7087700004</v>
      </c>
      <c r="H8" s="24">
        <v>7823686708.7700005</v>
      </c>
      <c r="I8" s="11">
        <f t="shared" si="4"/>
        <v>23.708141541727272</v>
      </c>
      <c r="J8" s="12">
        <f t="shared" si="1"/>
        <v>99.370206354216762</v>
      </c>
    </row>
    <row r="9" spans="1:10" ht="20.25" customHeight="1" x14ac:dyDescent="0.25">
      <c r="A9" s="13" t="s">
        <v>6</v>
      </c>
      <c r="B9" s="14" t="s">
        <v>7</v>
      </c>
      <c r="C9" s="17">
        <f t="shared" si="2"/>
        <v>3896881.49003</v>
      </c>
      <c r="D9" s="16">
        <v>3896881490.0300002</v>
      </c>
      <c r="E9" s="15">
        <f t="shared" si="3"/>
        <v>23343351.585549999</v>
      </c>
      <c r="F9" s="24">
        <v>23343351585.549999</v>
      </c>
      <c r="G9" s="12">
        <f t="shared" si="0"/>
        <v>5200300.9687799998</v>
      </c>
      <c r="H9" s="24">
        <v>5200300968.7799997</v>
      </c>
      <c r="I9" s="11">
        <f t="shared" si="4"/>
        <v>22.277439251692932</v>
      </c>
      <c r="J9" s="12">
        <f t="shared" si="1"/>
        <v>133.44775770278724</v>
      </c>
    </row>
    <row r="10" spans="1:10" ht="48" customHeight="1" x14ac:dyDescent="0.25">
      <c r="A10" s="13" t="s">
        <v>8</v>
      </c>
      <c r="B10" s="14" t="s">
        <v>9</v>
      </c>
      <c r="C10" s="17">
        <f t="shared" si="2"/>
        <v>3565689.6386100003</v>
      </c>
      <c r="D10" s="16">
        <v>3565689638.6100001</v>
      </c>
      <c r="E10" s="15">
        <f t="shared" si="3"/>
        <v>13333110</v>
      </c>
      <c r="F10" s="24">
        <v>13333110000</v>
      </c>
      <c r="G10" s="12">
        <f t="shared" si="0"/>
        <v>3352087.1211799998</v>
      </c>
      <c r="H10" s="24">
        <v>3352087121.1799998</v>
      </c>
      <c r="I10" s="11">
        <f t="shared" si="4"/>
        <v>25.141074521848239</v>
      </c>
      <c r="J10" s="12">
        <f t="shared" si="1"/>
        <v>94.009503375810681</v>
      </c>
    </row>
    <row r="11" spans="1:10" ht="36.75" customHeight="1" x14ac:dyDescent="0.25">
      <c r="A11" s="13" t="s">
        <v>10</v>
      </c>
      <c r="B11" s="14" t="s">
        <v>11</v>
      </c>
      <c r="C11" s="17">
        <f t="shared" si="2"/>
        <v>3565689.6386100003</v>
      </c>
      <c r="D11" s="16">
        <v>3565689638.6100001</v>
      </c>
      <c r="E11" s="15">
        <f t="shared" si="3"/>
        <v>13333110</v>
      </c>
      <c r="F11" s="24">
        <v>13333110000</v>
      </c>
      <c r="G11" s="12">
        <f t="shared" si="0"/>
        <v>3352087.1211799998</v>
      </c>
      <c r="H11" s="24">
        <v>3352087121.1799998</v>
      </c>
      <c r="I11" s="11">
        <f t="shared" si="4"/>
        <v>25.141074521848239</v>
      </c>
      <c r="J11" s="12">
        <f t="shared" si="1"/>
        <v>94.009503375810681</v>
      </c>
    </row>
    <row r="12" spans="1:10" ht="18" customHeight="1" x14ac:dyDescent="0.25">
      <c r="A12" s="13" t="s">
        <v>12</v>
      </c>
      <c r="B12" s="14" t="s">
        <v>13</v>
      </c>
      <c r="C12" s="17">
        <f t="shared" si="2"/>
        <v>560088.65103999991</v>
      </c>
      <c r="D12" s="16">
        <v>560088651.03999996</v>
      </c>
      <c r="E12" s="15">
        <f t="shared" si="3"/>
        <v>3524000</v>
      </c>
      <c r="F12" s="24">
        <v>3524000000</v>
      </c>
      <c r="G12" s="12">
        <f t="shared" si="0"/>
        <v>660791.45811000001</v>
      </c>
      <c r="H12" s="24">
        <v>660791458.11000001</v>
      </c>
      <c r="I12" s="11">
        <f t="shared" si="4"/>
        <v>18.751176450340523</v>
      </c>
      <c r="J12" s="12">
        <f t="shared" si="1"/>
        <v>117.97979782004336</v>
      </c>
    </row>
    <row r="13" spans="1:10" ht="30" x14ac:dyDescent="0.25">
      <c r="A13" s="13" t="s">
        <v>14</v>
      </c>
      <c r="B13" s="14" t="s">
        <v>15</v>
      </c>
      <c r="C13" s="17">
        <f t="shared" si="2"/>
        <v>506177.60323000001</v>
      </c>
      <c r="D13" s="16">
        <v>506177603.23000002</v>
      </c>
      <c r="E13" s="15">
        <f t="shared" si="3"/>
        <v>3264000</v>
      </c>
      <c r="F13" s="24">
        <v>3264000000</v>
      </c>
      <c r="G13" s="12">
        <f t="shared" si="0"/>
        <v>572729.53613000002</v>
      </c>
      <c r="H13" s="24">
        <v>572729536.13</v>
      </c>
      <c r="I13" s="11">
        <f t="shared" si="4"/>
        <v>17.54686078829657</v>
      </c>
      <c r="J13" s="12">
        <f t="shared" si="1"/>
        <v>113.14794105375692</v>
      </c>
    </row>
    <row r="14" spans="1:10" ht="20.25" customHeight="1" x14ac:dyDescent="0.25">
      <c r="A14" s="13" t="s">
        <v>16</v>
      </c>
      <c r="B14" s="22" t="s">
        <v>17</v>
      </c>
      <c r="C14" s="17">
        <f t="shared" si="2"/>
        <v>53911.047810000004</v>
      </c>
      <c r="D14" s="16">
        <v>53911047.810000002</v>
      </c>
      <c r="E14" s="15">
        <f t="shared" si="3"/>
        <v>260000</v>
      </c>
      <c r="F14" s="24">
        <v>260000000</v>
      </c>
      <c r="G14" s="12">
        <f t="shared" si="0"/>
        <v>87686.187760000001</v>
      </c>
      <c r="H14" s="24">
        <v>87686187.760000005</v>
      </c>
      <c r="I14" s="11">
        <f t="shared" si="4"/>
        <v>33.725456830769232</v>
      </c>
      <c r="J14" s="12">
        <f t="shared" si="1"/>
        <v>162.6497560741808</v>
      </c>
    </row>
    <row r="15" spans="1:10" s="21" customFormat="1" ht="66" customHeight="1" x14ac:dyDescent="0.25">
      <c r="A15" s="25" t="s">
        <v>73</v>
      </c>
      <c r="B15" s="28" t="s">
        <v>72</v>
      </c>
      <c r="C15" s="26" t="s">
        <v>68</v>
      </c>
      <c r="D15" s="16" t="s">
        <v>68</v>
      </c>
      <c r="E15" s="15">
        <f t="shared" si="3"/>
        <v>0</v>
      </c>
      <c r="F15" s="24">
        <v>0</v>
      </c>
      <c r="G15" s="12">
        <f t="shared" si="0"/>
        <v>375.73421999999999</v>
      </c>
      <c r="H15" s="24">
        <v>375734.22</v>
      </c>
      <c r="I15" s="11" t="s">
        <v>68</v>
      </c>
      <c r="J15" s="12" t="s">
        <v>68</v>
      </c>
    </row>
    <row r="16" spans="1:10" ht="20.25" customHeight="1" x14ac:dyDescent="0.25">
      <c r="A16" s="13" t="s">
        <v>18</v>
      </c>
      <c r="B16" s="27" t="s">
        <v>19</v>
      </c>
      <c r="C16" s="17">
        <f t="shared" si="2"/>
        <v>1975072.5158800001</v>
      </c>
      <c r="D16" s="16">
        <v>1975072515.8800001</v>
      </c>
      <c r="E16" s="15">
        <f t="shared" si="3"/>
        <v>7733000</v>
      </c>
      <c r="F16" s="24">
        <v>7733000000</v>
      </c>
      <c r="G16" s="12">
        <f t="shared" si="0"/>
        <v>1964468.67643</v>
      </c>
      <c r="H16" s="24">
        <v>1964468676.4300001</v>
      </c>
      <c r="I16" s="11">
        <f t="shared" si="4"/>
        <v>25.403707182594076</v>
      </c>
      <c r="J16" s="12">
        <f t="shared" si="1"/>
        <v>99.463116449409185</v>
      </c>
    </row>
    <row r="17" spans="1:10" ht="20.25" customHeight="1" x14ac:dyDescent="0.25">
      <c r="A17" s="13" t="s">
        <v>20</v>
      </c>
      <c r="B17" s="14" t="s">
        <v>21</v>
      </c>
      <c r="C17" s="17">
        <f t="shared" si="2"/>
        <v>1782141.4456300002</v>
      </c>
      <c r="D17" s="16">
        <v>1782141445.6300001</v>
      </c>
      <c r="E17" s="15">
        <f t="shared" si="3"/>
        <v>6270000</v>
      </c>
      <c r="F17" s="24">
        <v>6270000000</v>
      </c>
      <c r="G17" s="12">
        <f t="shared" si="0"/>
        <v>1775259.9307299999</v>
      </c>
      <c r="H17" s="24">
        <v>1775259930.73</v>
      </c>
      <c r="I17" s="11">
        <f t="shared" si="4"/>
        <v>28.313555514035087</v>
      </c>
      <c r="J17" s="12">
        <f t="shared" si="1"/>
        <v>99.613862585549853</v>
      </c>
    </row>
    <row r="18" spans="1:10" ht="20.25" customHeight="1" x14ac:dyDescent="0.25">
      <c r="A18" s="13" t="s">
        <v>22</v>
      </c>
      <c r="B18" s="14" t="s">
        <v>23</v>
      </c>
      <c r="C18" s="17">
        <f t="shared" si="2"/>
        <v>183343.07024999999</v>
      </c>
      <c r="D18" s="16">
        <v>183343070.25</v>
      </c>
      <c r="E18" s="15">
        <f t="shared" si="3"/>
        <v>1425000</v>
      </c>
      <c r="F18" s="24">
        <v>1425000000</v>
      </c>
      <c r="G18" s="12">
        <f t="shared" si="0"/>
        <v>179627.7457</v>
      </c>
      <c r="H18" s="24">
        <v>179627745.69999999</v>
      </c>
      <c r="I18" s="11">
        <f t="shared" si="4"/>
        <v>12.605455838596491</v>
      </c>
      <c r="J18" s="12">
        <f t="shared" si="1"/>
        <v>97.973566961143447</v>
      </c>
    </row>
    <row r="19" spans="1:10" ht="20.25" customHeight="1" x14ac:dyDescent="0.25">
      <c r="A19" s="13" t="s">
        <v>24</v>
      </c>
      <c r="B19" s="14" t="s">
        <v>25</v>
      </c>
      <c r="C19" s="17">
        <f t="shared" si="2"/>
        <v>9588</v>
      </c>
      <c r="D19" s="16">
        <v>9588000</v>
      </c>
      <c r="E19" s="15">
        <f t="shared" si="3"/>
        <v>38000</v>
      </c>
      <c r="F19" s="24">
        <v>38000000</v>
      </c>
      <c r="G19" s="12">
        <f t="shared" si="0"/>
        <v>9581</v>
      </c>
      <c r="H19" s="24">
        <v>9581000</v>
      </c>
      <c r="I19" s="11">
        <f t="shared" si="4"/>
        <v>25.213157894736842</v>
      </c>
      <c r="J19" s="12">
        <f t="shared" si="1"/>
        <v>99.926992073425126</v>
      </c>
    </row>
    <row r="20" spans="1:10" ht="48" customHeight="1" x14ac:dyDescent="0.25">
      <c r="A20" s="13" t="s">
        <v>26</v>
      </c>
      <c r="B20" s="14" t="s">
        <v>27</v>
      </c>
      <c r="C20" s="17">
        <f t="shared" si="2"/>
        <v>42161.317229999993</v>
      </c>
      <c r="D20" s="16">
        <v>42161317.229999997</v>
      </c>
      <c r="E20" s="15">
        <f t="shared" si="3"/>
        <v>166275.84</v>
      </c>
      <c r="F20" s="24">
        <v>166275840</v>
      </c>
      <c r="G20" s="12">
        <f t="shared" si="0"/>
        <v>44532.367290000002</v>
      </c>
      <c r="H20" s="24">
        <v>44532367.289999999</v>
      </c>
      <c r="I20" s="11">
        <f t="shared" si="4"/>
        <v>26.782223617093141</v>
      </c>
      <c r="J20" s="12">
        <f t="shared" si="1"/>
        <v>105.62375707349315</v>
      </c>
    </row>
    <row r="21" spans="1:10" ht="18.75" customHeight="1" x14ac:dyDescent="0.25">
      <c r="A21" s="13" t="s">
        <v>28</v>
      </c>
      <c r="B21" s="14" t="s">
        <v>29</v>
      </c>
      <c r="C21" s="17">
        <f t="shared" si="2"/>
        <v>30089.217140000001</v>
      </c>
      <c r="D21" s="16">
        <v>30089217.140000001</v>
      </c>
      <c r="E21" s="15">
        <f t="shared" si="3"/>
        <v>134000</v>
      </c>
      <c r="F21" s="24">
        <v>134000000</v>
      </c>
      <c r="G21" s="12">
        <f t="shared" si="0"/>
        <v>47710.694000000003</v>
      </c>
      <c r="H21" s="24">
        <v>47710694</v>
      </c>
      <c r="I21" s="11">
        <f t="shared" si="4"/>
        <v>35.604995522388059</v>
      </c>
      <c r="J21" s="12">
        <f t="shared" si="1"/>
        <v>158.56409217298767</v>
      </c>
    </row>
    <row r="22" spans="1:10" ht="51.75" customHeight="1" x14ac:dyDescent="0.25">
      <c r="A22" s="13" t="s">
        <v>30</v>
      </c>
      <c r="B22" s="14" t="s">
        <v>31</v>
      </c>
      <c r="C22" s="17">
        <f t="shared" si="2"/>
        <v>1236396.1436700001</v>
      </c>
      <c r="D22" s="16">
        <v>1236396143.6700001</v>
      </c>
      <c r="E22" s="15">
        <f t="shared" si="3"/>
        <v>4291342.9000000004</v>
      </c>
      <c r="F22" s="24">
        <v>4291342900</v>
      </c>
      <c r="G22" s="12">
        <f t="shared" si="0"/>
        <v>2703919.7813499998</v>
      </c>
      <c r="H22" s="24">
        <v>2703919781.3499999</v>
      </c>
      <c r="I22" s="11">
        <f t="shared" si="4"/>
        <v>63.008709496274456</v>
      </c>
      <c r="J22" s="12">
        <f t="shared" si="1"/>
        <v>218.6936440390329</v>
      </c>
    </row>
    <row r="23" spans="1:10" ht="33.75" customHeight="1" x14ac:dyDescent="0.25">
      <c r="A23" s="13" t="s">
        <v>32</v>
      </c>
      <c r="B23" s="14" t="s">
        <v>33</v>
      </c>
      <c r="C23" s="17">
        <f t="shared" si="2"/>
        <v>1983.0706699999998</v>
      </c>
      <c r="D23" s="16">
        <v>1983070.67</v>
      </c>
      <c r="E23" s="15">
        <f t="shared" si="3"/>
        <v>5745.4</v>
      </c>
      <c r="F23" s="24">
        <v>5745400</v>
      </c>
      <c r="G23" s="12">
        <f t="shared" si="0"/>
        <v>1791.4582</v>
      </c>
      <c r="H23" s="24">
        <v>1791458.2</v>
      </c>
      <c r="I23" s="11">
        <f t="shared" si="4"/>
        <v>31.180739374107986</v>
      </c>
      <c r="J23" s="12">
        <f t="shared" si="1"/>
        <v>90.337587414370887</v>
      </c>
    </row>
    <row r="24" spans="1:10" ht="33.75" customHeight="1" x14ac:dyDescent="0.25">
      <c r="A24" s="13" t="s">
        <v>34</v>
      </c>
      <c r="B24" s="14" t="s">
        <v>35</v>
      </c>
      <c r="C24" s="17">
        <f t="shared" si="2"/>
        <v>25007.06178</v>
      </c>
      <c r="D24" s="16">
        <v>25007061.780000001</v>
      </c>
      <c r="E24" s="15">
        <f t="shared" si="3"/>
        <v>116370.47727</v>
      </c>
      <c r="F24" s="24">
        <v>116370477.27</v>
      </c>
      <c r="G24" s="12">
        <f t="shared" si="0"/>
        <v>29093.439050000001</v>
      </c>
      <c r="H24" s="24">
        <v>29093439.050000001</v>
      </c>
      <c r="I24" s="11">
        <f t="shared" si="4"/>
        <v>25.000704416205238</v>
      </c>
      <c r="J24" s="12">
        <f t="shared" si="1"/>
        <v>116.34089324827509</v>
      </c>
    </row>
    <row r="25" spans="1:10" ht="33.75" customHeight="1" x14ac:dyDescent="0.25">
      <c r="A25" s="13" t="s">
        <v>36</v>
      </c>
      <c r="B25" s="14" t="s">
        <v>37</v>
      </c>
      <c r="C25" s="17">
        <f t="shared" si="2"/>
        <v>24274.954409999998</v>
      </c>
      <c r="D25" s="16">
        <v>24274954.41</v>
      </c>
      <c r="E25" s="15">
        <f t="shared" si="3"/>
        <v>5240.2</v>
      </c>
      <c r="F25" s="24">
        <v>5240200</v>
      </c>
      <c r="G25" s="12">
        <f t="shared" si="0"/>
        <v>24779.785019999999</v>
      </c>
      <c r="H25" s="24">
        <v>24779785.02</v>
      </c>
      <c r="I25" s="11">
        <f t="shared" si="4"/>
        <v>472.87861188504252</v>
      </c>
      <c r="J25" s="12">
        <f t="shared" si="1"/>
        <v>102.07963566675964</v>
      </c>
    </row>
    <row r="26" spans="1:10" ht="24.75" customHeight="1" x14ac:dyDescent="0.25">
      <c r="A26" s="13" t="s">
        <v>38</v>
      </c>
      <c r="B26" s="14" t="s">
        <v>39</v>
      </c>
      <c r="C26" s="17">
        <f t="shared" si="2"/>
        <v>2691.93</v>
      </c>
      <c r="D26" s="16">
        <v>2691930</v>
      </c>
      <c r="E26" s="15">
        <f t="shared" si="3"/>
        <v>7924.6</v>
      </c>
      <c r="F26" s="24">
        <v>7924600</v>
      </c>
      <c r="G26" s="12">
        <f t="shared" si="0"/>
        <v>2820.585</v>
      </c>
      <c r="H26" s="24">
        <v>2820585</v>
      </c>
      <c r="I26" s="11">
        <f t="shared" si="4"/>
        <v>35.592774398707817</v>
      </c>
      <c r="J26" s="12">
        <f t="shared" si="1"/>
        <v>104.77928475108936</v>
      </c>
    </row>
    <row r="27" spans="1:10" ht="24.75" customHeight="1" x14ac:dyDescent="0.25">
      <c r="A27" s="13" t="s">
        <v>40</v>
      </c>
      <c r="B27" s="14" t="s">
        <v>41</v>
      </c>
      <c r="C27" s="17">
        <f t="shared" si="2"/>
        <v>168414.94456</v>
      </c>
      <c r="D27" s="16">
        <v>168414944.56</v>
      </c>
      <c r="E27" s="15">
        <f t="shared" si="3"/>
        <v>544355.52850999997</v>
      </c>
      <c r="F27" s="24">
        <v>544355528.50999999</v>
      </c>
      <c r="G27" s="12">
        <f t="shared" si="0"/>
        <v>283936.29661999998</v>
      </c>
      <c r="H27" s="24">
        <v>283936296.62</v>
      </c>
      <c r="I27" s="11">
        <f t="shared" si="4"/>
        <v>52.160083208337255</v>
      </c>
      <c r="J27" s="12">
        <f t="shared" si="1"/>
        <v>168.59329043619641</v>
      </c>
    </row>
    <row r="28" spans="1:10" ht="24.75" customHeight="1" x14ac:dyDescent="0.25">
      <c r="A28" s="13" t="s">
        <v>42</v>
      </c>
      <c r="B28" s="14" t="s">
        <v>43</v>
      </c>
      <c r="C28" s="17">
        <f t="shared" si="2"/>
        <v>-3136.1483599999997</v>
      </c>
      <c r="D28" s="16">
        <v>-3136148.36</v>
      </c>
      <c r="E28" s="15">
        <f t="shared" si="3"/>
        <v>493.8</v>
      </c>
      <c r="F28" s="24">
        <v>493800</v>
      </c>
      <c r="G28" s="12">
        <f t="shared" si="0"/>
        <v>1564.0506599999999</v>
      </c>
      <c r="H28" s="24">
        <v>1564050.66</v>
      </c>
      <c r="I28" s="11">
        <f t="shared" si="4"/>
        <v>316.7376792223572</v>
      </c>
      <c r="J28" s="12" t="s">
        <v>68</v>
      </c>
    </row>
    <row r="29" spans="1:10" ht="24.75" customHeight="1" x14ac:dyDescent="0.25">
      <c r="A29" s="13" t="s">
        <v>44</v>
      </c>
      <c r="B29" s="14" t="s">
        <v>45</v>
      </c>
      <c r="C29" s="17">
        <f t="shared" si="2"/>
        <v>6474037.1161400005</v>
      </c>
      <c r="D29" s="16">
        <v>6474037116.1400003</v>
      </c>
      <c r="E29" s="15">
        <f t="shared" si="3"/>
        <v>18014519.085000001</v>
      </c>
      <c r="F29" s="24">
        <v>18014519085</v>
      </c>
      <c r="G29" s="12">
        <f t="shared" si="0"/>
        <v>4283581.6206900002</v>
      </c>
      <c r="H29" s="24">
        <v>4283581620.6900001</v>
      </c>
      <c r="I29" s="11">
        <f t="shared" si="4"/>
        <v>23.778495559488871</v>
      </c>
      <c r="J29" s="12">
        <f t="shared" si="1"/>
        <v>66.165540046270067</v>
      </c>
    </row>
    <row r="30" spans="1:10" ht="50.25" customHeight="1" x14ac:dyDescent="0.25">
      <c r="A30" s="13" t="s">
        <v>46</v>
      </c>
      <c r="B30" s="14" t="s">
        <v>47</v>
      </c>
      <c r="C30" s="17">
        <f t="shared" si="2"/>
        <v>6322636.8775600009</v>
      </c>
      <c r="D30" s="16">
        <v>6322636877.5600004</v>
      </c>
      <c r="E30" s="15">
        <f t="shared" si="3"/>
        <v>17995139.989999998</v>
      </c>
      <c r="F30" s="24">
        <v>17995139990</v>
      </c>
      <c r="G30" s="12">
        <f t="shared" si="0"/>
        <v>3285201.7690100004</v>
      </c>
      <c r="H30" s="24">
        <v>3285201769.0100002</v>
      </c>
      <c r="I30" s="11">
        <f t="shared" si="4"/>
        <v>18.256050082609001</v>
      </c>
      <c r="J30" s="12">
        <f t="shared" si="1"/>
        <v>51.959361776250049</v>
      </c>
    </row>
    <row r="31" spans="1:10" ht="34.5" customHeight="1" x14ac:dyDescent="0.25">
      <c r="A31" s="13" t="s">
        <v>48</v>
      </c>
      <c r="B31" s="14" t="s">
        <v>49</v>
      </c>
      <c r="C31" s="17">
        <f t="shared" si="2"/>
        <v>59372.4</v>
      </c>
      <c r="D31" s="16">
        <v>59372400</v>
      </c>
      <c r="E31" s="15">
        <f t="shared" si="3"/>
        <v>0</v>
      </c>
      <c r="F31" s="24"/>
      <c r="G31" s="12">
        <f t="shared" si="0"/>
        <v>0</v>
      </c>
      <c r="H31" s="24"/>
      <c r="I31" s="11" t="s">
        <v>68</v>
      </c>
      <c r="J31" s="12">
        <f t="shared" si="1"/>
        <v>0</v>
      </c>
    </row>
    <row r="32" spans="1:10" ht="34.5" customHeight="1" x14ac:dyDescent="0.25">
      <c r="A32" s="13" t="s">
        <v>50</v>
      </c>
      <c r="B32" s="14" t="s">
        <v>51</v>
      </c>
      <c r="C32" s="17">
        <f t="shared" si="2"/>
        <v>5362682.68358</v>
      </c>
      <c r="D32" s="16">
        <v>5362682683.5799999</v>
      </c>
      <c r="E32" s="15">
        <f t="shared" si="3"/>
        <v>14889583.9</v>
      </c>
      <c r="F32" s="24">
        <v>14889583900</v>
      </c>
      <c r="G32" s="12">
        <f t="shared" si="0"/>
        <v>2317682.99248</v>
      </c>
      <c r="H32" s="24">
        <v>2317682992.48</v>
      </c>
      <c r="I32" s="11">
        <f t="shared" si="4"/>
        <v>15.565800952167642</v>
      </c>
      <c r="J32" s="12">
        <f t="shared" si="1"/>
        <v>43.218723337416819</v>
      </c>
    </row>
    <row r="33" spans="1:10" ht="34.5" customHeight="1" x14ac:dyDescent="0.25">
      <c r="A33" s="13" t="s">
        <v>52</v>
      </c>
      <c r="B33" s="14" t="s">
        <v>53</v>
      </c>
      <c r="C33" s="17">
        <f t="shared" si="2"/>
        <v>685827.44114000001</v>
      </c>
      <c r="D33" s="16">
        <v>685827441.13999999</v>
      </c>
      <c r="E33" s="15">
        <f t="shared" si="3"/>
        <v>2083624.1980000001</v>
      </c>
      <c r="F33" s="24">
        <v>2083624198</v>
      </c>
      <c r="G33" s="12">
        <f t="shared" si="0"/>
        <v>713549.68226999999</v>
      </c>
      <c r="H33" s="24">
        <v>713549682.26999998</v>
      </c>
      <c r="I33" s="11">
        <f t="shared" si="4"/>
        <v>34.245603547650866</v>
      </c>
      <c r="J33" s="12">
        <f t="shared" si="1"/>
        <v>104.04215980100174</v>
      </c>
    </row>
    <row r="34" spans="1:10" ht="24" customHeight="1" x14ac:dyDescent="0.25">
      <c r="A34" s="13" t="s">
        <v>54</v>
      </c>
      <c r="B34" s="14" t="s">
        <v>55</v>
      </c>
      <c r="C34" s="17">
        <f t="shared" si="2"/>
        <v>214754.35284000001</v>
      </c>
      <c r="D34" s="16">
        <v>214754352.84</v>
      </c>
      <c r="E34" s="15">
        <f t="shared" si="3"/>
        <v>1021931.892</v>
      </c>
      <c r="F34" s="24">
        <v>1021931892</v>
      </c>
      <c r="G34" s="12">
        <f t="shared" si="0"/>
        <v>253969.09425999998</v>
      </c>
      <c r="H34" s="24">
        <v>253969094.25999999</v>
      </c>
      <c r="I34" s="11">
        <f t="shared" si="4"/>
        <v>24.851861092519851</v>
      </c>
      <c r="J34" s="12">
        <f t="shared" si="1"/>
        <v>118.26027780178055</v>
      </c>
    </row>
    <row r="35" spans="1:10" ht="49.5" customHeight="1" x14ac:dyDescent="0.25">
      <c r="A35" s="13" t="s">
        <v>56</v>
      </c>
      <c r="B35" s="14" t="s">
        <v>57</v>
      </c>
      <c r="C35" s="17">
        <f t="shared" si="2"/>
        <v>46077.60815</v>
      </c>
      <c r="D35" s="16">
        <v>46077608.149999999</v>
      </c>
      <c r="E35" s="15">
        <f t="shared" si="3"/>
        <v>19379.095000000001</v>
      </c>
      <c r="F35" s="24">
        <v>19379095</v>
      </c>
      <c r="G35" s="12">
        <f t="shared" si="0"/>
        <v>0</v>
      </c>
      <c r="H35" s="24">
        <v>0</v>
      </c>
      <c r="I35" s="11">
        <f t="shared" si="4"/>
        <v>0</v>
      </c>
      <c r="J35" s="12" t="s">
        <v>68</v>
      </c>
    </row>
    <row r="36" spans="1:10" ht="36" customHeight="1" x14ac:dyDescent="0.25">
      <c r="A36" s="13" t="s">
        <v>58</v>
      </c>
      <c r="B36" s="14" t="s">
        <v>59</v>
      </c>
      <c r="C36" s="17">
        <f t="shared" si="2"/>
        <v>-300.77749999999997</v>
      </c>
      <c r="D36" s="16">
        <v>-300777.5</v>
      </c>
      <c r="E36" s="15">
        <f t="shared" si="3"/>
        <v>0</v>
      </c>
      <c r="F36" s="24">
        <v>0</v>
      </c>
      <c r="G36" s="12">
        <f t="shared" si="0"/>
        <v>-409.10296999999997</v>
      </c>
      <c r="H36" s="24">
        <v>-409102.97</v>
      </c>
      <c r="I36" s="11" t="s">
        <v>68</v>
      </c>
      <c r="J36" s="12" t="s">
        <v>68</v>
      </c>
    </row>
    <row r="37" spans="1:10" ht="90" x14ac:dyDescent="0.25">
      <c r="A37" s="13" t="s">
        <v>60</v>
      </c>
      <c r="B37" s="14" t="s">
        <v>61</v>
      </c>
      <c r="C37" s="17">
        <f t="shared" si="2"/>
        <v>122199.80062000001</v>
      </c>
      <c r="D37" s="16">
        <v>122199800.62</v>
      </c>
      <c r="E37" s="15">
        <f t="shared" si="3"/>
        <v>0</v>
      </c>
      <c r="F37" s="24">
        <v>0</v>
      </c>
      <c r="G37" s="12">
        <f t="shared" si="0"/>
        <v>1030498.81442</v>
      </c>
      <c r="H37" s="24">
        <v>1030498814.42</v>
      </c>
      <c r="I37" s="11" t="s">
        <v>68</v>
      </c>
      <c r="J37" s="12" t="s">
        <v>68</v>
      </c>
    </row>
    <row r="38" spans="1:10" ht="60" x14ac:dyDescent="0.25">
      <c r="A38" s="13" t="s">
        <v>62</v>
      </c>
      <c r="B38" s="14" t="s">
        <v>63</v>
      </c>
      <c r="C38" s="17">
        <f t="shared" ref="C38" si="5" xml:space="preserve"> D38/1000</f>
        <v>-13439.66042</v>
      </c>
      <c r="D38" s="16">
        <v>-13439660.42</v>
      </c>
      <c r="E38" s="15">
        <f t="shared" si="3"/>
        <v>0</v>
      </c>
      <c r="F38" s="24">
        <v>0</v>
      </c>
      <c r="G38" s="12">
        <f t="shared" si="0"/>
        <v>-31709.859769999999</v>
      </c>
      <c r="H38" s="24">
        <v>-31709859.77</v>
      </c>
      <c r="I38" s="11" t="s">
        <v>68</v>
      </c>
      <c r="J38" s="12" t="s">
        <v>68</v>
      </c>
    </row>
    <row r="39" spans="1:10" ht="35.25" customHeight="1" x14ac:dyDescent="0.25"/>
    <row r="40" spans="1:10" x14ac:dyDescent="0.25">
      <c r="A40" s="2"/>
      <c r="B40" s="3"/>
      <c r="C40" s="3"/>
      <c r="D40" s="3"/>
      <c r="E40" s="6"/>
      <c r="F40" s="3"/>
      <c r="G40" s="3"/>
      <c r="H40" s="3"/>
    </row>
    <row r="41" spans="1:10" x14ac:dyDescent="0.25">
      <c r="A41" s="1"/>
      <c r="B41" s="4"/>
    </row>
    <row r="42" spans="1:10" x14ac:dyDescent="0.25">
      <c r="A42" s="1"/>
      <c r="B42" s="4"/>
    </row>
  </sheetData>
  <mergeCells count="4">
    <mergeCell ref="A1:H1"/>
    <mergeCell ref="A3:H3"/>
    <mergeCell ref="A2:J2"/>
    <mergeCell ref="A5:B5"/>
  </mergeCells>
  <pageMargins left="0.69999998807907104" right="0.69999998807907104" top="0.75" bottom="0.75" header="0.30000001192092896" footer="0.30000001192092896"/>
  <pageSetup scale="55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2024-04-22T09:51:30Z</cp:lastPrinted>
  <dcterms:created xsi:type="dcterms:W3CDTF">2024-04-22T08:53:57Z</dcterms:created>
  <dcterms:modified xsi:type="dcterms:W3CDTF">2025-05-05T06:29:10Z</dcterms:modified>
</cp:coreProperties>
</file>