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2024  ГОД\Отчеты\Оценка  платежеспособности  МР  и  ГО\Год\Сайт\"/>
    </mc:Choice>
  </mc:AlternateContent>
  <xr:revisionPtr revIDLastSave="0" documentId="13_ncr:1_{F491C6B0-7D22-491D-A500-1A3FBE366D52}" xr6:coauthVersionLast="43" xr6:coauthVersionMax="43" xr10:uidLastSave="{00000000-0000-0000-0000-000000000000}"/>
  <bookViews>
    <workbookView xWindow="-110" yWindow="-110" windowWidth="19420" windowHeight="10420" xr2:uid="{FF35BD92-ACD3-4BFC-9C3E-0D8EA1AA9AA2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39" i="1" l="1"/>
  <c r="Y39" i="1"/>
  <c r="X39" i="1"/>
  <c r="W39" i="1"/>
  <c r="V39" i="1"/>
  <c r="U39" i="1"/>
  <c r="T39" i="1"/>
  <c r="S39" i="1"/>
  <c r="Q39" i="1"/>
  <c r="P39" i="1"/>
  <c r="O39" i="1"/>
  <c r="N39" i="1"/>
  <c r="M39" i="1"/>
  <c r="L39" i="1"/>
  <c r="K39" i="1"/>
  <c r="J39" i="1"/>
  <c r="I39" i="1"/>
  <c r="H39" i="1"/>
  <c r="G39" i="1"/>
  <c r="F39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A36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A35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B33" i="1"/>
  <c r="A33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A32" i="1"/>
  <c r="Z30" i="1"/>
  <c r="Y30" i="1"/>
  <c r="X30" i="1"/>
  <c r="W30" i="1"/>
  <c r="V30" i="1"/>
  <c r="U30" i="1"/>
  <c r="T30" i="1"/>
  <c r="S30" i="1"/>
  <c r="Q30" i="1"/>
  <c r="P30" i="1"/>
  <c r="O30" i="1"/>
  <c r="N30" i="1"/>
  <c r="M30" i="1"/>
  <c r="L30" i="1"/>
  <c r="K30" i="1"/>
  <c r="J30" i="1"/>
  <c r="I30" i="1"/>
  <c r="H30" i="1"/>
  <c r="G30" i="1"/>
  <c r="F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Z28" i="1"/>
  <c r="Y28" i="1"/>
  <c r="X28" i="1"/>
  <c r="W28" i="1"/>
  <c r="V28" i="1"/>
  <c r="U28" i="1"/>
  <c r="T28" i="1"/>
  <c r="S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28" i="1"/>
  <c r="A28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A19" i="1"/>
  <c r="Z17" i="1"/>
  <c r="Y17" i="1"/>
  <c r="X17" i="1"/>
  <c r="W17" i="1"/>
  <c r="V17" i="1"/>
  <c r="U17" i="1"/>
  <c r="T17" i="1"/>
  <c r="S17" i="1"/>
  <c r="Q17" i="1"/>
  <c r="P17" i="1"/>
  <c r="O17" i="1"/>
  <c r="N17" i="1"/>
  <c r="M17" i="1"/>
  <c r="L17" i="1"/>
  <c r="K17" i="1"/>
  <c r="J17" i="1"/>
  <c r="I17" i="1"/>
  <c r="H17" i="1"/>
  <c r="G17" i="1"/>
  <c r="F17" i="1"/>
  <c r="Z16" i="1"/>
  <c r="Y16" i="1"/>
  <c r="X16" i="1"/>
  <c r="W16" i="1"/>
  <c r="V16" i="1"/>
  <c r="U16" i="1"/>
  <c r="T16" i="1"/>
  <c r="S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Z12" i="1"/>
  <c r="Y12" i="1"/>
  <c r="X12" i="1"/>
  <c r="W12" i="1"/>
  <c r="V12" i="1"/>
  <c r="U12" i="1"/>
  <c r="T12" i="1"/>
  <c r="S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  <c r="AA37" i="1" l="1"/>
  <c r="AA10" i="1"/>
  <c r="R12" i="1"/>
  <c r="R28" i="1" l="1"/>
  <c r="R16" i="1" l="1"/>
  <c r="R17" i="1" l="1"/>
  <c r="AA17" i="1" s="1"/>
  <c r="R30" i="1"/>
  <c r="AA30" i="1" s="1"/>
  <c r="R39" i="1" l="1"/>
  <c r="AA39" i="1" s="1"/>
</calcChain>
</file>

<file path=xl/sharedStrings.xml><?xml version="1.0" encoding="utf-8"?>
<sst xmlns="http://schemas.openxmlformats.org/spreadsheetml/2006/main" count="36" uniqueCount="33">
  <si>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</si>
  <si>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</si>
  <si>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</si>
  <si>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</si>
  <si>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</si>
  <si>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</si>
  <si>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</si>
  <si>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</si>
  <si>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</si>
  <si>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</si>
  <si>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</si>
  <si>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</si>
  <si>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 xml:space="preserve">Измалковский  муниципальный  округ  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</si>
  <si>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</si>
  <si>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</si>
  <si>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</si>
  <si>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</si>
  <si>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</si>
  <si>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</si>
  <si>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</si>
  <si>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Городской  округ  город  Елец</t>
  </si>
  <si>
    <t>Городской  округ  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</si>
  <si>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</si>
  <si>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</si>
  <si>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</si>
  <si>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</si>
  <si>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</si>
  <si>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</si>
  <si>
    <t>Сводная  оценка  качества  управления  финансами  и  платежеспособности  бюджетов  городских  округов,  муниципальных  округов  и  муниципальных  районов  Липецкой  области  за  2024  год</t>
  </si>
  <si>
    <t xml:space="preserve">Воловский  муниципальный  округ </t>
  </si>
  <si>
    <t xml:space="preserve">Добровский  муниципальный  округ </t>
  </si>
  <si>
    <t>Липецкий  муниципальный  округ</t>
  </si>
  <si>
    <t xml:space="preserve">Становлянский  муниципальный  округ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</si>
</sst>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3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center" vertical="center" wrapText="1"/>
    </xf>
    <xf numFmtId="166" fontId="6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6" fontId="6" fillId="3" borderId="1" xfId="1" applyNumberFormat="1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6" fontId="6" fillId="0" borderId="3" xfId="1" applyNumberFormat="1" applyFont="1" applyBorder="1" applyAlignment="1">
      <alignment horizontal="center"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6" fontId="6" fillId="4" borderId="1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5" fontId="8" fillId="0" borderId="0" xfId="1" applyFont="1" applyAlignment="1">
      <alignment vertical="center"/>
    </xf>
    <xf numFmtId="168" fontId="8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168" fontId="8" fillId="2" borderId="4" xfId="0" applyNumberFormat="1" applyFont="1" applyFill="1" applyBorder="1" applyAlignment="1">
      <alignment horizontal="center" vertical="center" wrapText="1"/>
    </xf>
    <xf numFmtId="164" fontId="8" fillId="2" borderId="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8" fontId="8" fillId="2" borderId="3" xfId="0" applyNumberFormat="1" applyFont="1" applyFill="1" applyBorder="1" applyAlignment="1">
      <alignment horizontal="center" vertical="center" wrapText="1"/>
    </xf>
    <xf numFmtId="164" fontId="8" fillId="2" borderId="3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4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43;&#1086;&#1076;/&#1054;&#1094;&#1077;&#1085;&#1082;&#1072;%20%20&#1087;&#1083;&#1072;&#1090;&#1077;&#1078;&#1077;&#1089;&#1087;&#1086;&#1089;&#1086;&#1073;&#1085;&#1086;&#1089;&#1090;&#1080;%20%20&#1079;&#1072;%20%202024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тация"/>
      <sheetName val="сравнение  оценок"/>
      <sheetName val="Рейтинг  МО_приказ"/>
      <sheetName val="Рейтинг  МО"/>
      <sheetName val="Сводная  оценка (сортировка)"/>
      <sheetName val="Средний  бал"/>
      <sheetName val="Свод  по  МО"/>
      <sheetName val="Свод"/>
      <sheetName val="Воловский МО "/>
      <sheetName val="Грязинский"/>
      <sheetName val="Данковский"/>
      <sheetName val="Добринский"/>
      <sheetName val="Добровский  МО"/>
      <sheetName val="Долгоруковский"/>
      <sheetName val="Елецкий"/>
      <sheetName val="Задонский"/>
      <sheetName val="Измалковский  МО"/>
      <sheetName val="Краснинский"/>
      <sheetName val="Лебедянский"/>
      <sheetName val="Лев-Толстовский"/>
      <sheetName val="Липецкий  МО"/>
      <sheetName val="Становлянский  МО"/>
      <sheetName val="Тербунский"/>
      <sheetName val="Усманский"/>
      <sheetName val="Хлевенский"/>
      <sheetName val="Чаплыгинский"/>
      <sheetName val="г.Елец"/>
      <sheetName val="г.Липецк"/>
      <sheetName val="сравнение  преми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9">
          <cell r="A9" t="str">
            <v>И5</v>
          </cell>
          <cell r="B9" t="str">
    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    </cell>
          <cell r="C9" t="str">
    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    </cell>
          <cell r="D9" t="str">
            <v>да</v>
          </cell>
          <cell r="E9" t="str">
            <v>нет</v>
          </cell>
          <cell r="F9">
            <v>5</v>
          </cell>
        </row>
        <row r="12">
          <cell r="A12" t="str">
            <v>И6</v>
          </cell>
          <cell r="B12" t="str">
            <v>Исполнение местного бюджета по налоговым и неналоговым доходам к первоначально утвержденному объему</v>
          </cell>
          <cell r="C12" t="str">
    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    </cell>
          <cell r="D12">
            <v>120</v>
          </cell>
          <cell r="E12" t="str">
            <v>менее 100% и свыше 120%</v>
          </cell>
          <cell r="F12">
            <v>5</v>
          </cell>
        </row>
        <row r="13">
          <cell r="A13" t="str">
            <v>И7</v>
          </cell>
          <cell r="B13" t="str">
            <v>Удельный вес расходов местного бюджета, формируемых в рамках программ в общем объеме расходов местного бюджета</v>
          </cell>
          <cell r="C13" t="str">
    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    </cell>
          <cell r="D13">
            <v>90</v>
          </cell>
          <cell r="E13">
            <v>80</v>
          </cell>
          <cell r="F13">
            <v>5</v>
          </cell>
        </row>
        <row r="14">
          <cell r="A14" t="str">
            <v>И8</v>
          </cell>
          <cell r="B14" t="str">
    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    </cell>
          <cell r="C14" t="str">
    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    </cell>
          <cell r="D14">
            <v>100</v>
          </cell>
          <cell r="E14">
            <v>90</v>
          </cell>
          <cell r="F14">
            <v>5</v>
          </cell>
        </row>
        <row r="15">
          <cell r="A15" t="str">
            <v>И9</v>
          </cell>
          <cell r="B15" t="str">
            <v>Уровень долговой нагрузки на местный бюджет</v>
          </cell>
          <cell r="C15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5">
            <v>0</v>
          </cell>
          <cell r="E15">
            <v>85</v>
          </cell>
          <cell r="F15">
            <v>5</v>
          </cell>
        </row>
        <row r="16">
          <cell r="A16" t="str">
            <v>И10</v>
          </cell>
          <cell r="B16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6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6">
            <v>36</v>
          </cell>
          <cell r="E16">
            <v>40</v>
          </cell>
          <cell r="F16">
            <v>5</v>
          </cell>
        </row>
        <row r="19">
          <cell r="A19" t="str">
            <v>И11</v>
          </cell>
          <cell r="B19" t="str">
            <v>Зависимость местного бюджета от финансовой помощи</v>
          </cell>
          <cell r="C19" t="str">
            <v>V = А / В x 100, где:      А - фактически поступившие доходы местного бюджета в виде дотаций от других бюджетов бюджетной системы Российской Федерации (без учета дотаций местным бюджетам, предоставленных в целях содействия достижению и (или) поощрения достижения наилучших значений показателей, в том числе показателей социально-экономического развития муниципальных образований, и (или) поощрения за лучшие практики деятельности органов местного самоуправления) и налоговых доходов по дополнительным нормативам отчислений за отчетный год; 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    </cell>
          <cell r="D19">
            <v>30</v>
          </cell>
          <cell r="E19">
            <v>80</v>
          </cell>
          <cell r="F19">
            <v>5</v>
          </cell>
        </row>
        <row r="20">
          <cell r="A20" t="str">
            <v>И12</v>
          </cell>
          <cell r="B20" t="str">
            <v>Отклонение объема расходов местного бюджета в IV квартале от годового объема расходов (без учета целевых межбюджетных трансфертов)</v>
          </cell>
          <cell r="C20" t="str">
            <v>V = Р4 / (Р1 + Р2 + Р3 + Р4) x 100, где: Р1, Р2, Р3, Р4 - объем фактических расходов местного бюджета в I, II, III и IV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    </cell>
          <cell r="D20">
            <v>25</v>
          </cell>
          <cell r="E20">
            <v>40</v>
          </cell>
          <cell r="F20">
            <v>5</v>
          </cell>
        </row>
        <row r="21">
          <cell r="A21" t="str">
            <v>И13</v>
          </cell>
          <cell r="B21" t="str">
            <v>Отсутствие просроченной кредиторской задолженности местного бюджета и муниципальных учреждений</v>
          </cell>
          <cell r="C21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21" t="str">
            <v>да</v>
          </cell>
          <cell r="E21" t="str">
            <v>нет</v>
          </cell>
          <cell r="F21">
            <v>3.5</v>
          </cell>
        </row>
        <row r="22">
          <cell r="A22" t="str">
            <v>И14</v>
          </cell>
          <cell r="B22" t="str">
            <v>Динамика роста налоговых и неналоговых доходов местного бюджета по сравнению с предыдущим годом в сопоставимых условиях</v>
          </cell>
          <cell r="C22" t="str">
    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связи с введением прогрессивной шкалы налогообложения, а также в отношении доходов, полученных от долевого участия в организациях в виде дивидендов</v>
          </cell>
          <cell r="D22">
            <v>105</v>
          </cell>
          <cell r="E22">
            <v>95</v>
          </cell>
          <cell r="F22">
            <v>5</v>
          </cell>
        </row>
        <row r="23">
          <cell r="A23" t="str">
            <v>И15</v>
          </cell>
          <cell r="B23" t="str">
    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порядка, утвержденного нормативным правовым актом финансового органа муниципального образования,  размещение рейтинга на официальном сайте администрации муниципального образования в сети "Интернет"</v>
          </cell>
          <cell r="C23" t="str">
    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    </cell>
          <cell r="D23" t="str">
            <v>да</v>
          </cell>
          <cell r="E23" t="str">
            <v>нет</v>
          </cell>
          <cell r="F23">
            <v>3.5</v>
          </cell>
        </row>
        <row r="24">
          <cell r="A24" t="str">
            <v>И16</v>
          </cell>
          <cell r="B24" t="str">
            <v>Участие муниципального образования во всероссийском конкурсе «Лучшее муниципальное образование России в сфере управления общественными финансами», или конкурсе проектов «Бюджет для граждан», или иных конкурсах в сфере финансов и бюджетной политики федерального уровня</v>
          </cell>
          <cell r="C24" t="str">
            <v>В отчетном году муниципальное образование принимало участие во всероссийском конкурсе "Лучшее муниципальное образование России в сфере управления общественными финансами", или конкурсе проектов "Бюджет для граждан", или иных конкурсах в сфере финансов и бюджетной политики федерального уровня</v>
          </cell>
          <cell r="D24" t="str">
            <v>да</v>
          </cell>
          <cell r="E24" t="str">
            <v>нет</v>
          </cell>
          <cell r="F24">
            <v>1</v>
          </cell>
        </row>
        <row r="25">
          <cell r="A25" t="str">
            <v>И17</v>
          </cell>
          <cell r="B25" t="str">
            <v>Признание муниципального образования победителем всероссийского конкурса «Лучшее муниципальное образование России в сфере управления общественными финансами», или конкурса проектов «Бюджет для граждан», или иных конкурсов в сфере финансов и бюджетной политики федерального уровня</v>
          </cell>
          <cell r="C25" t="str">
            <v>В отчетном году муниципальное образование являлось победителем всероссийского конкурса "Лучшее муниципальное образование России в сфере управления общественными финансами", или конкурса проектов "Бюджет для граждан", или иных конкурсов в сфере финансов и бюджетной политики федерального уровня</v>
          </cell>
          <cell r="D25" t="str">
            <v>да</v>
          </cell>
          <cell r="E25" t="str">
            <v>нет</v>
          </cell>
          <cell r="F25">
            <v>1</v>
          </cell>
        </row>
        <row r="26">
          <cell r="A26" t="str">
            <v>И18</v>
          </cell>
          <cell r="B26" t="str">
            <v>Проведение оценки эффективности налоговых льгот (пониженных ставок по налогам), предоставленных органами  местного самоуправления муниципального образования</v>
          </cell>
          <cell r="C26" t="str">
            <v>В отчетном году в муниципальном образовании проведена оценка эффективности налоговых льгот (пониженных ставок по налогам), предоставленных органами  местного самоуправления муниципального образования,  результаты оценки предоставлены в управление финансов Липецкой области</v>
          </cell>
          <cell r="D26" t="str">
            <v>да</v>
          </cell>
          <cell r="E26" t="str">
            <v>нет</v>
          </cell>
          <cell r="F26">
            <v>1</v>
          </cell>
        </row>
        <row r="27">
          <cell r="A27" t="str">
            <v>И19</v>
          </cell>
          <cell r="B27" t="str">
            <v>Утверждение и (или) актуализация плана по отмене неэффективных налоговых льгот (пониженных ставок по налогам), предоставленных органами местного самоуправления муниципального образования</v>
          </cell>
          <cell r="C27" t="str">
            <v>В отчетном году в муниципальном образовании утвержден и (или) актуализирован план по отмене неэффективных налоговых льгот (пониженных ставок по налогам), предоставленных органами местного самоуправления муниципального образования</v>
          </cell>
          <cell r="D27" t="str">
            <v>да</v>
          </cell>
          <cell r="E27" t="str">
            <v>нет</v>
          </cell>
          <cell r="F27">
            <v>1</v>
          </cell>
        </row>
        <row r="28">
          <cell r="A28" t="str">
            <v>И20</v>
          </cell>
          <cell r="B28" t="str">
    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    </cell>
          <cell r="C28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28">
            <v>40</v>
          </cell>
          <cell r="E28">
            <v>10</v>
          </cell>
          <cell r="F28">
            <v>4</v>
          </cell>
        </row>
        <row r="29">
          <cell r="A29" t="str">
            <v>И21</v>
          </cell>
          <cell r="B29" t="str">
            <v>Динамика роста полученных доходов от приносящей доход деятельности муниципальных учреждений</v>
          </cell>
          <cell r="C29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29">
            <v>105</v>
          </cell>
          <cell r="E29">
            <v>100</v>
          </cell>
          <cell r="F29">
            <v>5</v>
          </cell>
        </row>
        <row r="32">
          <cell r="A32" t="str">
            <v>И22</v>
          </cell>
          <cell r="B32" t="str">
    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порядком, размещение информации на официальных сайтах в сети «Интернет»</v>
          </cell>
          <cell r="C32" t="str">
    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    </cell>
          <cell r="D32" t="str">
            <v>да</v>
          </cell>
          <cell r="E32" t="str">
            <v>нет</v>
          </cell>
          <cell r="F32">
            <v>5</v>
          </cell>
        </row>
        <row r="33">
          <cell r="A33" t="str">
            <v>И23</v>
          </cell>
          <cell r="B33" t="str">
            <v>Соотношение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году, к информации, необходимой для опубликования в отчетном году:
       решение о местном бюджете;
       решения о внесении изменений в местный бюджет;
       решение об утверждении отчета об исполнении местного бюджета</v>
          </cell>
          <cell r="C33" t="str">
            <v>V = A / B х 100, где  A - объем информации, сформированной и предоставленной финансовым органом муниципального образования для ее обработки и публикации в отчетном году;  B - объем информации, необходимой для формирования и предоставления финансовым органом муниципального образования для ее обработки и публикации в отчетном году.</v>
          </cell>
          <cell r="D33">
            <v>100</v>
          </cell>
          <cell r="E33">
            <v>80</v>
          </cell>
          <cell r="F33">
            <v>2</v>
          </cell>
        </row>
        <row r="34">
          <cell r="A34" t="str">
            <v>И24</v>
          </cell>
          <cell r="B34" t="str">
    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    </cell>
          <cell r="C34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4" t="str">
            <v>да</v>
          </cell>
          <cell r="E34" t="str">
            <v>нет</v>
          </cell>
          <cell r="F34">
            <v>4</v>
          </cell>
        </row>
        <row r="35">
          <cell r="A35" t="str">
            <v>И25</v>
          </cell>
          <cell r="B35" t="str">
    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    </cell>
          <cell r="C35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5" t="str">
            <v>да</v>
          </cell>
          <cell r="E35" t="str">
            <v>нет</v>
          </cell>
          <cell r="F35">
            <v>4</v>
          </cell>
        </row>
        <row r="36">
          <cell r="A36" t="str">
            <v>И26</v>
          </cell>
          <cell r="B36" t="str">
    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    </cell>
          <cell r="C36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36" t="str">
            <v>да</v>
          </cell>
          <cell r="E36" t="str">
            <v>нет</v>
          </cell>
          <cell r="F36">
            <v>4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H10">
            <v>21</v>
          </cell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H17">
            <v>25</v>
          </cell>
          <cell r="I17">
            <v>20</v>
          </cell>
        </row>
        <row r="19">
          <cell r="I19">
            <v>2.71</v>
          </cell>
        </row>
        <row r="20">
          <cell r="I20">
            <v>3.1633333333333331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3.0746666666666669</v>
          </cell>
        </row>
        <row r="29">
          <cell r="I29">
            <v>5</v>
          </cell>
        </row>
        <row r="30">
          <cell r="H30">
            <v>35</v>
          </cell>
          <cell r="I30">
            <v>27.948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H37">
            <v>19</v>
          </cell>
          <cell r="I37">
            <v>19</v>
          </cell>
        </row>
        <row r="39">
          <cell r="H39">
            <v>100</v>
          </cell>
          <cell r="I39">
            <v>87.948000000000008</v>
          </cell>
        </row>
      </sheetData>
      <sheetData sheetId="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4.3659999999999997</v>
          </cell>
        </row>
        <row r="20">
          <cell r="I20">
            <v>5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32.366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92.366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3.6930000000000001</v>
          </cell>
        </row>
        <row r="20">
          <cell r="I20">
            <v>1.4699999999999989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28.162999999999997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88.162999999999997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5</v>
          </cell>
        </row>
        <row r="20">
          <cell r="I20">
            <v>2.4833333333333343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1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2.25</v>
          </cell>
        </row>
        <row r="30">
          <cell r="I30">
            <v>29.733333333333334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89.733333333333334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4.7374999999999989</v>
          </cell>
        </row>
        <row r="17">
          <cell r="I17">
            <v>19.737499999999997</v>
          </cell>
        </row>
        <row r="19">
          <cell r="I19">
            <v>4.9129999999999994</v>
          </cell>
        </row>
        <row r="20">
          <cell r="I20">
            <v>1.1433333333333333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29.056333333333335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88.793833333333325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3.7624999999999993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23.762499999999999</v>
          </cell>
        </row>
        <row r="19">
          <cell r="I19">
            <v>3.4350000000000005</v>
          </cell>
        </row>
        <row r="20">
          <cell r="I20">
            <v>3.6733333333333333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0</v>
          </cell>
        </row>
        <row r="30">
          <cell r="I30">
            <v>25.108333333333334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88.870833333333337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2.133</v>
          </cell>
        </row>
        <row r="20">
          <cell r="I20">
            <v>1.6300000000000001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27.762999999999998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87.763000000000005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2.8950000000000031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4.8625000000000007</v>
          </cell>
        </row>
        <row r="17">
          <cell r="I17">
            <v>17.757500000000004</v>
          </cell>
        </row>
        <row r="19">
          <cell r="I19">
            <v>3.4509999999999996</v>
          </cell>
        </row>
        <row r="20">
          <cell r="I20">
            <v>0.23666666666666694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2.769999999999996</v>
          </cell>
        </row>
        <row r="30">
          <cell r="I30">
            <v>24.457666666666661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82.215166666666661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4.8475000000000001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0</v>
          </cell>
        </row>
        <row r="17">
          <cell r="I17">
            <v>19.8475</v>
          </cell>
        </row>
        <row r="19">
          <cell r="I19">
            <v>3.4950000000000001</v>
          </cell>
        </row>
        <row r="20">
          <cell r="I20">
            <v>0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2.1066666666666669</v>
          </cell>
        </row>
        <row r="29">
          <cell r="I29">
            <v>0</v>
          </cell>
        </row>
        <row r="30">
          <cell r="I30">
            <v>19.601666666666667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0</v>
          </cell>
        </row>
        <row r="37">
          <cell r="I37">
            <v>15</v>
          </cell>
        </row>
        <row r="39">
          <cell r="I39">
            <v>75.44916666666667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2.3530000000000002</v>
          </cell>
        </row>
        <row r="20">
          <cell r="I20">
            <v>1.6933333333333329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2.9693333333333336</v>
          </cell>
        </row>
        <row r="29">
          <cell r="I29">
            <v>0</v>
          </cell>
        </row>
        <row r="30">
          <cell r="I30">
            <v>21.015666666666668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81.015666666666675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4.1070000000000002</v>
          </cell>
        </row>
        <row r="20">
          <cell r="I20">
            <v>0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3.7186666666666666</v>
          </cell>
        </row>
        <row r="29">
          <cell r="I29">
            <v>5</v>
          </cell>
        </row>
        <row r="30">
          <cell r="I30">
            <v>26.825666666666667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86.825666666666663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1.8922500000000007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21.892250000000001</v>
          </cell>
        </row>
        <row r="19">
          <cell r="I19">
            <v>1.9119999999999999</v>
          </cell>
        </row>
        <row r="20">
          <cell r="I20">
            <v>1.0799999999999983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0.98399999999999987</v>
          </cell>
        </row>
        <row r="29">
          <cell r="I29">
            <v>5</v>
          </cell>
        </row>
        <row r="30">
          <cell r="I30">
            <v>22.975999999999996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84.868250000000003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4.8369999999999997</v>
          </cell>
        </row>
        <row r="20">
          <cell r="I20">
            <v>1.5200000000000009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3.8853333333333335</v>
          </cell>
        </row>
        <row r="29">
          <cell r="I29">
            <v>5</v>
          </cell>
        </row>
        <row r="30">
          <cell r="I30">
            <v>30.242333333333335</v>
          </cell>
        </row>
        <row r="32">
          <cell r="I32">
            <v>5</v>
          </cell>
        </row>
        <row r="33">
          <cell r="I33">
            <v>0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17</v>
          </cell>
        </row>
        <row r="39">
          <cell r="I39">
            <v>88.242333333333335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3.0820000000000003</v>
          </cell>
        </row>
        <row r="20">
          <cell r="I20">
            <v>1.1099999999999994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3.9120000000000004</v>
          </cell>
        </row>
        <row r="29">
          <cell r="I29">
            <v>5</v>
          </cell>
        </row>
        <row r="30">
          <cell r="I30">
            <v>27.103999999999999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87.103999999999999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2.778</v>
          </cell>
        </row>
        <row r="20">
          <cell r="I20">
            <v>2.6400000000000006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28.417999999999999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88.418000000000006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1.5625</v>
          </cell>
        </row>
        <row r="17">
          <cell r="I17">
            <v>16.5625</v>
          </cell>
        </row>
        <row r="19">
          <cell r="I19">
            <v>2.9079999999999999</v>
          </cell>
        </row>
        <row r="20">
          <cell r="I20">
            <v>2.5100000000000007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1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30.417999999999999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86.980500000000006</v>
          </cell>
        </row>
      </sheetData>
      <sheetData sheetId="2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2.6689999999999996</v>
          </cell>
        </row>
        <row r="20">
          <cell r="I20">
            <v>2.2633333333333332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1.9253333333333336</v>
          </cell>
        </row>
        <row r="29">
          <cell r="I29">
            <v>0</v>
          </cell>
        </row>
        <row r="30">
          <cell r="I30">
            <v>21.857666666666667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81.85766666666666</v>
          </cell>
        </row>
      </sheetData>
      <sheetData sheetId="2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20</v>
          </cell>
        </row>
        <row r="19">
          <cell r="I19">
            <v>4.2050000000000001</v>
          </cell>
        </row>
        <row r="20">
          <cell r="I20">
            <v>3.03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5</v>
          </cell>
        </row>
        <row r="30">
          <cell r="I30">
            <v>31.234999999999999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4</v>
          </cell>
        </row>
        <row r="37">
          <cell r="I37">
            <v>19</v>
          </cell>
        </row>
        <row r="39">
          <cell r="I39">
            <v>91.234999999999999</v>
          </cell>
        </row>
      </sheetData>
      <sheetData sheetId="2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4.8524999999999991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4.3764705882352946</v>
          </cell>
        </row>
        <row r="16">
          <cell r="I16">
            <v>5</v>
          </cell>
        </row>
        <row r="17">
          <cell r="I17">
            <v>24.228970588235292</v>
          </cell>
        </row>
        <row r="19">
          <cell r="I19">
            <v>3.4470000000000001</v>
          </cell>
        </row>
        <row r="20">
          <cell r="I20">
            <v>2.4266666666666667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0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1.7106666666666663</v>
          </cell>
        </row>
        <row r="29">
          <cell r="I29">
            <v>5</v>
          </cell>
        </row>
        <row r="30">
          <cell r="I30">
            <v>27.58433333333333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0</v>
          </cell>
        </row>
        <row r="37">
          <cell r="I37">
            <v>15</v>
          </cell>
        </row>
        <row r="39">
          <cell r="I39">
            <v>87.813303921568632</v>
          </cell>
        </row>
      </sheetData>
      <sheetData sheetId="2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5</v>
          </cell>
        </row>
        <row r="14">
          <cell r="I14">
            <v>5</v>
          </cell>
        </row>
        <row r="15">
          <cell r="I15">
            <v>3.1264705882352937</v>
          </cell>
        </row>
        <row r="16">
          <cell r="I16">
            <v>4.0625</v>
          </cell>
        </row>
        <row r="17">
          <cell r="I17">
            <v>17.188970588235293</v>
          </cell>
        </row>
        <row r="19">
          <cell r="I19">
            <v>4.9530000000000003</v>
          </cell>
        </row>
        <row r="20">
          <cell r="I20">
            <v>1.5100000000000005</v>
          </cell>
        </row>
        <row r="21">
          <cell r="I21">
            <v>3.5</v>
          </cell>
        </row>
        <row r="22">
          <cell r="I22">
            <v>5</v>
          </cell>
        </row>
        <row r="23">
          <cell r="I23">
            <v>3.5</v>
          </cell>
        </row>
        <row r="24">
          <cell r="I24">
            <v>1</v>
          </cell>
        </row>
        <row r="25">
          <cell r="I25">
            <v>1</v>
          </cell>
        </row>
        <row r="26">
          <cell r="I26">
            <v>1</v>
          </cell>
        </row>
        <row r="27">
          <cell r="I27">
            <v>1</v>
          </cell>
        </row>
        <row r="28">
          <cell r="I28">
            <v>4</v>
          </cell>
        </row>
        <row r="29">
          <cell r="I29">
            <v>0</v>
          </cell>
        </row>
        <row r="30">
          <cell r="I30">
            <v>26.463000000000001</v>
          </cell>
        </row>
        <row r="32">
          <cell r="I32">
            <v>5</v>
          </cell>
        </row>
        <row r="33">
          <cell r="I33">
            <v>2</v>
          </cell>
        </row>
        <row r="34">
          <cell r="I34">
            <v>4</v>
          </cell>
        </row>
        <row r="35">
          <cell r="I35">
            <v>4</v>
          </cell>
        </row>
        <row r="36">
          <cell r="I36">
            <v>0</v>
          </cell>
        </row>
        <row r="37">
          <cell r="I37">
            <v>15</v>
          </cell>
        </row>
        <row r="39">
          <cell r="I39">
            <v>79.651970588235287</v>
          </cell>
        </row>
      </sheetData>
      <sheetData sheetId="2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C53A-2E6E-4649-BA0D-4457CBA5590D}">
  <sheetPr>
    <pageSetUpPr fitToPage="1"/>
  </sheetPr>
  <dimension ref="A1:AA53"/>
  <sheetViews>
    <sheetView tabSelected="1" zoomScale="40" zoomScaleNormal="40" zoomScaleSheetLayoutView="37" workbookViewId="0">
      <pane xSplit="3" ySplit="3" topLeftCell="D36" activePane="bottomRight" state="frozen"/>
      <selection pane="topRight" activeCell="D1" sqref="D1"/>
      <selection pane="bottomLeft" activeCell="A4" sqref="A4"/>
      <selection pane="bottomRight" activeCell="V3" sqref="V3"/>
    </sheetView>
  </sheetViews>
  <sheetFormatPr defaultColWidth="9.1796875" defaultRowHeight="15.5" x14ac:dyDescent="0.25"/>
  <cols>
    <col min="1" max="1" width="8.1796875" style="1" customWidth="1"/>
    <col min="2" max="2" width="38.54296875" style="25" customWidth="1"/>
    <col min="3" max="3" width="55.453125" style="26" customWidth="1"/>
    <col min="4" max="4" width="19.54296875" style="1" customWidth="1"/>
    <col min="5" max="5" width="18.54296875" style="1" customWidth="1"/>
    <col min="6" max="6" width="15.453125" style="1" customWidth="1"/>
    <col min="7" max="7" width="11.54296875" style="28" bestFit="1" customWidth="1"/>
    <col min="8" max="26" width="13.54296875" style="28" bestFit="1" customWidth="1"/>
    <col min="27" max="27" width="14.453125" style="1" bestFit="1" customWidth="1"/>
    <col min="28" max="16384" width="9.1796875" style="1"/>
  </cols>
  <sheetData>
    <row r="1" spans="1:27" ht="18" x14ac:dyDescent="0.25">
      <c r="A1" s="53" t="s">
        <v>28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</row>
    <row r="3" spans="1:27" s="6" customFormat="1" ht="180.5" x14ac:dyDescent="0.25">
      <c r="A3" s="2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4" t="s">
        <v>5</v>
      </c>
      <c r="G3" s="5" t="s">
        <v>29</v>
      </c>
      <c r="H3" s="5" t="s">
        <v>6</v>
      </c>
      <c r="I3" s="5" t="s">
        <v>7</v>
      </c>
      <c r="J3" s="5" t="s">
        <v>8</v>
      </c>
      <c r="K3" s="5" t="s">
        <v>30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  <c r="R3" s="5" t="s">
        <v>15</v>
      </c>
      <c r="S3" s="5" t="s">
        <v>31</v>
      </c>
      <c r="T3" s="5" t="s">
        <v>32</v>
      </c>
      <c r="U3" s="5" t="s">
        <v>16</v>
      </c>
      <c r="V3" s="5" t="s">
        <v>17</v>
      </c>
      <c r="W3" s="5" t="s">
        <v>18</v>
      </c>
      <c r="X3" s="5" t="s">
        <v>19</v>
      </c>
      <c r="Y3" s="5" t="s">
        <v>20</v>
      </c>
      <c r="Z3" s="5" t="s">
        <v>21</v>
      </c>
    </row>
    <row r="4" spans="1:27" ht="18" x14ac:dyDescent="0.25">
      <c r="A4" s="52" t="s">
        <v>22</v>
      </c>
      <c r="B4" s="52"/>
      <c r="C4" s="52"/>
      <c r="D4" s="54"/>
      <c r="E4" s="54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7" ht="310" x14ac:dyDescent="0.25">
      <c r="A5" s="31" t="str">
        <f>[1]Свод!A5</f>
        <v>И1</v>
      </c>
      <c r="B5" s="32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32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33" t="str">
        <f>[1]Свод!D5</f>
        <v>да</v>
      </c>
      <c r="E5" s="33" t="str">
        <f>[1]Свод!E5</f>
        <v>нет</v>
      </c>
      <c r="F5" s="34">
        <f>[1]Свод!F5</f>
        <v>4</v>
      </c>
      <c r="G5" s="7">
        <f>'[1]Воловский МО '!I5</f>
        <v>4</v>
      </c>
      <c r="H5" s="8">
        <f>[1]Грязинский!I5</f>
        <v>4</v>
      </c>
      <c r="I5" s="8">
        <f>[1]Данковский!I5</f>
        <v>4</v>
      </c>
      <c r="J5" s="8">
        <f>[1]Добринский!I5</f>
        <v>4</v>
      </c>
      <c r="K5" s="8">
        <f>'[1]Добровский  МО'!I5</f>
        <v>4</v>
      </c>
      <c r="L5" s="8">
        <f>[1]Долгоруковский!I5</f>
        <v>4</v>
      </c>
      <c r="M5" s="8">
        <f>[1]Елецкий!I5</f>
        <v>4</v>
      </c>
      <c r="N5" s="8">
        <f>[1]Задонский!I5</f>
        <v>4</v>
      </c>
      <c r="O5" s="8">
        <f>'[1]Измалковский  МО'!I5</f>
        <v>4</v>
      </c>
      <c r="P5" s="8">
        <f>[1]Краснинский!I5</f>
        <v>4</v>
      </c>
      <c r="Q5" s="8">
        <f>[1]Лебедянский!I5</f>
        <v>4</v>
      </c>
      <c r="R5" s="8">
        <f>'[1]Лев-Толстовский'!I5</f>
        <v>4</v>
      </c>
      <c r="S5" s="8">
        <f>'[1]Липецкий  МО'!I5</f>
        <v>4</v>
      </c>
      <c r="T5" s="8">
        <f>'[1]Становлянский  МО'!I5</f>
        <v>4</v>
      </c>
      <c r="U5" s="8">
        <f>[1]Тербунский!I5</f>
        <v>4</v>
      </c>
      <c r="V5" s="8">
        <f>[1]Усманский!I5</f>
        <v>4</v>
      </c>
      <c r="W5" s="8">
        <f>[1]Хлевенский!I5</f>
        <v>4</v>
      </c>
      <c r="X5" s="8">
        <f>[1]Чаплыгинский!I5</f>
        <v>4</v>
      </c>
      <c r="Y5" s="8">
        <f>[1]г.Елец!I5</f>
        <v>4</v>
      </c>
      <c r="Z5" s="8">
        <f>[1]г.Липецк!I5</f>
        <v>4</v>
      </c>
    </row>
    <row r="6" spans="1:27" ht="124" x14ac:dyDescent="0.25">
      <c r="A6" s="31" t="str">
        <f>[1]Свод!A6</f>
        <v>И2</v>
      </c>
      <c r="B6" s="32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32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33" t="str">
        <f>[1]Свод!D6</f>
        <v>да</v>
      </c>
      <c r="E6" s="33" t="str">
        <f>[1]Свод!E6</f>
        <v>нет</v>
      </c>
      <c r="F6" s="34">
        <f>[1]Свод!F6</f>
        <v>4</v>
      </c>
      <c r="G6" s="7">
        <f>'[1]Воловский МО '!I6</f>
        <v>4</v>
      </c>
      <c r="H6" s="8">
        <f>[1]Грязинский!I6</f>
        <v>4</v>
      </c>
      <c r="I6" s="8">
        <f>[1]Данковский!I6</f>
        <v>4</v>
      </c>
      <c r="J6" s="8">
        <f>[1]Добринский!I6</f>
        <v>4</v>
      </c>
      <c r="K6" s="8">
        <f>'[1]Добровский  МО'!I6</f>
        <v>4</v>
      </c>
      <c r="L6" s="8">
        <f>[1]Долгоруковский!I6</f>
        <v>4</v>
      </c>
      <c r="M6" s="8">
        <f>[1]Елецкий!I6</f>
        <v>4</v>
      </c>
      <c r="N6" s="8">
        <f>[1]Задонский!I6</f>
        <v>4</v>
      </c>
      <c r="O6" s="8">
        <f>'[1]Измалковский  МО'!I6</f>
        <v>4</v>
      </c>
      <c r="P6" s="8">
        <f>[1]Краснинский!I6</f>
        <v>4</v>
      </c>
      <c r="Q6" s="8">
        <f>[1]Лебедянский!I6</f>
        <v>4</v>
      </c>
      <c r="R6" s="8">
        <f>'[1]Лев-Толстовский'!I6</f>
        <v>4</v>
      </c>
      <c r="S6" s="8">
        <f>'[1]Липецкий  МО'!I6</f>
        <v>4</v>
      </c>
      <c r="T6" s="8">
        <f>'[1]Становлянский  МО'!I6</f>
        <v>4</v>
      </c>
      <c r="U6" s="8">
        <f>[1]Тербунский!I6</f>
        <v>4</v>
      </c>
      <c r="V6" s="8">
        <f>[1]Усманский!I6</f>
        <v>4</v>
      </c>
      <c r="W6" s="8">
        <f>[1]Хлевенский!I6</f>
        <v>4</v>
      </c>
      <c r="X6" s="8">
        <f>[1]Чаплыгинский!I6</f>
        <v>4</v>
      </c>
      <c r="Y6" s="8">
        <f>[1]г.Елец!I6</f>
        <v>4</v>
      </c>
      <c r="Z6" s="8">
        <f>[1]г.Липецк!I6</f>
        <v>4</v>
      </c>
    </row>
    <row r="7" spans="1:27" ht="263.5" x14ac:dyDescent="0.25">
      <c r="A7" s="31" t="str">
        <f>[1]Свод!A7</f>
        <v>И3</v>
      </c>
      <c r="B7" s="32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32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33" t="str">
        <f>[1]Свод!D7</f>
        <v>да</v>
      </c>
      <c r="E7" s="33" t="str">
        <f>[1]Свод!E7</f>
        <v>нет</v>
      </c>
      <c r="F7" s="34">
        <f>[1]Свод!F7</f>
        <v>4</v>
      </c>
      <c r="G7" s="7">
        <f>'[1]Воловский МО '!I7</f>
        <v>4</v>
      </c>
      <c r="H7" s="8">
        <f>[1]Грязинский!I7</f>
        <v>4</v>
      </c>
      <c r="I7" s="8">
        <f>[1]Данковский!I7</f>
        <v>4</v>
      </c>
      <c r="J7" s="8">
        <f>[1]Добринский!I7</f>
        <v>4</v>
      </c>
      <c r="K7" s="8">
        <f>'[1]Добровский  МО'!I7</f>
        <v>4</v>
      </c>
      <c r="L7" s="8">
        <f>[1]Долгоруковский!I7</f>
        <v>4</v>
      </c>
      <c r="M7" s="8">
        <f>[1]Елецкий!I7</f>
        <v>4</v>
      </c>
      <c r="N7" s="8">
        <f>[1]Задонский!I7</f>
        <v>4</v>
      </c>
      <c r="O7" s="8">
        <f>'[1]Измалковский  МО'!I7</f>
        <v>4</v>
      </c>
      <c r="P7" s="8">
        <f>[1]Краснинский!I7</f>
        <v>4</v>
      </c>
      <c r="Q7" s="8">
        <f>[1]Лебедянский!I7</f>
        <v>4</v>
      </c>
      <c r="R7" s="8">
        <f>'[1]Лев-Толстовский'!I7</f>
        <v>4</v>
      </c>
      <c r="S7" s="8">
        <f>'[1]Липецкий  МО'!I7</f>
        <v>4</v>
      </c>
      <c r="T7" s="8">
        <f>'[1]Становлянский  МО'!I7</f>
        <v>4</v>
      </c>
      <c r="U7" s="8">
        <f>[1]Тербунский!I7</f>
        <v>4</v>
      </c>
      <c r="V7" s="8">
        <f>[1]Усманский!I7</f>
        <v>4</v>
      </c>
      <c r="W7" s="8">
        <f>[1]Хлевенский!I7</f>
        <v>4</v>
      </c>
      <c r="X7" s="8">
        <f>[1]Чаплыгинский!I7</f>
        <v>4</v>
      </c>
      <c r="Y7" s="8">
        <f>[1]г.Елец!I7</f>
        <v>4</v>
      </c>
      <c r="Z7" s="8">
        <f>[1]г.Липецк!I7</f>
        <v>4</v>
      </c>
    </row>
    <row r="8" spans="1:27" ht="124" x14ac:dyDescent="0.25">
      <c r="A8" s="31" t="str">
        <f>[1]Свод!A8</f>
        <v>И4</v>
      </c>
      <c r="B8" s="32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32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33" t="str">
        <f>[1]Свод!D8</f>
        <v>да</v>
      </c>
      <c r="E8" s="33" t="str">
        <f>[1]Свод!E8</f>
        <v>нет</v>
      </c>
      <c r="F8" s="34">
        <f>[1]Свод!F8</f>
        <v>4</v>
      </c>
      <c r="G8" s="7">
        <f>'[1]Воловский МО '!I8</f>
        <v>4</v>
      </c>
      <c r="H8" s="8">
        <f>[1]Грязинский!I8</f>
        <v>4</v>
      </c>
      <c r="I8" s="8">
        <f>[1]Данковский!I8</f>
        <v>4</v>
      </c>
      <c r="J8" s="8">
        <f>[1]Добринский!I8</f>
        <v>4</v>
      </c>
      <c r="K8" s="8">
        <f>'[1]Добровский  МО'!I8</f>
        <v>4</v>
      </c>
      <c r="L8" s="8">
        <f>[1]Долгоруковский!I8</f>
        <v>4</v>
      </c>
      <c r="M8" s="8">
        <f>[1]Елецкий!I8</f>
        <v>4</v>
      </c>
      <c r="N8" s="8">
        <f>[1]Задонский!I8</f>
        <v>4</v>
      </c>
      <c r="O8" s="8">
        <f>'[1]Измалковский  МО'!I8</f>
        <v>4</v>
      </c>
      <c r="P8" s="8">
        <f>[1]Краснинский!I8</f>
        <v>4</v>
      </c>
      <c r="Q8" s="8">
        <f>[1]Лебедянский!I8</f>
        <v>4</v>
      </c>
      <c r="R8" s="8">
        <f>'[1]Лев-Толстовский'!I8</f>
        <v>4</v>
      </c>
      <c r="S8" s="8">
        <f>'[1]Липецкий  МО'!I8</f>
        <v>4</v>
      </c>
      <c r="T8" s="8">
        <f>'[1]Становлянский  МО'!I8</f>
        <v>4</v>
      </c>
      <c r="U8" s="8">
        <f>[1]Тербунский!I8</f>
        <v>4</v>
      </c>
      <c r="V8" s="8">
        <f>[1]Усманский!I8</f>
        <v>4</v>
      </c>
      <c r="W8" s="8">
        <f>[1]Хлевенский!I8</f>
        <v>4</v>
      </c>
      <c r="X8" s="8">
        <f>[1]Чаплыгинский!I8</f>
        <v>4</v>
      </c>
      <c r="Y8" s="8">
        <f>[1]г.Елец!I8</f>
        <v>4</v>
      </c>
      <c r="Z8" s="8">
        <f>[1]г.Липецк!I8</f>
        <v>4</v>
      </c>
    </row>
    <row r="9" spans="1:27" ht="201.5" x14ac:dyDescent="0.25">
      <c r="A9" s="31" t="str">
        <f>[1]Свод!A9</f>
        <v>И5</v>
      </c>
      <c r="B9" s="32" t="str">
        <f>[1]Свод!B9</f>
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</c>
      <c r="C9" s="32" t="str">
        <f>[1]Свод!C9</f>
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</c>
      <c r="D9" s="33" t="str">
        <f>[1]Свод!D9</f>
        <v>да</v>
      </c>
      <c r="E9" s="33" t="str">
        <f>[1]Свод!E9</f>
        <v>нет</v>
      </c>
      <c r="F9" s="34">
        <f>[1]Свод!F9</f>
        <v>5</v>
      </c>
      <c r="G9" s="7">
        <f>'[1]Воловский МО '!I9</f>
        <v>5</v>
      </c>
      <c r="H9" s="8">
        <f>[1]Грязинский!I9</f>
        <v>5</v>
      </c>
      <c r="I9" s="8">
        <f>[1]Данковский!I9</f>
        <v>5</v>
      </c>
      <c r="J9" s="8">
        <f>[1]Добринский!I9</f>
        <v>5</v>
      </c>
      <c r="K9" s="8">
        <f>'[1]Добровский  МО'!I9</f>
        <v>5</v>
      </c>
      <c r="L9" s="8">
        <f>[1]Долгоруковский!I9</f>
        <v>5</v>
      </c>
      <c r="M9" s="8">
        <f>[1]Елецкий!I9</f>
        <v>5</v>
      </c>
      <c r="N9" s="8">
        <f>[1]Задонский!I9</f>
        <v>5</v>
      </c>
      <c r="O9" s="8">
        <f>'[1]Измалковский  МО'!I9</f>
        <v>5</v>
      </c>
      <c r="P9" s="8">
        <f>[1]Краснинский!I9</f>
        <v>5</v>
      </c>
      <c r="Q9" s="8">
        <f>[1]Лебедянский!I9</f>
        <v>5</v>
      </c>
      <c r="R9" s="8">
        <f>'[1]Лев-Толстовский'!I9</f>
        <v>5</v>
      </c>
      <c r="S9" s="8">
        <f>'[1]Липецкий  МО'!I9</f>
        <v>5</v>
      </c>
      <c r="T9" s="8">
        <f>'[1]Становлянский  МО'!I9</f>
        <v>5</v>
      </c>
      <c r="U9" s="8">
        <f>[1]Тербунский!I9</f>
        <v>5</v>
      </c>
      <c r="V9" s="8">
        <f>[1]Усманский!I9</f>
        <v>5</v>
      </c>
      <c r="W9" s="8">
        <f>[1]Хлевенский!I9</f>
        <v>5</v>
      </c>
      <c r="X9" s="8">
        <f>[1]Чаплыгинский!I9</f>
        <v>5</v>
      </c>
      <c r="Y9" s="8">
        <f>[1]г.Елец!I9</f>
        <v>5</v>
      </c>
      <c r="Z9" s="8">
        <f>[1]г.Липецк!I9</f>
        <v>5</v>
      </c>
    </row>
    <row r="10" spans="1:27" ht="16.5" x14ac:dyDescent="0.25">
      <c r="A10" s="4"/>
      <c r="B10" s="9" t="s">
        <v>23</v>
      </c>
      <c r="C10" s="10"/>
      <c r="D10" s="4"/>
      <c r="E10" s="4"/>
      <c r="F10" s="11">
        <f>'[1]Воловский МО '!H10</f>
        <v>21</v>
      </c>
      <c r="G10" s="11">
        <f>'[1]Воловский МО '!I10</f>
        <v>21</v>
      </c>
      <c r="H10" s="12">
        <f>[1]Грязинский!I10</f>
        <v>21</v>
      </c>
      <c r="I10" s="12">
        <f>[1]Данковский!I10</f>
        <v>21</v>
      </c>
      <c r="J10" s="12">
        <f>[1]Добринский!I10</f>
        <v>21</v>
      </c>
      <c r="K10" s="12">
        <f>'[1]Добровский  МО'!I10</f>
        <v>21</v>
      </c>
      <c r="L10" s="12">
        <f>[1]Долгоруковский!I10</f>
        <v>21</v>
      </c>
      <c r="M10" s="12">
        <f>[1]Елецкий!I10</f>
        <v>21</v>
      </c>
      <c r="N10" s="12">
        <f>[1]Задонский!I10</f>
        <v>21</v>
      </c>
      <c r="O10" s="12">
        <f>'[1]Измалковский  МО'!I10</f>
        <v>21</v>
      </c>
      <c r="P10" s="12">
        <f>[1]Краснинский!I10</f>
        <v>21</v>
      </c>
      <c r="Q10" s="12">
        <f>[1]Лебедянский!I10</f>
        <v>21</v>
      </c>
      <c r="R10" s="12">
        <f>'[1]Лев-Толстовский'!I10</f>
        <v>21</v>
      </c>
      <c r="S10" s="12">
        <f>'[1]Липецкий  МО'!I10</f>
        <v>21</v>
      </c>
      <c r="T10" s="12">
        <f>'[1]Становлянский  МО'!I10</f>
        <v>21</v>
      </c>
      <c r="U10" s="12">
        <f>[1]Тербунский!I10</f>
        <v>21</v>
      </c>
      <c r="V10" s="12">
        <f>[1]Усманский!I10</f>
        <v>21</v>
      </c>
      <c r="W10" s="12">
        <f>[1]Хлевенский!I10</f>
        <v>21</v>
      </c>
      <c r="X10" s="12">
        <f>[1]Чаплыгинский!I10</f>
        <v>21</v>
      </c>
      <c r="Y10" s="12">
        <f>[1]г.Елец!I10</f>
        <v>21</v>
      </c>
      <c r="Z10" s="12">
        <f>[1]г.Липецк!I10</f>
        <v>21</v>
      </c>
      <c r="AA10" s="35">
        <f>SUM(G10:Z10)</f>
        <v>420</v>
      </c>
    </row>
    <row r="11" spans="1:27" ht="18" x14ac:dyDescent="0.25">
      <c r="A11" s="52" t="s">
        <v>24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7" ht="93" x14ac:dyDescent="0.25">
      <c r="A12" s="31" t="str">
        <f>[1]Свод!A12</f>
        <v>И6</v>
      </c>
      <c r="B12" s="32" t="str">
        <f>[1]Свод!B12</f>
        <v>Исполнение местного бюджета по налоговым и неналоговым доходам к первоначально утвержденному объему</v>
      </c>
      <c r="C12" s="32" t="str">
        <f>[1]Свод!C12</f>
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</c>
      <c r="D12" s="33">
        <f>[1]Свод!D12</f>
        <v>120</v>
      </c>
      <c r="E12" s="33" t="str">
        <f>[1]Свод!E12</f>
        <v>менее 100% и свыше 120%</v>
      </c>
      <c r="F12" s="34">
        <f>[1]Свод!F12</f>
        <v>5</v>
      </c>
      <c r="G12" s="7">
        <f>'[1]Воловский МО '!I12</f>
        <v>0</v>
      </c>
      <c r="H12" s="8">
        <f>[1]Грязинский!I12</f>
        <v>0</v>
      </c>
      <c r="I12" s="8">
        <f>[1]Данковский!I12</f>
        <v>0</v>
      </c>
      <c r="J12" s="8">
        <f>[1]Добринский!I12</f>
        <v>0</v>
      </c>
      <c r="K12" s="8">
        <f>'[1]Добровский  МО'!I12</f>
        <v>0</v>
      </c>
      <c r="L12" s="8">
        <f>[1]Долгоруковский!I12</f>
        <v>3.7624999999999993</v>
      </c>
      <c r="M12" s="8">
        <f>[1]Елецкий!I12</f>
        <v>0</v>
      </c>
      <c r="N12" s="8">
        <f>[1]Задонский!I12</f>
        <v>0</v>
      </c>
      <c r="O12" s="8">
        <f>'[1]Измалковский  МО'!I12</f>
        <v>4.8475000000000001</v>
      </c>
      <c r="P12" s="8">
        <f>[1]Краснинский!I12</f>
        <v>0</v>
      </c>
      <c r="Q12" s="8">
        <f>[1]Лебедянский!I12</f>
        <v>0</v>
      </c>
      <c r="R12" s="8">
        <f>'[1]Лев-Толстовский'!I12</f>
        <v>1.8922500000000007</v>
      </c>
      <c r="S12" s="8">
        <f>'[1]Липецкий  МО'!I12</f>
        <v>0</v>
      </c>
      <c r="T12" s="8">
        <f>'[1]Становлянский  МО'!I12</f>
        <v>0</v>
      </c>
      <c r="U12" s="8">
        <f>[1]Тербунский!I12</f>
        <v>0</v>
      </c>
      <c r="V12" s="8">
        <f>[1]Усманский!I12</f>
        <v>0</v>
      </c>
      <c r="W12" s="8">
        <f>[1]Хлевенский!I12</f>
        <v>0</v>
      </c>
      <c r="X12" s="8">
        <f>[1]Чаплыгинский!I12</f>
        <v>0</v>
      </c>
      <c r="Y12" s="8">
        <f>[1]г.Елец!I12</f>
        <v>4.8524999999999991</v>
      </c>
      <c r="Z12" s="8">
        <f>[1]г.Липецк!I12</f>
        <v>0</v>
      </c>
    </row>
    <row r="13" spans="1:27" ht="77.5" x14ac:dyDescent="0.25">
      <c r="A13" s="31" t="str">
        <f>[1]Свод!A13</f>
        <v>И7</v>
      </c>
      <c r="B13" s="32" t="str">
        <f>[1]Свод!B13</f>
        <v>Удельный вес расходов местного бюджета, формируемых в рамках программ в общем объеме расходов местного бюджета</v>
      </c>
      <c r="C13" s="32" t="str">
        <f>[1]Свод!C13</f>
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</c>
      <c r="D13" s="36">
        <f>[1]Свод!D13</f>
        <v>90</v>
      </c>
      <c r="E13" s="36">
        <f>[1]Свод!E13</f>
        <v>80</v>
      </c>
      <c r="F13" s="34">
        <f>[1]Свод!F13</f>
        <v>5</v>
      </c>
      <c r="G13" s="7">
        <f>'[1]Воловский МО '!I13</f>
        <v>5</v>
      </c>
      <c r="H13" s="8">
        <f>[1]Грязинский!I13</f>
        <v>5</v>
      </c>
      <c r="I13" s="8">
        <f>[1]Данковский!I13</f>
        <v>5</v>
      </c>
      <c r="J13" s="8">
        <f>[1]Добринский!I13</f>
        <v>5</v>
      </c>
      <c r="K13" s="8">
        <f>'[1]Добровский  МО'!I13</f>
        <v>5</v>
      </c>
      <c r="L13" s="8">
        <f>[1]Долгоруковский!I13</f>
        <v>5</v>
      </c>
      <c r="M13" s="8">
        <f>[1]Елецкий!I13</f>
        <v>5</v>
      </c>
      <c r="N13" s="8">
        <f>[1]Задонский!I13</f>
        <v>2.8950000000000031</v>
      </c>
      <c r="O13" s="8">
        <f>'[1]Измалковский  МО'!I13</f>
        <v>5</v>
      </c>
      <c r="P13" s="8">
        <f>[1]Краснинский!I13</f>
        <v>5</v>
      </c>
      <c r="Q13" s="8">
        <f>[1]Лебедянский!I13</f>
        <v>5</v>
      </c>
      <c r="R13" s="8">
        <f>'[1]Лев-Толстовский'!I13</f>
        <v>5</v>
      </c>
      <c r="S13" s="8">
        <f>'[1]Липецкий  МО'!I13</f>
        <v>5</v>
      </c>
      <c r="T13" s="8">
        <f>'[1]Становлянский  МО'!I13</f>
        <v>5</v>
      </c>
      <c r="U13" s="8">
        <f>[1]Тербунский!I13</f>
        <v>5</v>
      </c>
      <c r="V13" s="8">
        <f>[1]Усманский!I13</f>
        <v>5</v>
      </c>
      <c r="W13" s="8">
        <f>[1]Хлевенский!I13</f>
        <v>5</v>
      </c>
      <c r="X13" s="8">
        <f>[1]Чаплыгинский!I13</f>
        <v>5</v>
      </c>
      <c r="Y13" s="8">
        <f>[1]г.Елец!I13</f>
        <v>5</v>
      </c>
      <c r="Z13" s="8">
        <f>[1]г.Липецк!I13</f>
        <v>5</v>
      </c>
    </row>
    <row r="14" spans="1:27" ht="155" x14ac:dyDescent="0.25">
      <c r="A14" s="31" t="str">
        <f>[1]Свод!A14</f>
        <v>И8</v>
      </c>
      <c r="B14" s="32" t="str">
        <f>[1]Свод!B14</f>
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</c>
      <c r="C14" s="32" t="str">
        <f>[1]Свод!C14</f>
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</c>
      <c r="D14" s="36">
        <f>[1]Свод!D14</f>
        <v>100</v>
      </c>
      <c r="E14" s="36">
        <f>[1]Свод!E14</f>
        <v>90</v>
      </c>
      <c r="F14" s="34">
        <f>[1]Свод!F14</f>
        <v>5</v>
      </c>
      <c r="G14" s="7">
        <f>'[1]Воловский МО '!I14</f>
        <v>5</v>
      </c>
      <c r="H14" s="8">
        <f>[1]Грязинский!I14</f>
        <v>5</v>
      </c>
      <c r="I14" s="8">
        <f>[1]Данковский!I14</f>
        <v>5</v>
      </c>
      <c r="J14" s="8">
        <f>[1]Добринский!I14</f>
        <v>5</v>
      </c>
      <c r="K14" s="8">
        <f>'[1]Добровский  МО'!I14</f>
        <v>5</v>
      </c>
      <c r="L14" s="8">
        <f>[1]Долгоруковский!I14</f>
        <v>5</v>
      </c>
      <c r="M14" s="8">
        <f>[1]Елецкий!I14</f>
        <v>5</v>
      </c>
      <c r="N14" s="8">
        <f>[1]Задонский!I14</f>
        <v>5</v>
      </c>
      <c r="O14" s="8">
        <f>'[1]Измалковский  МО'!I14</f>
        <v>5</v>
      </c>
      <c r="P14" s="8">
        <f>[1]Краснинский!I14</f>
        <v>5</v>
      </c>
      <c r="Q14" s="8">
        <f>[1]Лебедянский!I14</f>
        <v>5</v>
      </c>
      <c r="R14" s="8">
        <f>'[1]Лев-Толстовский'!I14</f>
        <v>5</v>
      </c>
      <c r="S14" s="8">
        <f>'[1]Липецкий  МО'!I14</f>
        <v>5</v>
      </c>
      <c r="T14" s="8">
        <f>'[1]Становлянский  МО'!I14</f>
        <v>5</v>
      </c>
      <c r="U14" s="8">
        <f>[1]Тербунский!I14</f>
        <v>5</v>
      </c>
      <c r="V14" s="8">
        <f>[1]Усманский!I14</f>
        <v>5</v>
      </c>
      <c r="W14" s="8">
        <f>[1]Хлевенский!I14</f>
        <v>5</v>
      </c>
      <c r="X14" s="8">
        <f>[1]Чаплыгинский!I14</f>
        <v>5</v>
      </c>
      <c r="Y14" s="8">
        <f>[1]г.Елец!I14</f>
        <v>5</v>
      </c>
      <c r="Z14" s="8">
        <f>[1]г.Липецк!I14</f>
        <v>5</v>
      </c>
    </row>
    <row r="15" spans="1:27" ht="155" x14ac:dyDescent="0.25">
      <c r="A15" s="31" t="str">
        <f>[1]Свод!A15</f>
        <v>И9</v>
      </c>
      <c r="B15" s="32" t="str">
        <f>[1]Свод!B15</f>
        <v>Уровень долговой нагрузки на местный бюджет</v>
      </c>
      <c r="C15" s="32" t="str">
        <f>[1]Свод!C15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5" s="36">
        <f>[1]Свод!D15</f>
        <v>0</v>
      </c>
      <c r="E15" s="36">
        <f>[1]Свод!E15</f>
        <v>85</v>
      </c>
      <c r="F15" s="34">
        <f>[1]Свод!F15</f>
        <v>5</v>
      </c>
      <c r="G15" s="7">
        <f>'[1]Воловский МО '!I15</f>
        <v>5</v>
      </c>
      <c r="H15" s="8">
        <f>[1]Грязинский!I15</f>
        <v>5</v>
      </c>
      <c r="I15" s="8">
        <f>[1]Данковский!I15</f>
        <v>5</v>
      </c>
      <c r="J15" s="8">
        <f>[1]Добринский!I15</f>
        <v>5</v>
      </c>
      <c r="K15" s="8">
        <f>'[1]Добровский  МО'!I15</f>
        <v>5</v>
      </c>
      <c r="L15" s="8">
        <f>[1]Долгоруковский!I15</f>
        <v>5</v>
      </c>
      <c r="M15" s="8">
        <f>[1]Елецкий!I15</f>
        <v>5</v>
      </c>
      <c r="N15" s="8">
        <f>[1]Задонский!I15</f>
        <v>5</v>
      </c>
      <c r="O15" s="8">
        <f>'[1]Измалковский  МО'!I15</f>
        <v>5</v>
      </c>
      <c r="P15" s="8">
        <f>[1]Краснинский!I15</f>
        <v>5</v>
      </c>
      <c r="Q15" s="8">
        <f>[1]Лебедянский!I15</f>
        <v>5</v>
      </c>
      <c r="R15" s="8">
        <f>'[1]Лев-Толстовский'!I15</f>
        <v>5</v>
      </c>
      <c r="S15" s="8">
        <f>'[1]Липецкий  МО'!I15</f>
        <v>5</v>
      </c>
      <c r="T15" s="8">
        <f>'[1]Становлянский  МО'!I15</f>
        <v>5</v>
      </c>
      <c r="U15" s="8">
        <f>[1]Тербунский!I15</f>
        <v>5</v>
      </c>
      <c r="V15" s="8">
        <f>[1]Усманский!I15</f>
        <v>5</v>
      </c>
      <c r="W15" s="8">
        <f>[1]Хлевенский!I15</f>
        <v>5</v>
      </c>
      <c r="X15" s="8">
        <f>[1]Чаплыгинский!I15</f>
        <v>5</v>
      </c>
      <c r="Y15" s="8">
        <f>[1]г.Елец!I15</f>
        <v>4.3764705882352946</v>
      </c>
      <c r="Z15" s="8">
        <f>[1]г.Липецк!I15</f>
        <v>3.1264705882352937</v>
      </c>
    </row>
    <row r="16" spans="1:27" ht="170.5" x14ac:dyDescent="0.25">
      <c r="A16" s="31" t="str">
        <f>[1]Свод!A16</f>
        <v>И10</v>
      </c>
      <c r="B16" s="32" t="str">
        <f>[1]Свод!B16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6" s="32" t="str">
        <f>[1]Свод!C16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6" s="36">
        <f>[1]Свод!D16</f>
        <v>36</v>
      </c>
      <c r="E16" s="36">
        <f>[1]Свод!E16</f>
        <v>40</v>
      </c>
      <c r="F16" s="34">
        <f>[1]Свод!F16</f>
        <v>5</v>
      </c>
      <c r="G16" s="7">
        <f>'[1]Воловский МО '!I16</f>
        <v>5</v>
      </c>
      <c r="H16" s="8">
        <f>[1]Грязинский!I16</f>
        <v>5</v>
      </c>
      <c r="I16" s="8">
        <f>[1]Данковский!I16</f>
        <v>5</v>
      </c>
      <c r="J16" s="8">
        <f>[1]Добринский!I16</f>
        <v>5</v>
      </c>
      <c r="K16" s="8">
        <f>'[1]Добровский  МО'!I16</f>
        <v>4.7374999999999989</v>
      </c>
      <c r="L16" s="8">
        <f>[1]Долгоруковский!I16</f>
        <v>5</v>
      </c>
      <c r="M16" s="8">
        <f>[1]Елецкий!I16</f>
        <v>5</v>
      </c>
      <c r="N16" s="8">
        <f>[1]Задонский!I16</f>
        <v>4.8625000000000007</v>
      </c>
      <c r="O16" s="8">
        <f>'[1]Измалковский  МО'!I16</f>
        <v>0</v>
      </c>
      <c r="P16" s="8">
        <f>[1]Краснинский!I16</f>
        <v>5</v>
      </c>
      <c r="Q16" s="8">
        <f>[1]Лебедянский!I16</f>
        <v>5</v>
      </c>
      <c r="R16" s="8">
        <f>'[1]Лев-Толстовский'!I16</f>
        <v>5</v>
      </c>
      <c r="S16" s="8">
        <f>'[1]Липецкий  МО'!I16</f>
        <v>5</v>
      </c>
      <c r="T16" s="8">
        <f>'[1]Становлянский  МО'!I16</f>
        <v>5</v>
      </c>
      <c r="U16" s="8">
        <f>[1]Тербунский!I16</f>
        <v>5</v>
      </c>
      <c r="V16" s="8">
        <f>[1]Усманский!I16</f>
        <v>1.5625</v>
      </c>
      <c r="W16" s="8">
        <f>[1]Хлевенский!I16</f>
        <v>5</v>
      </c>
      <c r="X16" s="8">
        <f>[1]Чаплыгинский!I16</f>
        <v>5</v>
      </c>
      <c r="Y16" s="8">
        <f>[1]г.Елец!I16</f>
        <v>5</v>
      </c>
      <c r="Z16" s="8">
        <f>[1]г.Липецк!I16</f>
        <v>4.0625</v>
      </c>
    </row>
    <row r="17" spans="1:27" ht="16.5" x14ac:dyDescent="0.25">
      <c r="A17" s="4"/>
      <c r="B17" s="9" t="s">
        <v>23</v>
      </c>
      <c r="C17" s="10"/>
      <c r="D17" s="4"/>
      <c r="E17" s="4"/>
      <c r="F17" s="11">
        <f>'[1]Воловский МО '!H17</f>
        <v>25</v>
      </c>
      <c r="G17" s="11">
        <f>'[1]Воловский МО '!I17</f>
        <v>20</v>
      </c>
      <c r="H17" s="12">
        <f>[1]Грязинский!I17</f>
        <v>20</v>
      </c>
      <c r="I17" s="12">
        <f>[1]Данковский!I17</f>
        <v>20</v>
      </c>
      <c r="J17" s="12">
        <f>[1]Добринский!I17</f>
        <v>20</v>
      </c>
      <c r="K17" s="12">
        <f>'[1]Добровский  МО'!I17</f>
        <v>19.737499999999997</v>
      </c>
      <c r="L17" s="12">
        <f>[1]Долгоруковский!I17</f>
        <v>23.762499999999999</v>
      </c>
      <c r="M17" s="12">
        <f>[1]Елецкий!I17</f>
        <v>20</v>
      </c>
      <c r="N17" s="12">
        <f>[1]Задонский!I17</f>
        <v>17.757500000000004</v>
      </c>
      <c r="O17" s="12">
        <f>'[1]Измалковский  МО'!I17</f>
        <v>19.8475</v>
      </c>
      <c r="P17" s="12">
        <f>[1]Краснинский!I17</f>
        <v>20</v>
      </c>
      <c r="Q17" s="12">
        <f>[1]Лебедянский!I17</f>
        <v>20</v>
      </c>
      <c r="R17" s="12">
        <f>'[1]Лев-Толстовский'!I17</f>
        <v>21.892250000000001</v>
      </c>
      <c r="S17" s="12">
        <f>'[1]Липецкий  МО'!I17</f>
        <v>20</v>
      </c>
      <c r="T17" s="12">
        <f>'[1]Становлянский  МО'!I17</f>
        <v>20</v>
      </c>
      <c r="U17" s="12">
        <f>[1]Тербунский!I17</f>
        <v>20</v>
      </c>
      <c r="V17" s="12">
        <f>[1]Усманский!I17</f>
        <v>16.5625</v>
      </c>
      <c r="W17" s="12">
        <f>[1]Хлевенский!I17</f>
        <v>20</v>
      </c>
      <c r="X17" s="12">
        <f>[1]Чаплыгинский!I17</f>
        <v>20</v>
      </c>
      <c r="Y17" s="12">
        <f>[1]г.Елец!I17</f>
        <v>24.228970588235292</v>
      </c>
      <c r="Z17" s="12">
        <f>[1]г.Липецк!I17</f>
        <v>17.188970588235293</v>
      </c>
      <c r="AA17" s="35">
        <f>SUM(G17:Z17)</f>
        <v>400.97769117647061</v>
      </c>
    </row>
    <row r="18" spans="1:27" ht="18" x14ac:dyDescent="0.25">
      <c r="A18" s="52" t="s">
        <v>25</v>
      </c>
      <c r="B18" s="52"/>
      <c r="C18" s="55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7" ht="294.5" x14ac:dyDescent="0.25">
      <c r="A19" s="31" t="str">
        <f>[1]Свод!A19</f>
        <v>И11</v>
      </c>
      <c r="B19" s="32" t="str">
        <f>[1]Свод!B19</f>
        <v>Зависимость местного бюджета от финансовой помощи</v>
      </c>
      <c r="C19" s="37" t="str">
        <f>[1]Свод!C19</f>
        <v>V = А / В x 100, где:      А - фактически поступившие доходы местного бюджета в виде дотаций от других бюджетов бюджетной системы Российской Федерации (без учета дотаций местным бюджетам, предоставленных в целях содействия достижению и (или) поощрения достижения наилучших значений показателей, в том числе показателей социально-экономического развития муниципальных образований, и (или) поощрения за лучшие практики деятельности органов местного самоуправления) и налоговых доходов по дополнительным нормативам отчислений за отчетный год; 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</c>
      <c r="D19" s="36">
        <f>[1]Свод!D19</f>
        <v>30</v>
      </c>
      <c r="E19" s="36">
        <f>[1]Свод!E19</f>
        <v>80</v>
      </c>
      <c r="F19" s="34">
        <f>[1]Свод!F19</f>
        <v>5</v>
      </c>
      <c r="G19" s="7">
        <f>'[1]Воловский МО '!I19</f>
        <v>2.71</v>
      </c>
      <c r="H19" s="8">
        <f>[1]Грязинский!I19</f>
        <v>4.3659999999999997</v>
      </c>
      <c r="I19" s="8">
        <f>[1]Данковский!I19</f>
        <v>3.6930000000000001</v>
      </c>
      <c r="J19" s="8">
        <f>[1]Добринский!I19</f>
        <v>5</v>
      </c>
      <c r="K19" s="8">
        <f>'[1]Добровский  МО'!I19</f>
        <v>4.9129999999999994</v>
      </c>
      <c r="L19" s="8">
        <f>[1]Долгоруковский!I19</f>
        <v>3.4350000000000005</v>
      </c>
      <c r="M19" s="8">
        <f>[1]Елецкий!I19</f>
        <v>2.133</v>
      </c>
      <c r="N19" s="8">
        <f>[1]Задонский!I19</f>
        <v>3.4509999999999996</v>
      </c>
      <c r="O19" s="8">
        <f>'[1]Измалковский  МО'!I19</f>
        <v>3.4950000000000001</v>
      </c>
      <c r="P19" s="8">
        <f>[1]Краснинский!I19</f>
        <v>2.3530000000000002</v>
      </c>
      <c r="Q19" s="8">
        <f>[1]Лебедянский!I19</f>
        <v>4.1070000000000002</v>
      </c>
      <c r="R19" s="8">
        <f>'[1]Лев-Толстовский'!I19</f>
        <v>1.9119999999999999</v>
      </c>
      <c r="S19" s="8">
        <f>'[1]Липецкий  МО'!I19</f>
        <v>4.8369999999999997</v>
      </c>
      <c r="T19" s="8">
        <f>'[1]Становлянский  МО'!I19</f>
        <v>3.0820000000000003</v>
      </c>
      <c r="U19" s="8">
        <f>[1]Тербунский!I19</f>
        <v>2.778</v>
      </c>
      <c r="V19" s="8">
        <f>[1]Усманский!I19</f>
        <v>2.9079999999999999</v>
      </c>
      <c r="W19" s="8">
        <f>[1]Хлевенский!I19</f>
        <v>2.6689999999999996</v>
      </c>
      <c r="X19" s="8">
        <f>[1]Чаплыгинский!I19</f>
        <v>4.2050000000000001</v>
      </c>
      <c r="Y19" s="8">
        <f>[1]г.Елец!I19</f>
        <v>3.4470000000000001</v>
      </c>
      <c r="Z19" s="8">
        <f>[1]г.Липецк!I19</f>
        <v>4.9530000000000003</v>
      </c>
    </row>
    <row r="20" spans="1:27" ht="139.5" x14ac:dyDescent="0.25">
      <c r="A20" s="31" t="str">
        <f>[1]Свод!A20</f>
        <v>И12</v>
      </c>
      <c r="B20" s="32" t="str">
        <f>[1]Свод!B20</f>
        <v>Отклонение объема расходов местного бюджета в IV квартале от годового объема расходов (без учета целевых межбюджетных трансфертов)</v>
      </c>
      <c r="C20" s="32" t="str">
        <f>[1]Свод!C20</f>
        <v>V = Р4 / (Р1 + Р2 + Р3 + Р4) x 100, где: Р1, Р2, Р3, Р4 - объем фактических расходов местного бюджета в I, II, III и IV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</c>
      <c r="D20" s="36">
        <f>[1]Свод!D20</f>
        <v>25</v>
      </c>
      <c r="E20" s="36">
        <f>[1]Свод!E20</f>
        <v>40</v>
      </c>
      <c r="F20" s="34">
        <f>[1]Свод!F20</f>
        <v>5</v>
      </c>
      <c r="G20" s="7">
        <f>'[1]Воловский МО '!I20</f>
        <v>3.1633333333333331</v>
      </c>
      <c r="H20" s="8">
        <f>[1]Грязинский!I20</f>
        <v>5</v>
      </c>
      <c r="I20" s="8">
        <f>[1]Данковский!I20</f>
        <v>1.4699999999999989</v>
      </c>
      <c r="J20" s="8">
        <f>[1]Добринский!I20</f>
        <v>2.4833333333333343</v>
      </c>
      <c r="K20" s="8">
        <f>'[1]Добровский  МО'!I20</f>
        <v>1.1433333333333333</v>
      </c>
      <c r="L20" s="8">
        <f>[1]Долгоруковский!I20</f>
        <v>3.6733333333333333</v>
      </c>
      <c r="M20" s="8">
        <f>[1]Елецкий!I20</f>
        <v>1.6300000000000001</v>
      </c>
      <c r="N20" s="8">
        <f>[1]Задонский!I20</f>
        <v>0.23666666666666694</v>
      </c>
      <c r="O20" s="8">
        <f>'[1]Измалковский  МО'!I20</f>
        <v>0</v>
      </c>
      <c r="P20" s="8">
        <f>[1]Краснинский!I20</f>
        <v>1.6933333333333329</v>
      </c>
      <c r="Q20" s="8">
        <f>[1]Лебедянский!I20</f>
        <v>0</v>
      </c>
      <c r="R20" s="8">
        <f>'[1]Лев-Толстовский'!I20</f>
        <v>1.0799999999999983</v>
      </c>
      <c r="S20" s="8">
        <f>'[1]Липецкий  МО'!I20</f>
        <v>1.5200000000000009</v>
      </c>
      <c r="T20" s="8">
        <f>'[1]Становлянский  МО'!I20</f>
        <v>1.1099999999999994</v>
      </c>
      <c r="U20" s="8">
        <f>[1]Тербунский!I20</f>
        <v>2.6400000000000006</v>
      </c>
      <c r="V20" s="8">
        <f>[1]Усманский!I20</f>
        <v>2.5100000000000007</v>
      </c>
      <c r="W20" s="8">
        <f>[1]Хлевенский!I20</f>
        <v>2.2633333333333332</v>
      </c>
      <c r="X20" s="8">
        <f>[1]Чаплыгинский!I20</f>
        <v>3.03</v>
      </c>
      <c r="Y20" s="8">
        <f>[1]г.Елец!I20</f>
        <v>2.4266666666666667</v>
      </c>
      <c r="Z20" s="8">
        <f>[1]г.Липецк!I20</f>
        <v>1.5100000000000005</v>
      </c>
    </row>
    <row r="21" spans="1:27" ht="62" x14ac:dyDescent="0.25">
      <c r="A21" s="31" t="str">
        <f>[1]Свод!A21</f>
        <v>И13</v>
      </c>
      <c r="B21" s="32" t="str">
        <f>[1]Свод!B21</f>
        <v>Отсутствие просроченной кредиторской задолженности местного бюджета и муниципальных учреждений</v>
      </c>
      <c r="C21" s="32" t="str">
        <f>[1]Свод!C21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21" s="36" t="str">
        <f>[1]Свод!D21</f>
        <v>да</v>
      </c>
      <c r="E21" s="36" t="str">
        <f>[1]Свод!E21</f>
        <v>нет</v>
      </c>
      <c r="F21" s="34">
        <f>[1]Свод!F21</f>
        <v>3.5</v>
      </c>
      <c r="G21" s="7">
        <f>'[1]Воловский МО '!I21</f>
        <v>3.5</v>
      </c>
      <c r="H21" s="8">
        <f>[1]Грязинский!I21</f>
        <v>3.5</v>
      </c>
      <c r="I21" s="8">
        <f>[1]Данковский!I21</f>
        <v>3.5</v>
      </c>
      <c r="J21" s="8">
        <f>[1]Добринский!I21</f>
        <v>3.5</v>
      </c>
      <c r="K21" s="8">
        <f>'[1]Добровский  МО'!I21</f>
        <v>3.5</v>
      </c>
      <c r="L21" s="8">
        <f>[1]Долгоруковский!I21</f>
        <v>3.5</v>
      </c>
      <c r="M21" s="8">
        <f>[1]Елецкий!I21</f>
        <v>3.5</v>
      </c>
      <c r="N21" s="8">
        <f>[1]Задонский!I21</f>
        <v>3.5</v>
      </c>
      <c r="O21" s="8">
        <f>'[1]Измалковский  МО'!I21</f>
        <v>3.5</v>
      </c>
      <c r="P21" s="8">
        <f>[1]Краснинский!I21</f>
        <v>3.5</v>
      </c>
      <c r="Q21" s="8">
        <f>[1]Лебедянский!I21</f>
        <v>3.5</v>
      </c>
      <c r="R21" s="8">
        <f>'[1]Лев-Толстовский'!I21</f>
        <v>3.5</v>
      </c>
      <c r="S21" s="8">
        <f>'[1]Липецкий  МО'!I21</f>
        <v>3.5</v>
      </c>
      <c r="T21" s="8">
        <f>'[1]Становлянский  МО'!I21</f>
        <v>3.5</v>
      </c>
      <c r="U21" s="8">
        <f>[1]Тербунский!I21</f>
        <v>3.5</v>
      </c>
      <c r="V21" s="8">
        <f>[1]Усманский!I21</f>
        <v>3.5</v>
      </c>
      <c r="W21" s="8">
        <f>[1]Хлевенский!I21</f>
        <v>3.5</v>
      </c>
      <c r="X21" s="8">
        <f>[1]Чаплыгинский!I21</f>
        <v>3.5</v>
      </c>
      <c r="Y21" s="8">
        <f>[1]г.Елец!I21</f>
        <v>3.5</v>
      </c>
      <c r="Z21" s="8">
        <f>[1]г.Липецк!I21</f>
        <v>3.5</v>
      </c>
    </row>
    <row r="22" spans="1:27" ht="186" x14ac:dyDescent="0.25">
      <c r="A22" s="31" t="str">
        <f>[1]Свод!A22</f>
        <v>И14</v>
      </c>
      <c r="B22" s="32" t="str">
        <f>[1]Свод!B22</f>
        <v>Динамика роста налоговых и неналоговых доходов местного бюджета по сравнению с предыдущим годом в сопоставимых условиях</v>
      </c>
      <c r="C22" s="32" t="str">
        <f>[1]Свод!C22</f>
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связи с введением прогрессивной шкалы налогообложения, а также в отношении доходов, полученных от долевого участия в организациях в виде дивидендов</v>
      </c>
      <c r="D22" s="36">
        <f>[1]Свод!D22</f>
        <v>105</v>
      </c>
      <c r="E22" s="36">
        <f>[1]Свод!E22</f>
        <v>95</v>
      </c>
      <c r="F22" s="34">
        <f>[1]Свод!F22</f>
        <v>5</v>
      </c>
      <c r="G22" s="7">
        <f>'[1]Воловский МО '!I22</f>
        <v>5</v>
      </c>
      <c r="H22" s="8">
        <f>[1]Грязинский!I22</f>
        <v>5</v>
      </c>
      <c r="I22" s="8">
        <f>[1]Данковский!I22</f>
        <v>5</v>
      </c>
      <c r="J22" s="8">
        <f>[1]Добринский!I22</f>
        <v>5</v>
      </c>
      <c r="K22" s="8">
        <f>'[1]Добровский  МО'!I22</f>
        <v>5</v>
      </c>
      <c r="L22" s="8">
        <f>[1]Долгоруковский!I22</f>
        <v>5</v>
      </c>
      <c r="M22" s="8">
        <f>[1]Елецкий!I22</f>
        <v>5</v>
      </c>
      <c r="N22" s="8">
        <f>[1]Задонский!I22</f>
        <v>5</v>
      </c>
      <c r="O22" s="8">
        <f>'[1]Измалковский  МО'!I22</f>
        <v>5</v>
      </c>
      <c r="P22" s="8">
        <f>[1]Краснинский!I22</f>
        <v>5</v>
      </c>
      <c r="Q22" s="8">
        <f>[1]Лебедянский!I22</f>
        <v>5</v>
      </c>
      <c r="R22" s="8">
        <f>'[1]Лев-Толстовский'!I22</f>
        <v>5</v>
      </c>
      <c r="S22" s="8">
        <f>'[1]Липецкий  МО'!I22</f>
        <v>5</v>
      </c>
      <c r="T22" s="8">
        <f>'[1]Становлянский  МО'!I22</f>
        <v>5</v>
      </c>
      <c r="U22" s="8">
        <f>[1]Тербунский!I22</f>
        <v>5</v>
      </c>
      <c r="V22" s="8">
        <f>[1]Усманский!I22</f>
        <v>5</v>
      </c>
      <c r="W22" s="8">
        <f>[1]Хлевенский!I22</f>
        <v>5</v>
      </c>
      <c r="X22" s="8">
        <f>[1]Чаплыгинский!I22</f>
        <v>5</v>
      </c>
      <c r="Y22" s="8">
        <f>[1]г.Елец!I22</f>
        <v>5</v>
      </c>
      <c r="Z22" s="8">
        <f>[1]г.Липецк!I22</f>
        <v>5</v>
      </c>
    </row>
    <row r="23" spans="1:27" ht="232.5" x14ac:dyDescent="0.25">
      <c r="A23" s="31" t="str">
        <f>[1]Свод!A23</f>
        <v>И15</v>
      </c>
      <c r="B23" s="32" t="str">
        <f>[1]Свод!B23</f>
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порядка, утвержденного нормативным правовым актом финансового органа муниципального образования,  размещение рейтинга на официальном сайте администрации муниципального образования в сети "Интернет"</v>
      </c>
      <c r="C23" s="32" t="str">
        <f>[1]Свод!C23</f>
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</c>
      <c r="D23" s="36" t="str">
        <f>[1]Свод!D23</f>
        <v>да</v>
      </c>
      <c r="E23" s="36" t="str">
        <f>[1]Свод!E23</f>
        <v>нет</v>
      </c>
      <c r="F23" s="34">
        <f>[1]Свод!F23</f>
        <v>3.5</v>
      </c>
      <c r="G23" s="7">
        <f>'[1]Воловский МО '!I23</f>
        <v>3.5</v>
      </c>
      <c r="H23" s="8">
        <f>[1]Грязинский!I23</f>
        <v>3.5</v>
      </c>
      <c r="I23" s="8">
        <f>[1]Данковский!I23</f>
        <v>3.5</v>
      </c>
      <c r="J23" s="8">
        <f>[1]Добринский!I23</f>
        <v>3.5</v>
      </c>
      <c r="K23" s="8">
        <f>'[1]Добровский  МО'!I23</f>
        <v>3.5</v>
      </c>
      <c r="L23" s="8">
        <f>[1]Долгоруковский!I23</f>
        <v>3.5</v>
      </c>
      <c r="M23" s="8">
        <f>[1]Елецкий!I23</f>
        <v>3.5</v>
      </c>
      <c r="N23" s="8">
        <f>[1]Задонский!I23</f>
        <v>3.5</v>
      </c>
      <c r="O23" s="8">
        <f>'[1]Измалковский  МО'!I23</f>
        <v>3.5</v>
      </c>
      <c r="P23" s="8">
        <f>[1]Краснинский!I23</f>
        <v>3.5</v>
      </c>
      <c r="Q23" s="8">
        <f>[1]Лебедянский!I23</f>
        <v>3.5</v>
      </c>
      <c r="R23" s="8">
        <f>'[1]Лев-Толстовский'!I23</f>
        <v>3.5</v>
      </c>
      <c r="S23" s="8">
        <f>'[1]Липецкий  МО'!I23</f>
        <v>3.5</v>
      </c>
      <c r="T23" s="8">
        <f>'[1]Становлянский  МО'!I23</f>
        <v>3.5</v>
      </c>
      <c r="U23" s="8">
        <f>[1]Тербунский!I23</f>
        <v>3.5</v>
      </c>
      <c r="V23" s="8">
        <f>[1]Усманский!I23</f>
        <v>3.5</v>
      </c>
      <c r="W23" s="8">
        <f>[1]Хлевенский!I23</f>
        <v>3.5</v>
      </c>
      <c r="X23" s="8">
        <f>[1]Чаплыгинский!I23</f>
        <v>3.5</v>
      </c>
      <c r="Y23" s="8">
        <f>[1]г.Елец!I23</f>
        <v>3.5</v>
      </c>
      <c r="Z23" s="8">
        <f>[1]г.Липецк!I23</f>
        <v>3.5</v>
      </c>
    </row>
    <row r="24" spans="1:27" ht="170.5" x14ac:dyDescent="0.25">
      <c r="A24" s="31" t="str">
        <f>[1]Свод!A24</f>
        <v>И16</v>
      </c>
      <c r="B24" s="32" t="str">
        <f>[1]Свод!B24</f>
        <v>Участие муниципального образования во всероссийском конкурсе «Лучшее муниципальное образование России в сфере управления общественными финансами», или конкурсе проектов «Бюджет для граждан», или иных конкурсах в сфере финансов и бюджетной политики федерального уровня</v>
      </c>
      <c r="C24" s="32" t="str">
        <f>[1]Свод!C24</f>
        <v>В отчетном году муниципальное образование принимало участие во всероссийском конкурсе "Лучшее муниципальное образование России в сфере управления общественными финансами", или конкурсе проектов "Бюджет для граждан", или иных конкурсах в сфере финансов и бюджетной политики федерального уровня</v>
      </c>
      <c r="D24" s="36" t="str">
        <f>[1]Свод!D24</f>
        <v>да</v>
      </c>
      <c r="E24" s="36" t="str">
        <f>[1]Свод!E24</f>
        <v>нет</v>
      </c>
      <c r="F24" s="34">
        <f>[1]Свод!F24</f>
        <v>1</v>
      </c>
      <c r="G24" s="7">
        <f>'[1]Воловский МО '!I24</f>
        <v>0</v>
      </c>
      <c r="H24" s="8">
        <f>[1]Грязинский!I24</f>
        <v>0</v>
      </c>
      <c r="I24" s="8">
        <f>[1]Данковский!I24</f>
        <v>0</v>
      </c>
      <c r="J24" s="8">
        <f>[1]Добринский!I24</f>
        <v>1</v>
      </c>
      <c r="K24" s="8">
        <f>'[1]Добровский  МО'!I24</f>
        <v>0</v>
      </c>
      <c r="L24" s="8">
        <f>[1]Долгоруковский!I24</f>
        <v>0</v>
      </c>
      <c r="M24" s="8">
        <f>[1]Елецкий!I24</f>
        <v>1</v>
      </c>
      <c r="N24" s="8">
        <f>[1]Задонский!I24</f>
        <v>0</v>
      </c>
      <c r="O24" s="8">
        <f>'[1]Измалковский  МО'!I24</f>
        <v>0</v>
      </c>
      <c r="P24" s="8">
        <f>[1]Краснинский!I24</f>
        <v>0</v>
      </c>
      <c r="Q24" s="8">
        <f>[1]Лебедянский!I24</f>
        <v>0</v>
      </c>
      <c r="R24" s="8">
        <f>'[1]Лев-Толстовский'!I24</f>
        <v>0</v>
      </c>
      <c r="S24" s="8">
        <f>'[1]Липецкий  МО'!I24</f>
        <v>1</v>
      </c>
      <c r="T24" s="8">
        <f>'[1]Становлянский  МО'!I24</f>
        <v>0</v>
      </c>
      <c r="U24" s="8">
        <f>[1]Тербунский!I24</f>
        <v>0</v>
      </c>
      <c r="V24" s="8">
        <f>[1]Усманский!I24</f>
        <v>1</v>
      </c>
      <c r="W24" s="8">
        <f>[1]Хлевенский!I24</f>
        <v>1</v>
      </c>
      <c r="X24" s="8">
        <f>[1]Чаплыгинский!I24</f>
        <v>1</v>
      </c>
      <c r="Y24" s="8">
        <f>[1]г.Елец!I24</f>
        <v>1</v>
      </c>
      <c r="Z24" s="8">
        <f>[1]г.Липецк!I24</f>
        <v>1</v>
      </c>
    </row>
    <row r="25" spans="1:27" ht="186" x14ac:dyDescent="0.25">
      <c r="A25" s="31" t="str">
        <f>[1]Свод!A25</f>
        <v>И17</v>
      </c>
      <c r="B25" s="32" t="str">
        <f>[1]Свод!B25</f>
        <v>Признание муниципального образования победителем всероссийского конкурса «Лучшее муниципальное образование России в сфере управления общественными финансами», или конкурса проектов «Бюджет для граждан», или иных конкурсов в сфере финансов и бюджетной политики федерального уровня</v>
      </c>
      <c r="C25" s="32" t="str">
        <f>[1]Свод!C25</f>
        <v>В отчетном году муниципальное образование являлось победителем всероссийского конкурса "Лучшее муниципальное образование России в сфере управления общественными финансами", или конкурса проектов "Бюджет для граждан", или иных конкурсов в сфере финансов и бюджетной политики федерального уровня</v>
      </c>
      <c r="D25" s="36" t="str">
        <f>[1]Свод!D25</f>
        <v>да</v>
      </c>
      <c r="E25" s="36" t="str">
        <f>[1]Свод!E25</f>
        <v>нет</v>
      </c>
      <c r="F25" s="34">
        <f>[1]Свод!F25</f>
        <v>1</v>
      </c>
      <c r="G25" s="7">
        <f>'[1]Воловский МО '!I25</f>
        <v>0</v>
      </c>
      <c r="H25" s="8">
        <f>[1]Грязинский!I25</f>
        <v>0</v>
      </c>
      <c r="I25" s="8">
        <f>[1]Данковский!I25</f>
        <v>0</v>
      </c>
      <c r="J25" s="8">
        <f>[1]Добринский!I25</f>
        <v>1</v>
      </c>
      <c r="K25" s="8">
        <f>'[1]Добровский  МО'!I25</f>
        <v>0</v>
      </c>
      <c r="L25" s="8">
        <f>[1]Долгоруковский!I25</f>
        <v>0</v>
      </c>
      <c r="M25" s="8">
        <f>[1]Елецкий!I25</f>
        <v>0</v>
      </c>
      <c r="N25" s="8">
        <f>[1]Задонский!I25</f>
        <v>0</v>
      </c>
      <c r="O25" s="8">
        <f>'[1]Измалковский  МО'!I25</f>
        <v>0</v>
      </c>
      <c r="P25" s="8">
        <f>[1]Краснинский!I25</f>
        <v>0</v>
      </c>
      <c r="Q25" s="8">
        <f>[1]Лебедянский!I25</f>
        <v>0</v>
      </c>
      <c r="R25" s="8">
        <f>'[1]Лев-Толстовский'!I25</f>
        <v>0</v>
      </c>
      <c r="S25" s="8">
        <f>'[1]Липецкий  МО'!I25</f>
        <v>0</v>
      </c>
      <c r="T25" s="8">
        <f>'[1]Становлянский  МО'!I25</f>
        <v>0</v>
      </c>
      <c r="U25" s="8">
        <f>[1]Тербунский!I25</f>
        <v>0</v>
      </c>
      <c r="V25" s="8">
        <f>[1]Усманский!I25</f>
        <v>1</v>
      </c>
      <c r="W25" s="8">
        <f>[1]Хлевенский!I25</f>
        <v>0</v>
      </c>
      <c r="X25" s="8">
        <f>[1]Чаплыгинский!I25</f>
        <v>0</v>
      </c>
      <c r="Y25" s="8">
        <f>[1]г.Елец!I25</f>
        <v>0</v>
      </c>
      <c r="Z25" s="8">
        <f>[1]г.Липецк!I25</f>
        <v>1</v>
      </c>
    </row>
    <row r="26" spans="1:27" ht="139.5" x14ac:dyDescent="0.25">
      <c r="A26" s="31" t="str">
        <f>[1]Свод!A26</f>
        <v>И18</v>
      </c>
      <c r="B26" s="32" t="str">
        <f>[1]Свод!B26</f>
        <v>Проведение оценки эффективности налоговых льгот (пониженных ставок по налогам), предоставленных органами  местного самоуправления муниципального образования</v>
      </c>
      <c r="C26" s="32" t="str">
        <f>[1]Свод!C26</f>
        <v>В отчетном году в муниципальном образовании проведена оценка эффективности налоговых льгот (пониженных ставок по налогам), предоставленных органами  местного самоуправления муниципального образования,  результаты оценки предоставлены в управление финансов Липецкой области</v>
      </c>
      <c r="D26" s="36" t="str">
        <f>[1]Свод!D26</f>
        <v>да</v>
      </c>
      <c r="E26" s="36" t="str">
        <f>[1]Свод!E26</f>
        <v>нет</v>
      </c>
      <c r="F26" s="34">
        <f>[1]Свод!F26</f>
        <v>1</v>
      </c>
      <c r="G26" s="7">
        <f>'[1]Воловский МО '!I26</f>
        <v>1</v>
      </c>
      <c r="H26" s="8">
        <f>[1]Грязинский!I26</f>
        <v>1</v>
      </c>
      <c r="I26" s="8">
        <f>[1]Данковский!I26</f>
        <v>1</v>
      </c>
      <c r="J26" s="8">
        <f>[1]Добринский!I26</f>
        <v>1</v>
      </c>
      <c r="K26" s="8">
        <f>'[1]Добровский  МО'!I26</f>
        <v>1</v>
      </c>
      <c r="L26" s="8">
        <f>[1]Долгоруковский!I26</f>
        <v>1</v>
      </c>
      <c r="M26" s="8">
        <f>[1]Елецкий!I26</f>
        <v>1</v>
      </c>
      <c r="N26" s="8">
        <f>[1]Задонский!I26</f>
        <v>1</v>
      </c>
      <c r="O26" s="8">
        <f>'[1]Измалковский  МО'!I26</f>
        <v>1</v>
      </c>
      <c r="P26" s="8">
        <f>[1]Краснинский!I26</f>
        <v>1</v>
      </c>
      <c r="Q26" s="8">
        <f>[1]Лебедянский!I26</f>
        <v>1</v>
      </c>
      <c r="R26" s="8">
        <f>'[1]Лев-Толстовский'!I26</f>
        <v>1</v>
      </c>
      <c r="S26" s="8">
        <f>'[1]Липецкий  МО'!I26</f>
        <v>1</v>
      </c>
      <c r="T26" s="8">
        <f>'[1]Становлянский  МО'!I26</f>
        <v>1</v>
      </c>
      <c r="U26" s="8">
        <f>[1]Тербунский!I26</f>
        <v>1</v>
      </c>
      <c r="V26" s="8">
        <f>[1]Усманский!I26</f>
        <v>1</v>
      </c>
      <c r="W26" s="8">
        <f>[1]Хлевенский!I26</f>
        <v>1</v>
      </c>
      <c r="X26" s="8">
        <f>[1]Чаплыгинский!I26</f>
        <v>1</v>
      </c>
      <c r="Y26" s="8">
        <f>[1]г.Елец!I26</f>
        <v>1</v>
      </c>
      <c r="Z26" s="8">
        <f>[1]г.Липецк!I26</f>
        <v>1</v>
      </c>
    </row>
    <row r="27" spans="1:27" ht="124" x14ac:dyDescent="0.25">
      <c r="A27" s="31" t="str">
        <f>[1]Свод!A27</f>
        <v>И19</v>
      </c>
      <c r="B27" s="32" t="str">
        <f>[1]Свод!B27</f>
        <v>Утверждение и (или) актуализация плана по отмене неэффективных налоговых льгот (пониженных ставок по налогам), предоставленных органами местного самоуправления муниципального образования</v>
      </c>
      <c r="C27" s="32" t="str">
        <f>[1]Свод!C27</f>
        <v>В отчетном году в муниципальном образовании утвержден и (или) актуализирован план по отмене неэффективных налоговых льгот (пониженных ставок по налогам), предоставленных органами местного самоуправления муниципального образования</v>
      </c>
      <c r="D27" s="36" t="str">
        <f>[1]Свод!D27</f>
        <v>да</v>
      </c>
      <c r="E27" s="36" t="str">
        <f>[1]Свод!E27</f>
        <v>нет</v>
      </c>
      <c r="F27" s="34">
        <f>[1]Свод!F27</f>
        <v>1</v>
      </c>
      <c r="G27" s="7">
        <f>'[1]Воловский МО '!I27</f>
        <v>1</v>
      </c>
      <c r="H27" s="8">
        <f>[1]Грязинский!I27</f>
        <v>1</v>
      </c>
      <c r="I27" s="8">
        <f>[1]Данковский!I27</f>
        <v>1</v>
      </c>
      <c r="J27" s="8">
        <f>[1]Добринский!I27</f>
        <v>1</v>
      </c>
      <c r="K27" s="8">
        <f>'[1]Добровский  МО'!I27</f>
        <v>1</v>
      </c>
      <c r="L27" s="8">
        <f>[1]Долгоруковский!I27</f>
        <v>1</v>
      </c>
      <c r="M27" s="8">
        <f>[1]Елецкий!I27</f>
        <v>1</v>
      </c>
      <c r="N27" s="8">
        <f>[1]Задонский!I27</f>
        <v>1</v>
      </c>
      <c r="O27" s="8">
        <f>'[1]Измалковский  МО'!I27</f>
        <v>1</v>
      </c>
      <c r="P27" s="8">
        <f>[1]Краснинский!I27</f>
        <v>1</v>
      </c>
      <c r="Q27" s="8">
        <f>[1]Лебедянский!I27</f>
        <v>1</v>
      </c>
      <c r="R27" s="8">
        <f>'[1]Лев-Толстовский'!I27</f>
        <v>1</v>
      </c>
      <c r="S27" s="8">
        <f>'[1]Липецкий  МО'!I27</f>
        <v>1</v>
      </c>
      <c r="T27" s="8">
        <f>'[1]Становлянский  МО'!I27</f>
        <v>1</v>
      </c>
      <c r="U27" s="8">
        <f>[1]Тербунский!I27</f>
        <v>1</v>
      </c>
      <c r="V27" s="8">
        <f>[1]Усманский!I27</f>
        <v>1</v>
      </c>
      <c r="W27" s="8">
        <f>[1]Хлевенский!I27</f>
        <v>1</v>
      </c>
      <c r="X27" s="8">
        <f>[1]Чаплыгинский!I27</f>
        <v>1</v>
      </c>
      <c r="Y27" s="8">
        <f>[1]г.Елец!I27</f>
        <v>1</v>
      </c>
      <c r="Z27" s="8">
        <f>[1]г.Липецк!I27</f>
        <v>1</v>
      </c>
    </row>
    <row r="28" spans="1:27" ht="139.5" x14ac:dyDescent="0.25">
      <c r="A28" s="31" t="str">
        <f>[1]Свод!A28</f>
        <v>И20</v>
      </c>
      <c r="B28" s="32" t="str">
        <f>[1]Свод!B28</f>
        <v>Доля закупок для муниципальных нужд, осуществляемых на конкурентной основе в стоимостном выражении (конкурсы, аукционы, запрос котировок в электронной форме), в общем объеме муниципальных закупок</v>
      </c>
      <c r="C28" s="32" t="str">
        <f>[1]Свод!C28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28" s="36">
        <f>[1]Свод!D28</f>
        <v>40</v>
      </c>
      <c r="E28" s="36">
        <f>[1]Свод!E28</f>
        <v>10</v>
      </c>
      <c r="F28" s="34">
        <f>[1]Свод!F28</f>
        <v>4</v>
      </c>
      <c r="G28" s="7">
        <f>'[1]Воловский МО '!I28</f>
        <v>3.0746666666666669</v>
      </c>
      <c r="H28" s="8">
        <f>[1]Грязинский!I28</f>
        <v>4</v>
      </c>
      <c r="I28" s="8">
        <f>[1]Данковский!I28</f>
        <v>4</v>
      </c>
      <c r="J28" s="8">
        <f>[1]Добринский!I28</f>
        <v>4</v>
      </c>
      <c r="K28" s="8">
        <f>'[1]Добровский  МО'!I28</f>
        <v>4</v>
      </c>
      <c r="L28" s="8">
        <f>[1]Долгоруковский!I28</f>
        <v>4</v>
      </c>
      <c r="M28" s="8">
        <f>[1]Елецкий!I28</f>
        <v>4</v>
      </c>
      <c r="N28" s="8">
        <f>[1]Задонский!I28</f>
        <v>4</v>
      </c>
      <c r="O28" s="8">
        <f>'[1]Измалковский  МО'!I28</f>
        <v>2.1066666666666669</v>
      </c>
      <c r="P28" s="8">
        <f>[1]Краснинский!I28</f>
        <v>2.9693333333333336</v>
      </c>
      <c r="Q28" s="8">
        <f>[1]Лебедянский!I28</f>
        <v>3.7186666666666666</v>
      </c>
      <c r="R28" s="8">
        <f>'[1]Лев-Толстовский'!I28</f>
        <v>0.98399999999999987</v>
      </c>
      <c r="S28" s="8">
        <f>'[1]Липецкий  МО'!I28</f>
        <v>3.8853333333333335</v>
      </c>
      <c r="T28" s="8">
        <f>'[1]Становлянский  МО'!I28</f>
        <v>3.9120000000000004</v>
      </c>
      <c r="U28" s="8">
        <f>[1]Тербунский!I28</f>
        <v>4</v>
      </c>
      <c r="V28" s="8">
        <f>[1]Усманский!I28</f>
        <v>4</v>
      </c>
      <c r="W28" s="8">
        <f>[1]Хлевенский!I28</f>
        <v>1.9253333333333336</v>
      </c>
      <c r="X28" s="8">
        <f>[1]Чаплыгинский!I28</f>
        <v>4</v>
      </c>
      <c r="Y28" s="8">
        <f>[1]г.Елец!I28</f>
        <v>1.7106666666666663</v>
      </c>
      <c r="Z28" s="8">
        <f>[1]г.Липецк!I28</f>
        <v>4</v>
      </c>
    </row>
    <row r="29" spans="1:27" ht="124" x14ac:dyDescent="0.25">
      <c r="A29" s="31" t="str">
        <f>[1]Свод!A29</f>
        <v>И21</v>
      </c>
      <c r="B29" s="32" t="str">
        <f>[1]Свод!B29</f>
        <v>Динамика роста полученных доходов от приносящей доход деятельности муниципальных учреждений</v>
      </c>
      <c r="C29" s="32" t="str">
        <f>[1]Свод!C29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29" s="36">
        <f>[1]Свод!D29</f>
        <v>105</v>
      </c>
      <c r="E29" s="36">
        <f>[1]Свод!E29</f>
        <v>100</v>
      </c>
      <c r="F29" s="34">
        <f>[1]Свод!F29</f>
        <v>5</v>
      </c>
      <c r="G29" s="7">
        <f>'[1]Воловский МО '!I29</f>
        <v>5</v>
      </c>
      <c r="H29" s="8">
        <f>[1]Грязинский!I29</f>
        <v>5</v>
      </c>
      <c r="I29" s="8">
        <f>[1]Данковский!I29</f>
        <v>5</v>
      </c>
      <c r="J29" s="8">
        <f>[1]Добринский!I29</f>
        <v>2.25</v>
      </c>
      <c r="K29" s="8">
        <f>'[1]Добровский  МО'!I29</f>
        <v>5</v>
      </c>
      <c r="L29" s="8">
        <f>[1]Долгоруковский!I29</f>
        <v>0</v>
      </c>
      <c r="M29" s="8">
        <f>[1]Елецкий!I29</f>
        <v>5</v>
      </c>
      <c r="N29" s="8">
        <f>[1]Задонский!I29</f>
        <v>2.769999999999996</v>
      </c>
      <c r="O29" s="8">
        <f>'[1]Измалковский  МО'!I29</f>
        <v>0</v>
      </c>
      <c r="P29" s="8">
        <f>[1]Краснинский!I29</f>
        <v>0</v>
      </c>
      <c r="Q29" s="8">
        <f>[1]Лебедянский!I29</f>
        <v>5</v>
      </c>
      <c r="R29" s="8">
        <f>'[1]Лев-Толстовский'!I29</f>
        <v>5</v>
      </c>
      <c r="S29" s="8">
        <f>'[1]Липецкий  МО'!I29</f>
        <v>5</v>
      </c>
      <c r="T29" s="8">
        <f>'[1]Становлянский  МО'!I29</f>
        <v>5</v>
      </c>
      <c r="U29" s="8">
        <f>[1]Тербунский!I29</f>
        <v>5</v>
      </c>
      <c r="V29" s="8">
        <f>[1]Усманский!I29</f>
        <v>5</v>
      </c>
      <c r="W29" s="8">
        <f>[1]Хлевенский!I29</f>
        <v>0</v>
      </c>
      <c r="X29" s="8">
        <f>[1]Чаплыгинский!I29</f>
        <v>5</v>
      </c>
      <c r="Y29" s="8">
        <f>[1]г.Елец!I29</f>
        <v>5</v>
      </c>
      <c r="Z29" s="8">
        <f>[1]г.Липецк!I29</f>
        <v>0</v>
      </c>
    </row>
    <row r="30" spans="1:27" ht="16.5" x14ac:dyDescent="0.25">
      <c r="A30" s="4"/>
      <c r="B30" s="9" t="s">
        <v>23</v>
      </c>
      <c r="C30" s="10"/>
      <c r="D30" s="4"/>
      <c r="E30" s="4"/>
      <c r="F30" s="11">
        <f>'[1]Воловский МО '!H30</f>
        <v>35</v>
      </c>
      <c r="G30" s="11">
        <f>'[1]Воловский МО '!I30</f>
        <v>27.948</v>
      </c>
      <c r="H30" s="12">
        <f>[1]Грязинский!I30</f>
        <v>32.366</v>
      </c>
      <c r="I30" s="12">
        <f>[1]Данковский!I30</f>
        <v>28.162999999999997</v>
      </c>
      <c r="J30" s="12">
        <f>[1]Добринский!I30</f>
        <v>29.733333333333334</v>
      </c>
      <c r="K30" s="12">
        <f>'[1]Добровский  МО'!I30</f>
        <v>29.056333333333335</v>
      </c>
      <c r="L30" s="12">
        <f>[1]Долгоруковский!I30</f>
        <v>25.108333333333334</v>
      </c>
      <c r="M30" s="12">
        <f>[1]Елецкий!I30</f>
        <v>27.762999999999998</v>
      </c>
      <c r="N30" s="12">
        <f>[1]Задонский!I30</f>
        <v>24.457666666666661</v>
      </c>
      <c r="O30" s="12">
        <f>'[1]Измалковский  МО'!I30</f>
        <v>19.601666666666667</v>
      </c>
      <c r="P30" s="12">
        <f>[1]Краснинский!I30</f>
        <v>21.015666666666668</v>
      </c>
      <c r="Q30" s="12">
        <f>[1]Лебедянский!I30</f>
        <v>26.825666666666667</v>
      </c>
      <c r="R30" s="12">
        <f>'[1]Лев-Толстовский'!I30</f>
        <v>22.975999999999996</v>
      </c>
      <c r="S30" s="12">
        <f>'[1]Липецкий  МО'!I30</f>
        <v>30.242333333333335</v>
      </c>
      <c r="T30" s="12">
        <f>'[1]Становлянский  МО'!I30</f>
        <v>27.103999999999999</v>
      </c>
      <c r="U30" s="12">
        <f>[1]Тербунский!I30</f>
        <v>28.417999999999999</v>
      </c>
      <c r="V30" s="12">
        <f>[1]Усманский!I30</f>
        <v>30.417999999999999</v>
      </c>
      <c r="W30" s="12">
        <f>[1]Хлевенский!I30</f>
        <v>21.857666666666667</v>
      </c>
      <c r="X30" s="12">
        <f>[1]Чаплыгинский!I30</f>
        <v>31.234999999999999</v>
      </c>
      <c r="Y30" s="12">
        <f>[1]г.Елец!I30</f>
        <v>27.58433333333333</v>
      </c>
      <c r="Z30" s="12">
        <f>[1]г.Липецк!I30</f>
        <v>26.463000000000001</v>
      </c>
      <c r="AA30" s="35">
        <f>SUM(G30:Z30)</f>
        <v>538.33699999999999</v>
      </c>
    </row>
    <row r="31" spans="1:27" ht="18" x14ac:dyDescent="0.25">
      <c r="A31" s="52" t="s">
        <v>26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7" ht="139.5" x14ac:dyDescent="0.25">
      <c r="A32" s="38" t="str">
        <f>[1]Свод!A32</f>
        <v>И22</v>
      </c>
      <c r="B32" s="39" t="str">
        <f>[1]Свод!B32</f>
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порядком, размещение информации на официальных сайтах в сети «Интернет»</v>
      </c>
      <c r="C32" s="39" t="str">
        <f>[1]Свод!C32</f>
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</c>
      <c r="D32" s="40" t="str">
        <f>[1]Свод!D32</f>
        <v>да</v>
      </c>
      <c r="E32" s="40" t="str">
        <f>[1]Свод!E32</f>
        <v>нет</v>
      </c>
      <c r="F32" s="41">
        <f>[1]Свод!F32</f>
        <v>5</v>
      </c>
      <c r="G32" s="7">
        <f>'[1]Воловский МО '!I32</f>
        <v>5</v>
      </c>
      <c r="H32" s="8">
        <f>[1]Грязинский!I32</f>
        <v>5</v>
      </c>
      <c r="I32" s="8">
        <f>[1]Данковский!I32</f>
        <v>5</v>
      </c>
      <c r="J32" s="8">
        <f>[1]Добринский!I32</f>
        <v>5</v>
      </c>
      <c r="K32" s="8">
        <f>'[1]Добровский  МО'!I32</f>
        <v>5</v>
      </c>
      <c r="L32" s="8">
        <f>[1]Долгоруковский!I32</f>
        <v>5</v>
      </c>
      <c r="M32" s="8">
        <f>[1]Елецкий!I32</f>
        <v>5</v>
      </c>
      <c r="N32" s="8">
        <f>[1]Задонский!I32</f>
        <v>5</v>
      </c>
      <c r="O32" s="8">
        <f>'[1]Измалковский  МО'!I32</f>
        <v>5</v>
      </c>
      <c r="P32" s="8">
        <f>[1]Краснинский!I32</f>
        <v>5</v>
      </c>
      <c r="Q32" s="8">
        <f>[1]Лебедянский!I32</f>
        <v>5</v>
      </c>
      <c r="R32" s="8">
        <f>'[1]Лев-Толстовский'!I32</f>
        <v>5</v>
      </c>
      <c r="S32" s="8">
        <f>'[1]Липецкий  МО'!I32</f>
        <v>5</v>
      </c>
      <c r="T32" s="8">
        <f>'[1]Становлянский  МО'!I32</f>
        <v>5</v>
      </c>
      <c r="U32" s="8">
        <f>[1]Тербунский!I32</f>
        <v>5</v>
      </c>
      <c r="V32" s="8">
        <f>[1]Усманский!I32</f>
        <v>5</v>
      </c>
      <c r="W32" s="8">
        <f>[1]Хлевенский!I32</f>
        <v>5</v>
      </c>
      <c r="X32" s="8">
        <f>[1]Чаплыгинский!I32</f>
        <v>5</v>
      </c>
      <c r="Y32" s="8">
        <f>[1]г.Елец!I32</f>
        <v>5</v>
      </c>
      <c r="Z32" s="8">
        <f>[1]г.Липецк!I32</f>
        <v>5</v>
      </c>
    </row>
    <row r="33" spans="1:27" ht="372" x14ac:dyDescent="0.25">
      <c r="A33" s="42" t="str">
        <f>[1]Свод!A33</f>
        <v>И23</v>
      </c>
      <c r="B33" s="37" t="str">
        <f>[1]Свод!B33</f>
        <v>Соотношение информации, сформированной и предоставленной финансовым органом муниципального образования для ее обработки и публикации на едином портале бюджетной системы Российской Федерации государственной интегрированной информационной системы управления общественными финансами "Электронный бюджет" в отчетном году, к информации, необходимой для опубликования в отчетном году:
       решение о местном бюджете;
       решения о внесении изменений в местный бюджет;
       решение об утверждении отчета об исполнении местного бюджета</v>
      </c>
      <c r="C33" s="37" t="str">
        <f>[1]Свод!C33</f>
        <v>V = A / B х 100, где  A - объем информации, сформированной и предоставленной финансовым органом муниципального образования для ее обработки и публикации в отчетном году;  B - объем информации, необходимой для формирования и предоставления финансовым органом муниципального образования для ее обработки и публикации в отчетном году.</v>
      </c>
      <c r="D33" s="43">
        <f>[1]Свод!D33</f>
        <v>100</v>
      </c>
      <c r="E33" s="43">
        <f>[1]Свод!E33</f>
        <v>80</v>
      </c>
      <c r="F33" s="44">
        <f>[1]Свод!F33</f>
        <v>2</v>
      </c>
      <c r="G33" s="7">
        <f>'[1]Воловский МО '!I33</f>
        <v>2</v>
      </c>
      <c r="H33" s="8">
        <f>[1]Грязинский!I33</f>
        <v>2</v>
      </c>
      <c r="I33" s="8">
        <f>[1]Данковский!I33</f>
        <v>2</v>
      </c>
      <c r="J33" s="8">
        <f>[1]Добринский!I33</f>
        <v>2</v>
      </c>
      <c r="K33" s="8">
        <f>'[1]Добровский  МО'!I33</f>
        <v>2</v>
      </c>
      <c r="L33" s="8">
        <f>[1]Долгоруковский!I33</f>
        <v>2</v>
      </c>
      <c r="M33" s="8">
        <f>[1]Елецкий!I33</f>
        <v>2</v>
      </c>
      <c r="N33" s="8">
        <f>[1]Задонский!I33</f>
        <v>2</v>
      </c>
      <c r="O33" s="8">
        <f>'[1]Измалковский  МО'!I33</f>
        <v>2</v>
      </c>
      <c r="P33" s="8">
        <f>[1]Краснинский!I33</f>
        <v>2</v>
      </c>
      <c r="Q33" s="8">
        <f>[1]Лебедянский!I33</f>
        <v>2</v>
      </c>
      <c r="R33" s="8">
        <f>'[1]Лев-Толстовский'!I33</f>
        <v>2</v>
      </c>
      <c r="S33" s="8">
        <f>'[1]Липецкий  МО'!I33</f>
        <v>0</v>
      </c>
      <c r="T33" s="8">
        <f>'[1]Становлянский  МО'!I33</f>
        <v>2</v>
      </c>
      <c r="U33" s="8">
        <f>[1]Тербунский!I33</f>
        <v>2</v>
      </c>
      <c r="V33" s="8">
        <f>[1]Усманский!I33</f>
        <v>2</v>
      </c>
      <c r="W33" s="8">
        <f>[1]Хлевенский!I33</f>
        <v>2</v>
      </c>
      <c r="X33" s="8">
        <f>[1]Чаплыгинский!I33</f>
        <v>2</v>
      </c>
      <c r="Y33" s="8">
        <f>[1]г.Елец!I33</f>
        <v>2</v>
      </c>
      <c r="Z33" s="8">
        <f>[1]г.Липецк!I33</f>
        <v>2</v>
      </c>
    </row>
    <row r="34" spans="1:27" ht="387.5" x14ac:dyDescent="0.25">
      <c r="A34" s="45" t="str">
        <f>[1]Свод!A34</f>
        <v>И24</v>
      </c>
      <c r="B34" s="46" t="str">
        <f>[1]Свод!B34</f>
        <v>Размещение на официальном сайте администрации муниципального образования в сети "Интернет":
       проекта местного бюджета;
       решения о местном бюджете;
       решений о внесении изменений в местный бюджет;
       промежуточной отчетности об исполнении местного бюджета (квартал, полугодие, 9 месяцев, год);
       решения об утверждении отчета об исполнении местного бюджета;
       сведений о заимствованиях местного бюджета;
       заключений контрольно-счетного органа на проект местного бюджета, решения о внесении изменений в местный бюджет, решение об утверждении отчета об исполнении местного бюджета</v>
      </c>
      <c r="C34" s="47" t="str">
        <f>[1]Свод!C34</f>
        <v>На официальном сайте администрации муниципального образования в сети Интернет размещены все указанные документы</v>
      </c>
      <c r="D34" s="48" t="str">
        <f>[1]Свод!D34</f>
        <v>да</v>
      </c>
      <c r="E34" s="48" t="str">
        <f>[1]Свод!E34</f>
        <v>нет</v>
      </c>
      <c r="F34" s="49">
        <f>[1]Свод!F34</f>
        <v>4</v>
      </c>
      <c r="G34" s="13">
        <f>'[1]Воловский МО '!I34</f>
        <v>4</v>
      </c>
      <c r="H34" s="14">
        <f>[1]Грязинский!I34</f>
        <v>4</v>
      </c>
      <c r="I34" s="14">
        <f>[1]Данковский!I34</f>
        <v>4</v>
      </c>
      <c r="J34" s="14">
        <f>[1]Добринский!I34</f>
        <v>4</v>
      </c>
      <c r="K34" s="14">
        <f>'[1]Добровский  МО'!I34</f>
        <v>4</v>
      </c>
      <c r="L34" s="14">
        <f>[1]Долгоруковский!I34</f>
        <v>4</v>
      </c>
      <c r="M34" s="14">
        <f>[1]Елецкий!I34</f>
        <v>4</v>
      </c>
      <c r="N34" s="14">
        <f>[1]Задонский!I34</f>
        <v>4</v>
      </c>
      <c r="O34" s="14">
        <f>'[1]Измалковский  МО'!I34</f>
        <v>4</v>
      </c>
      <c r="P34" s="14">
        <f>[1]Краснинский!I34</f>
        <v>4</v>
      </c>
      <c r="Q34" s="14">
        <f>[1]Лебедянский!I34</f>
        <v>4</v>
      </c>
      <c r="R34" s="14">
        <f>'[1]Лев-Толстовский'!I34</f>
        <v>4</v>
      </c>
      <c r="S34" s="14">
        <f>'[1]Липецкий  МО'!I34</f>
        <v>4</v>
      </c>
      <c r="T34" s="14">
        <f>'[1]Становлянский  МО'!I34</f>
        <v>4</v>
      </c>
      <c r="U34" s="14">
        <f>[1]Тербунский!I34</f>
        <v>4</v>
      </c>
      <c r="V34" s="14">
        <f>[1]Усманский!I34</f>
        <v>4</v>
      </c>
      <c r="W34" s="14">
        <f>[1]Хлевенский!I34</f>
        <v>4</v>
      </c>
      <c r="X34" s="14">
        <f>[1]Чаплыгинский!I34</f>
        <v>4</v>
      </c>
      <c r="Y34" s="14">
        <f>[1]г.Елец!I34</f>
        <v>4</v>
      </c>
      <c r="Z34" s="14">
        <f>[1]г.Липецк!I34</f>
        <v>4</v>
      </c>
    </row>
    <row r="35" spans="1:27" ht="341" x14ac:dyDescent="0.25">
      <c r="A35" s="50" t="str">
        <f>[1]Свод!A35</f>
        <v>И25</v>
      </c>
      <c r="B35" s="37" t="str">
        <f>[1]Свод!B35</f>
        <v>Размещение на официальном сайте администрации муниципального образования в сети "Интернет":
       проекта местного бюджета в доступной для граждан форме ("бюджет для граждан на основе проекта местного бюджета");
       местного бюджета в доступной для граждан форме ("бюджет для граждан на основе решения о местном бюджете");
       отчета об исполнении местного бюджета в доступной для граждан форме ("отчет для граждан");
       сводного доклада о ходе реализации и оценки эффективности реализации муниципальных программ</v>
      </c>
      <c r="C35" s="51" t="str">
        <f>[1]Свод!C35</f>
        <v>На официальном сайте администрации муниципального образования в сети Интернет размещены все указанные документы</v>
      </c>
      <c r="D35" s="43" t="str">
        <f>[1]Свод!D35</f>
        <v>да</v>
      </c>
      <c r="E35" s="43" t="str">
        <f>[1]Свод!E35</f>
        <v>нет</v>
      </c>
      <c r="F35" s="44">
        <f>[1]Свод!F35</f>
        <v>4</v>
      </c>
      <c r="G35" s="13">
        <f>'[1]Воловский МО '!I35</f>
        <v>4</v>
      </c>
      <c r="H35" s="14">
        <f>[1]Грязинский!I35</f>
        <v>4</v>
      </c>
      <c r="I35" s="14">
        <f>[1]Данковский!I35</f>
        <v>4</v>
      </c>
      <c r="J35" s="14">
        <f>[1]Добринский!I35</f>
        <v>4</v>
      </c>
      <c r="K35" s="14">
        <f>'[1]Добровский  МО'!I35</f>
        <v>4</v>
      </c>
      <c r="L35" s="14">
        <f>[1]Долгоруковский!I35</f>
        <v>4</v>
      </c>
      <c r="M35" s="14">
        <f>[1]Елецкий!I35</f>
        <v>4</v>
      </c>
      <c r="N35" s="14">
        <f>[1]Задонский!I35</f>
        <v>4</v>
      </c>
      <c r="O35" s="14">
        <f>'[1]Измалковский  МО'!I35</f>
        <v>4</v>
      </c>
      <c r="P35" s="14">
        <f>[1]Краснинский!I35</f>
        <v>4</v>
      </c>
      <c r="Q35" s="14">
        <f>[1]Лебедянский!I35</f>
        <v>4</v>
      </c>
      <c r="R35" s="14">
        <f>'[1]Лев-Толстовский'!I35</f>
        <v>4</v>
      </c>
      <c r="S35" s="14">
        <f>'[1]Липецкий  МО'!I35</f>
        <v>4</v>
      </c>
      <c r="T35" s="14">
        <f>'[1]Становлянский  МО'!I35</f>
        <v>4</v>
      </c>
      <c r="U35" s="14">
        <f>[1]Тербунский!I35</f>
        <v>4</v>
      </c>
      <c r="V35" s="14">
        <f>[1]Усманский!I35</f>
        <v>4</v>
      </c>
      <c r="W35" s="14">
        <f>[1]Хлевенский!I35</f>
        <v>4</v>
      </c>
      <c r="X35" s="14">
        <f>[1]Чаплыгинский!I35</f>
        <v>4</v>
      </c>
      <c r="Y35" s="14">
        <f>[1]г.Елец!I35</f>
        <v>4</v>
      </c>
      <c r="Z35" s="14">
        <f>[1]г.Липецк!I35</f>
        <v>4</v>
      </c>
    </row>
    <row r="36" spans="1:27" ht="294.5" x14ac:dyDescent="0.25">
      <c r="A36" s="50" t="str">
        <f>[1]Свод!A36</f>
        <v>И26</v>
      </c>
      <c r="B36" s="37" t="str">
        <f>[1]Свод!B36</f>
        <v>Размещение на официальном сайте Российской Федерации в сети "Интернет" (https://bus.gov.ru/) информации о муниципальных учреждениях в сроки:
       до 1 марта текущего года: плановые документы (муниципальное задание, план финансово-хозяйственной деятельности, показатели бюджетной сметы);
       до 1 мая текущего года: отчетные документы (информация о результатах деятельности и об использовании имущества, годовая бухгалтерская отчетность)</v>
      </c>
      <c r="C36" s="51" t="str">
        <f>[1]Свод!C36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36" s="43" t="str">
        <f>[1]Свод!D36</f>
        <v>да</v>
      </c>
      <c r="E36" s="43" t="str">
        <f>[1]Свод!E36</f>
        <v>нет</v>
      </c>
      <c r="F36" s="41">
        <f>[1]Свод!F36</f>
        <v>4</v>
      </c>
      <c r="G36" s="13">
        <f>'[1]Воловский МО '!I36</f>
        <v>4</v>
      </c>
      <c r="H36" s="14">
        <f>[1]Грязинский!I36</f>
        <v>4</v>
      </c>
      <c r="I36" s="14">
        <f>[1]Данковский!I36</f>
        <v>4</v>
      </c>
      <c r="J36" s="14">
        <f>[1]Добринский!I36</f>
        <v>4</v>
      </c>
      <c r="K36" s="14">
        <f>'[1]Добровский  МО'!I36</f>
        <v>4</v>
      </c>
      <c r="L36" s="14">
        <f>[1]Долгоруковский!I36</f>
        <v>4</v>
      </c>
      <c r="M36" s="14">
        <f>[1]Елецкий!I36</f>
        <v>4</v>
      </c>
      <c r="N36" s="14">
        <f>[1]Задонский!I36</f>
        <v>4</v>
      </c>
      <c r="O36" s="14">
        <f>'[1]Измалковский  МО'!I36</f>
        <v>0</v>
      </c>
      <c r="P36" s="14">
        <f>[1]Краснинский!I36</f>
        <v>4</v>
      </c>
      <c r="Q36" s="14">
        <f>[1]Лебедянский!I36</f>
        <v>4</v>
      </c>
      <c r="R36" s="14">
        <f>'[1]Лев-Толстовский'!I36</f>
        <v>4</v>
      </c>
      <c r="S36" s="14">
        <f>'[1]Липецкий  МО'!I36</f>
        <v>4</v>
      </c>
      <c r="T36" s="14">
        <f>'[1]Становлянский  МО'!I36</f>
        <v>4</v>
      </c>
      <c r="U36" s="14">
        <f>[1]Тербунский!I36</f>
        <v>4</v>
      </c>
      <c r="V36" s="14">
        <f>[1]Усманский!I36</f>
        <v>4</v>
      </c>
      <c r="W36" s="14">
        <f>[1]Хлевенский!I36</f>
        <v>4</v>
      </c>
      <c r="X36" s="14">
        <f>[1]Чаплыгинский!I36</f>
        <v>4</v>
      </c>
      <c r="Y36" s="14">
        <f>[1]г.Елец!I36</f>
        <v>0</v>
      </c>
      <c r="Z36" s="14">
        <f>[1]г.Липецк!I36</f>
        <v>0</v>
      </c>
    </row>
    <row r="37" spans="1:27" ht="16.5" x14ac:dyDescent="0.25">
      <c r="A37" s="29"/>
      <c r="B37" s="15" t="s">
        <v>23</v>
      </c>
      <c r="C37" s="30"/>
      <c r="D37" s="29"/>
      <c r="E37" s="29"/>
      <c r="F37" s="11">
        <f>'[1]Воловский МО '!H37</f>
        <v>19</v>
      </c>
      <c r="G37" s="11">
        <f>'[1]Воловский МО '!I37</f>
        <v>19</v>
      </c>
      <c r="H37" s="12">
        <f>[1]Грязинский!I37</f>
        <v>19</v>
      </c>
      <c r="I37" s="12">
        <f>[1]Данковский!I37</f>
        <v>19</v>
      </c>
      <c r="J37" s="12">
        <f>[1]Добринский!I37</f>
        <v>19</v>
      </c>
      <c r="K37" s="12">
        <f>'[1]Добровский  МО'!I37</f>
        <v>19</v>
      </c>
      <c r="L37" s="12">
        <f>[1]Долгоруковский!I37</f>
        <v>19</v>
      </c>
      <c r="M37" s="12">
        <f>[1]Елецкий!I37</f>
        <v>19</v>
      </c>
      <c r="N37" s="12">
        <f>[1]Задонский!I37</f>
        <v>19</v>
      </c>
      <c r="O37" s="12">
        <f>'[1]Измалковский  МО'!I37</f>
        <v>15</v>
      </c>
      <c r="P37" s="12">
        <f>[1]Краснинский!I37</f>
        <v>19</v>
      </c>
      <c r="Q37" s="12">
        <f>[1]Лебедянский!I37</f>
        <v>19</v>
      </c>
      <c r="R37" s="12">
        <f>'[1]Лев-Толстовский'!I37</f>
        <v>19</v>
      </c>
      <c r="S37" s="12">
        <f>'[1]Липецкий  МО'!I37</f>
        <v>17</v>
      </c>
      <c r="T37" s="12">
        <f>'[1]Становлянский  МО'!I37</f>
        <v>19</v>
      </c>
      <c r="U37" s="12">
        <f>[1]Тербунский!I37</f>
        <v>19</v>
      </c>
      <c r="V37" s="12">
        <f>[1]Усманский!I37</f>
        <v>19</v>
      </c>
      <c r="W37" s="12">
        <f>[1]Хлевенский!I37</f>
        <v>19</v>
      </c>
      <c r="X37" s="12">
        <f>[1]Чаплыгинский!I37</f>
        <v>19</v>
      </c>
      <c r="Y37" s="12">
        <f>[1]г.Елец!I37</f>
        <v>15</v>
      </c>
      <c r="Z37" s="12">
        <f>[1]г.Липецк!I37</f>
        <v>15</v>
      </c>
      <c r="AA37" s="35">
        <f>SUM(G37:Z37)</f>
        <v>366</v>
      </c>
    </row>
    <row r="38" spans="1:27" ht="16.5" x14ac:dyDescent="0.25">
      <c r="A38" s="16"/>
      <c r="B38" s="17"/>
      <c r="C38" s="18"/>
      <c r="D38" s="16"/>
      <c r="E38" s="16"/>
      <c r="F38" s="7"/>
      <c r="G38" s="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7" s="24" customFormat="1" ht="16.5" x14ac:dyDescent="0.25">
      <c r="A39" s="19"/>
      <c r="B39" s="20" t="s">
        <v>27</v>
      </c>
      <c r="C39" s="21"/>
      <c r="D39" s="19"/>
      <c r="E39" s="19"/>
      <c r="F39" s="22">
        <f>'[1]Воловский МО '!H39</f>
        <v>100</v>
      </c>
      <c r="G39" s="22">
        <f>'[1]Воловский МО '!I39</f>
        <v>87.948000000000008</v>
      </c>
      <c r="H39" s="23">
        <f>[1]Грязинский!I39</f>
        <v>92.366</v>
      </c>
      <c r="I39" s="23">
        <f>[1]Данковский!I39</f>
        <v>88.162999999999997</v>
      </c>
      <c r="J39" s="23">
        <f>[1]Добринский!I39</f>
        <v>89.733333333333334</v>
      </c>
      <c r="K39" s="23">
        <f>'[1]Добровский  МО'!I39</f>
        <v>88.793833333333325</v>
      </c>
      <c r="L39" s="23">
        <f>[1]Долгоруковский!I39</f>
        <v>88.870833333333337</v>
      </c>
      <c r="M39" s="23">
        <f>[1]Елецкий!I39</f>
        <v>87.763000000000005</v>
      </c>
      <c r="N39" s="23">
        <f>[1]Задонский!I39</f>
        <v>82.215166666666661</v>
      </c>
      <c r="O39" s="23">
        <f>'[1]Измалковский  МО'!I39</f>
        <v>75.44916666666667</v>
      </c>
      <c r="P39" s="23">
        <f>[1]Краснинский!I39</f>
        <v>81.015666666666675</v>
      </c>
      <c r="Q39" s="23">
        <f>[1]Лебедянский!I39</f>
        <v>86.825666666666663</v>
      </c>
      <c r="R39" s="23">
        <f>'[1]Лев-Толстовский'!I39</f>
        <v>84.868250000000003</v>
      </c>
      <c r="S39" s="23">
        <f>'[1]Липецкий  МО'!I39</f>
        <v>88.242333333333335</v>
      </c>
      <c r="T39" s="23">
        <f>'[1]Становлянский  МО'!I39</f>
        <v>87.103999999999999</v>
      </c>
      <c r="U39" s="23">
        <f>[1]Тербунский!I39</f>
        <v>88.418000000000006</v>
      </c>
      <c r="V39" s="23">
        <f>[1]Усманский!I39</f>
        <v>86.980500000000006</v>
      </c>
      <c r="W39" s="23">
        <f>[1]Хлевенский!I39</f>
        <v>81.85766666666666</v>
      </c>
      <c r="X39" s="23">
        <f>[1]Чаплыгинский!I39</f>
        <v>91.234999999999999</v>
      </c>
      <c r="Y39" s="23">
        <f>[1]г.Елец!I39</f>
        <v>87.813303921568632</v>
      </c>
      <c r="Z39" s="23">
        <f>[1]г.Липецк!I39</f>
        <v>79.651970588235287</v>
      </c>
      <c r="AA39" s="35">
        <f>SUM(G39:Z39)</f>
        <v>1725.3146911764707</v>
      </c>
    </row>
    <row r="40" spans="1:27" x14ac:dyDescent="0.25"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7" x14ac:dyDescent="0.25"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7" x14ac:dyDescent="0.25"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7" x14ac:dyDescent="0.25"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7" x14ac:dyDescent="0.25"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7" x14ac:dyDescent="0.25"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7" x14ac:dyDescent="0.25"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7" x14ac:dyDescent="0.25"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7" x14ac:dyDescent="0.25"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7:26" x14ac:dyDescent="0.25"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7:26" x14ac:dyDescent="0.25"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7:26" x14ac:dyDescent="0.25"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7:26" x14ac:dyDescent="0.25"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7:26" x14ac:dyDescent="0.25"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</sheetData>
  <mergeCells count="5">
    <mergeCell ref="A31:Z31"/>
    <mergeCell ref="A1:Z1"/>
    <mergeCell ref="A4:Z4"/>
    <mergeCell ref="A11:Z11"/>
    <mergeCell ref="A18:Z18"/>
  </mergeCells>
  <pageMargins left="0.78740157480314965" right="0.39370078740157483" top="0.59055118110236227" bottom="0.59055118110236227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u1598</dc:creator>
  <cp:lastModifiedBy>u1598</cp:lastModifiedBy>
  <cp:lastPrinted>2025-02-06T12:20:40Z</cp:lastPrinted>
  <dcterms:created xsi:type="dcterms:W3CDTF">2024-03-19T14:17:36Z</dcterms:created>
  <dcterms:modified xsi:type="dcterms:W3CDTF">2025-02-25T08:02:08Z</dcterms:modified>
</cp:coreProperties>
</file>