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U:\Raygroup\ТЕКСТ\Ревизия\Законодательные  акты\Региональные\Нормативные  акты  по  дотации\Дотация  с  2022  года\Соглашение  с  МО  на  дотацию\2025  год\Форма  соглашения\"/>
    </mc:Choice>
  </mc:AlternateContent>
  <xr:revisionPtr revIDLastSave="0" documentId="13_ncr:1_{B4AC2138-E62F-4241-B544-CA507D7F3F85}" xr6:coauthVersionLast="43" xr6:coauthVersionMax="43" xr10:uidLastSave="{00000000-0000-0000-0000-000000000000}"/>
  <bookViews>
    <workbookView xWindow="-110" yWindow="-110" windowWidth="19420" windowHeight="10420" xr2:uid="{00000000-000D-0000-FFFF-FFFF00000000}"/>
  </bookViews>
  <sheets>
    <sheet name="лист" sheetId="5" r:id="rId1"/>
  </sheets>
  <externalReferences>
    <externalReference r:id="rId2"/>
  </externalReferences>
  <definedNames>
    <definedName name="_xlnm.Print_Titles" localSheetId="0">лист!$6:$8</definedName>
    <definedName name="Н">'[1]БО 2009 (2,57)'!$D$22</definedName>
    <definedName name="_xlnm.Print_Area" localSheetId="0">лист!$A$1:$J$92</definedName>
    <definedName name="ПД">'[1]БО 2009 (2,57)'!$B$22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55" i="5" l="1"/>
  <c r="I55" i="5"/>
  <c r="H55" i="5"/>
  <c r="G55" i="5"/>
  <c r="F55" i="5"/>
  <c r="E55" i="5"/>
  <c r="D55" i="5"/>
  <c r="J52" i="5"/>
  <c r="I52" i="5"/>
  <c r="H52" i="5"/>
  <c r="G52" i="5"/>
  <c r="F52" i="5"/>
  <c r="E52" i="5"/>
  <c r="D52" i="5"/>
  <c r="E49" i="5"/>
  <c r="E50" i="5" l="1"/>
  <c r="F50" i="5" s="1"/>
  <c r="F51" i="5" s="1"/>
  <c r="D50" i="5"/>
  <c r="G50" i="5" l="1"/>
  <c r="G51" i="5" s="1"/>
  <c r="H50" i="5" l="1"/>
  <c r="H51" i="5" s="1"/>
  <c r="I50" i="5" l="1"/>
  <c r="I51" i="5"/>
  <c r="J50" i="5"/>
  <c r="J51" i="5" s="1"/>
  <c r="F41" i="5" l="1"/>
  <c r="F39" i="5" s="1"/>
  <c r="F42" i="5"/>
  <c r="F40" i="5" s="1"/>
  <c r="F34" i="5" s="1"/>
  <c r="F46" i="5"/>
  <c r="D46" i="5"/>
  <c r="F45" i="5"/>
  <c r="D45" i="5"/>
  <c r="D41" i="5"/>
  <c r="D39" i="5" s="1"/>
  <c r="D42" i="5"/>
  <c r="F35" i="5"/>
  <c r="D35" i="5"/>
  <c r="D18" i="5"/>
  <c r="D48" i="5" s="1"/>
  <c r="D69" i="5"/>
  <c r="D66" i="5" s="1"/>
  <c r="D64" i="5"/>
  <c r="D63" i="5" s="1"/>
  <c r="D38" i="5" s="1"/>
  <c r="D60" i="5"/>
  <c r="D30" i="5"/>
  <c r="D31" i="5"/>
  <c r="D16" i="5" s="1"/>
  <c r="D17" i="5" s="1"/>
  <c r="D32" i="5"/>
  <c r="D26" i="5"/>
  <c r="E19" i="5"/>
  <c r="G19" i="5"/>
  <c r="G45" i="5" s="1"/>
  <c r="F69" i="5"/>
  <c r="F66" i="5" s="1"/>
  <c r="G69" i="5"/>
  <c r="G66" i="5" s="1"/>
  <c r="H69" i="5"/>
  <c r="H66" i="5" s="1"/>
  <c r="I69" i="5"/>
  <c r="I66" i="5" s="1"/>
  <c r="J69" i="5"/>
  <c r="J66" i="5" s="1"/>
  <c r="E69" i="5"/>
  <c r="E66" i="5" s="1"/>
  <c r="D43" i="5" l="1"/>
  <c r="D37" i="5" s="1"/>
  <c r="D47" i="5"/>
  <c r="E41" i="5"/>
  <c r="E39" i="5" s="1"/>
  <c r="G46" i="5"/>
  <c r="G41" i="5"/>
  <c r="G39" i="5" s="1"/>
  <c r="E45" i="5"/>
  <c r="G42" i="5"/>
  <c r="G40" i="5" s="1"/>
  <c r="G34" i="5" s="1"/>
  <c r="E42" i="5"/>
  <c r="E40" i="5" s="1"/>
  <c r="E34" i="5" s="1"/>
  <c r="E46" i="5"/>
  <c r="D40" i="5"/>
  <c r="D34" i="5" s="1"/>
  <c r="E35" i="5"/>
  <c r="D44" i="5"/>
  <c r="D36" i="5" s="1"/>
  <c r="G35" i="5"/>
  <c r="D15" i="5"/>
  <c r="H19" i="5"/>
  <c r="D29" i="5"/>
  <c r="H42" i="5" l="1"/>
  <c r="H40" i="5" s="1"/>
  <c r="H34" i="5" s="1"/>
  <c r="H41" i="5"/>
  <c r="H39" i="5" s="1"/>
  <c r="H46" i="5"/>
  <c r="H45" i="5"/>
  <c r="H35" i="5"/>
  <c r="D14" i="5"/>
  <c r="D12" i="5" s="1"/>
  <c r="D13" i="5"/>
  <c r="D11" i="5" s="1"/>
  <c r="I19" i="5"/>
  <c r="I42" i="5" l="1"/>
  <c r="I40" i="5" s="1"/>
  <c r="I34" i="5" s="1"/>
  <c r="I41" i="5"/>
  <c r="I39" i="5" s="1"/>
  <c r="I46" i="5"/>
  <c r="I45" i="5"/>
  <c r="I35" i="5"/>
  <c r="J19" i="5"/>
  <c r="J41" i="5" l="1"/>
  <c r="J39" i="5" s="1"/>
  <c r="J46" i="5"/>
  <c r="J45" i="5"/>
  <c r="J42" i="5"/>
  <c r="J40" i="5" s="1"/>
  <c r="J34" i="5" s="1"/>
  <c r="J35" i="5"/>
  <c r="E60" i="5" l="1"/>
  <c r="F26" i="5"/>
  <c r="G26" i="5"/>
  <c r="H26" i="5"/>
  <c r="I26" i="5"/>
  <c r="J26" i="5"/>
  <c r="E26" i="5"/>
  <c r="E64" i="5"/>
  <c r="E63" i="5" s="1"/>
  <c r="E38" i="5" s="1"/>
  <c r="E30" i="5"/>
  <c r="E31" i="5"/>
  <c r="E32" i="5"/>
  <c r="E18" i="5"/>
  <c r="I64" i="5"/>
  <c r="I63" i="5" s="1"/>
  <c r="I38" i="5" s="1"/>
  <c r="J64" i="5"/>
  <c r="J63" i="5" s="1"/>
  <c r="J38" i="5" s="1"/>
  <c r="I30" i="5"/>
  <c r="J30" i="5"/>
  <c r="I31" i="5"/>
  <c r="I16" i="5" s="1"/>
  <c r="I17" i="5" s="1"/>
  <c r="J31" i="5"/>
  <c r="I32" i="5"/>
  <c r="J32" i="5"/>
  <c r="I18" i="5"/>
  <c r="J18" i="5"/>
  <c r="G32" i="5"/>
  <c r="H32" i="5"/>
  <c r="F32" i="5"/>
  <c r="G30" i="5"/>
  <c r="H30" i="5"/>
  <c r="F30" i="5"/>
  <c r="F18" i="5"/>
  <c r="G18" i="5"/>
  <c r="H18" i="5"/>
  <c r="F31" i="5"/>
  <c r="F16" i="5" s="1"/>
  <c r="F17" i="5" s="1"/>
  <c r="G31" i="5"/>
  <c r="G16" i="5" s="1"/>
  <c r="G17" i="5" s="1"/>
  <c r="H31" i="5"/>
  <c r="H16" i="5" s="1"/>
  <c r="H17" i="5" s="1"/>
  <c r="G64" i="5"/>
  <c r="G63" i="5" s="1"/>
  <c r="G38" i="5" s="1"/>
  <c r="H64" i="5"/>
  <c r="H63" i="5" s="1"/>
  <c r="H38" i="5" s="1"/>
  <c r="F64" i="5"/>
  <c r="F63" i="5" s="1"/>
  <c r="F38" i="5" s="1"/>
  <c r="J29" i="5" l="1"/>
  <c r="J16" i="5"/>
  <c r="J17" i="5" s="1"/>
  <c r="J15" i="5" s="1"/>
  <c r="J13" i="5" s="1"/>
  <c r="F29" i="5"/>
  <c r="G47" i="5"/>
  <c r="G48" i="5"/>
  <c r="J47" i="5"/>
  <c r="J48" i="5"/>
  <c r="H47" i="5"/>
  <c r="H48" i="5"/>
  <c r="E47" i="5"/>
  <c r="E48" i="5"/>
  <c r="E44" i="5" s="1"/>
  <c r="E36" i="5" s="1"/>
  <c r="F47" i="5"/>
  <c r="F48" i="5"/>
  <c r="I47" i="5"/>
  <c r="I48" i="5"/>
  <c r="E43" i="5"/>
  <c r="E37" i="5" s="1"/>
  <c r="J14" i="5"/>
  <c r="J12" i="5" s="1"/>
  <c r="E29" i="5"/>
  <c r="F15" i="5"/>
  <c r="F13" i="5" s="1"/>
  <c r="H15" i="5"/>
  <c r="H13" i="5" s="1"/>
  <c r="G29" i="5"/>
  <c r="I29" i="5"/>
  <c r="G15" i="5"/>
  <c r="G13" i="5" s="1"/>
  <c r="I15" i="5"/>
  <c r="I13" i="5" s="1"/>
  <c r="H29" i="5"/>
  <c r="F60" i="5"/>
  <c r="E16" i="5"/>
  <c r="E17" i="5" s="1"/>
  <c r="E15" i="5" s="1"/>
  <c r="F43" i="5" l="1"/>
  <c r="F37" i="5" s="1"/>
  <c r="F44" i="5"/>
  <c r="F36" i="5" s="1"/>
  <c r="E14" i="5"/>
  <c r="E12" i="5" s="1"/>
  <c r="E13" i="5"/>
  <c r="E11" i="5" s="1"/>
  <c r="G14" i="5"/>
  <c r="G12" i="5" s="1"/>
  <c r="I14" i="5"/>
  <c r="I12" i="5" s="1"/>
  <c r="H14" i="5"/>
  <c r="H12" i="5" s="1"/>
  <c r="F14" i="5"/>
  <c r="F12" i="5" s="1"/>
  <c r="G60" i="5"/>
  <c r="G43" i="5" l="1"/>
  <c r="G37" i="5" s="1"/>
  <c r="G44" i="5"/>
  <c r="G36" i="5" s="1"/>
  <c r="H60" i="5"/>
  <c r="H43" i="5" l="1"/>
  <c r="H37" i="5" s="1"/>
  <c r="H44" i="5"/>
  <c r="H36" i="5" s="1"/>
  <c r="I60" i="5"/>
  <c r="I44" i="5" l="1"/>
  <c r="I36" i="5" s="1"/>
  <c r="J60" i="5"/>
  <c r="J43" i="5" l="1"/>
  <c r="J37" i="5" s="1"/>
  <c r="J44" i="5"/>
  <c r="J36" i="5" s="1"/>
  <c r="I43" i="5"/>
  <c r="I37" i="5" s="1"/>
</calcChain>
</file>

<file path=xl/sharedStrings.xml><?xml version="1.0" encoding="utf-8"?>
<sst xmlns="http://schemas.openxmlformats.org/spreadsheetml/2006/main" count="188" uniqueCount="129">
  <si>
    <t xml:space="preserve">БЮДЖЕТОМ ___________________________________________________  </t>
  </si>
  <si>
    <t>№ п/п</t>
  </si>
  <si>
    <t>Наименование  показателя</t>
  </si>
  <si>
    <t>Первоначально  утвержденный  бюджет</t>
  </si>
  <si>
    <t>Единица измерений</t>
  </si>
  <si>
    <t>руб.</t>
  </si>
  <si>
    <t>%</t>
  </si>
  <si>
    <t>Общий  объем  расходов  местного  бюджета</t>
  </si>
  <si>
    <t>Субвенция от  бюджетов  других  уровней</t>
  </si>
  <si>
    <t>1.</t>
  </si>
  <si>
    <t>2.</t>
  </si>
  <si>
    <t>3.</t>
  </si>
  <si>
    <t>5.</t>
  </si>
  <si>
    <t>6.</t>
  </si>
  <si>
    <t>9.</t>
  </si>
  <si>
    <t>10.</t>
  </si>
  <si>
    <t>11.</t>
  </si>
  <si>
    <t>12.</t>
  </si>
  <si>
    <t>13.</t>
  </si>
  <si>
    <t>14.</t>
  </si>
  <si>
    <t>15.</t>
  </si>
  <si>
    <t>16.</t>
  </si>
  <si>
    <t>17.</t>
  </si>
  <si>
    <t>18.</t>
  </si>
  <si>
    <t>19.</t>
  </si>
  <si>
    <t>20.</t>
  </si>
  <si>
    <t>21.</t>
  </si>
  <si>
    <t>22.</t>
  </si>
  <si>
    <t>23.</t>
  </si>
  <si>
    <t>24.</t>
  </si>
  <si>
    <t xml:space="preserve">Уточненный  годовой  план  </t>
  </si>
  <si>
    <t>Исполнено</t>
  </si>
  <si>
    <t>Общий  объем  доходов  местного  бюджета</t>
  </si>
  <si>
    <t>Общий  объем  безвозмездных  поступлений</t>
  </si>
  <si>
    <t>4.</t>
  </si>
  <si>
    <t>7.</t>
  </si>
  <si>
    <t>8.</t>
  </si>
  <si>
    <t>Расходы на обслуживание муниципального долга  (раздел  1300)</t>
  </si>
  <si>
    <t>25.</t>
  </si>
  <si>
    <t>26.</t>
  </si>
  <si>
    <t>Предельный  объем  муниципального  долга  (долг  на  начало  +  получение)</t>
  </si>
  <si>
    <t>Кредиты кредитных организаций в валюте Российской Федерации</t>
  </si>
  <si>
    <t xml:space="preserve">Бюджетные  кредиты  от  других  бюджетов  бюджетной системы  Российской  Федерации </t>
  </si>
  <si>
    <t>27.</t>
  </si>
  <si>
    <t>28.</t>
  </si>
  <si>
    <t>29.</t>
  </si>
  <si>
    <t>30.</t>
  </si>
  <si>
    <t>31.</t>
  </si>
  <si>
    <t>32.</t>
  </si>
  <si>
    <t>33.</t>
  </si>
  <si>
    <t>34.</t>
  </si>
  <si>
    <t>35.</t>
  </si>
  <si>
    <t>статья  92.1.  Бюджетного  кодекса  РФ</t>
  </si>
  <si>
    <t>промежеточно  50</t>
  </si>
  <si>
    <t>размер  дефицита</t>
  </si>
  <si>
    <t xml:space="preserve">сумма  дефицита  бюджета  </t>
  </si>
  <si>
    <t xml:space="preserve">дефицит  бюджета  без  остатков  </t>
  </si>
  <si>
    <t>объем  налоговых  и  неналоговых  доходов  без  допнормативов</t>
  </si>
  <si>
    <t>статья  106  Бюджетного  кодекса  РФ</t>
  </si>
  <si>
    <t>статья  107  Бюджетного  кодекса  РФ</t>
  </si>
  <si>
    <t>расходы  бюджета  без  субвенции</t>
  </si>
  <si>
    <t>статья  136  Бюджетного  кодекса  РФ</t>
  </si>
  <si>
    <t>36.</t>
  </si>
  <si>
    <t>Отчисления  по  дополнительным  нормативам  от  налога  на  доходы  физических  лиц</t>
  </si>
  <si>
    <t xml:space="preserve">Общий  объем  налоговых  и  неналоговых  доходов  </t>
  </si>
  <si>
    <t>37.</t>
  </si>
  <si>
    <t>на  1  июля</t>
  </si>
  <si>
    <t>за  год</t>
  </si>
  <si>
    <t>промежеточно  100</t>
  </si>
  <si>
    <t>38.</t>
  </si>
  <si>
    <t>39.</t>
  </si>
  <si>
    <t>40.</t>
  </si>
  <si>
    <t>41.</t>
  </si>
  <si>
    <t>Для муниципального образования, в отношении которого осуществляются меры, предусмотренные пунктом 4 статьи 136 настоящего Кодекса, верхний предел муниципального долга на конец года не должен превышать 50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</si>
  <si>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Снижение  остатков  на  счетах  как  источник  погашения  дефицита  местного  бюджета   (отражается  со  знаком  "+")</t>
  </si>
  <si>
    <t>Дефицит,  профицит  местного  бюджета</t>
  </si>
  <si>
    <t xml:space="preserve">Предельный объем муниципальных заимствований </t>
  </si>
  <si>
    <t>Сумма, направляемая на финансирование дефицита местного бюджета</t>
  </si>
  <si>
    <t>Сумма, направляемая на  погашение долговых обязательств  муниципального образования</t>
  </si>
  <si>
    <t>получение  (отражается  со  знаком  "+")</t>
  </si>
  <si>
    <t>погашение  (отражается  со  знаком  "-")</t>
  </si>
  <si>
    <t>Глава  муниципального</t>
  </si>
  <si>
    <t>образования  области                       ______________           __________________</t>
  </si>
  <si>
    <t xml:space="preserve">                                                                (подпись)              (расшифровка подписи)</t>
  </si>
  <si>
    <t>М.П.</t>
  </si>
  <si>
    <t>Исполнитель:</t>
  </si>
  <si>
    <t>_______________                         ________________         ___________________</t>
  </si>
  <si>
    <t xml:space="preserve">    (должность)                                    (подпись)                 (расшифровка подписи)</t>
  </si>
  <si>
    <t>Телефон  _________________</t>
  </si>
  <si>
    <t>Дата  _____________</t>
  </si>
  <si>
    <t>Для муниципального образования, в отношении которого осуществляются меры, предусмотренные пунктом 4 статьи 136 настоящего Кодекса, дефицит бюджета не должен превышать 5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</si>
  <si>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рункт  3.  Дефицит местного бюджета не должен превышать 10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</si>
  <si>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 xml:space="preserve">пункт 5.  Объем муниципального долга не должен превышать утвержденный решением о местном бюджете на очередной финансовый год и плановый период (очередной финансовый год) общий объем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 от налога на доходы физических лиц. </t>
  </si>
  <si>
    <t>Для муниципального образования, в отношении которого осуществляются меры, предусмотренные пунктом 4 статьи 136 настоящего Кодекса, объем долга не должен превышать 50 процентов утвержденного решением о местном бюджете на очередной финансовый год и плановый период (очередной финансовый год) общего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 от налога на доходы физических лиц.</t>
  </si>
  <si>
    <t>пункт  3. Верхний предел муниципального долга на конец года не должен превышать утвержденный общий годовой объем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</si>
  <si>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42.</t>
  </si>
  <si>
    <t>пункт  2.  Муниципальные образования, в бюджетах которых доля дотаций из других бюджетов бюджетной системы Российской Федерации и (или) налоговых доходов по дополнительным нормативам отчислений в размере, не превышающем расчетного объема дотации на выравнивание бюджетной обеспеченности (части расчетного объема дотации), замененной дополнительными нормативами отчислений, в течение двух из трех последних отчетных финансовых лет превышала 5 процентов доходов местного бюджета, за исключением субвенций и иных межбюджетных трансфертов, предоставляемых на осуществление части полномочий по решению вопросов местного значения в соответствии с соглашениями, заключенными муниципальным районом и поселениями, начиная с очередного финансового года не имеют права превышать установленные высшим исполнительным органом государственной власти субъекта Российской Федерации нормативы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и (или) содержание органов местного самоуправления.</t>
  </si>
  <si>
    <t>43.</t>
  </si>
  <si>
    <t>44.</t>
  </si>
  <si>
    <t>45.</t>
  </si>
  <si>
    <t>Допустимые  причины  превышения  норматива,  в  том  числе</t>
  </si>
  <si>
    <t>Уточненный  годовой  план</t>
  </si>
  <si>
    <t>Предельный  объем  долга - план  (факт)  если  50</t>
  </si>
  <si>
    <t>превышение  предельного  объема  если  50</t>
  </si>
  <si>
    <t>отклонение  предельного  объема  если  50</t>
  </si>
  <si>
    <t>отклонение  верхнего  предела  если  50</t>
  </si>
  <si>
    <t>Предельный  объем  долга - план  (факт)  если  100</t>
  </si>
  <si>
    <t>отклонение  предельного  объема  если  100</t>
  </si>
  <si>
    <t>превышение  предельного  объема  если  100</t>
  </si>
  <si>
    <t>отклонение  верхнего  предела  если  100</t>
  </si>
  <si>
    <t>Приложение  1  к  Соглашению</t>
  </si>
  <si>
    <t>списание  (отражается  со  знаком  "-")</t>
  </si>
  <si>
    <t>Исполнение государственных и муниципальных гарантий в валюте Российской Федерации</t>
  </si>
  <si>
    <t xml:space="preserve">пункт 2. Общая сумма привлечения средств в соответствующем финансовом году не должна превышать общую сумму средств, направляемых на финансирование дефицита местного бюджета, и объемов погашения долговых обязательств муниципального образования, утвержденных на соответствующий финансовый год решением о местном бюджете, с учетом положений статей 103 и 104 настоящего Кодекса. </t>
  </si>
  <si>
    <t>пункт 7. Доля объема расходов на обслуживание муниципального долга в очередном финансовом году и плановом периоде (очередном финансовом году) не должна превышать 10 процентов утвержденного  решением о местном бюджете на очередной финансовый год и плановый период (очередной финансовый год) общего объема расходов соответствующего бюджета, за исключением объема расходов, которые осуществляются за счет субвенций, предоставляемых из бюджетов бюджетной системы Российской Федерации</t>
  </si>
  <si>
    <t>Муниципальный  долг  на  1  января  2024  года</t>
  </si>
  <si>
    <t xml:space="preserve">Установленный  для  муниципального  образования  норматив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должностных лиц контрольно-счетного органа муниципального образования, муниципальных служащих Липецкой области </t>
  </si>
  <si>
    <t>Расходы на компенсационные выплаты депутатам, выборным должностным лицам местного самоуправления, прекратившим исполнение своих полномочий, выплаты при увольнении лицам, назначенным на должность на срок полномочий главы муниципального образования, выплаты должностным лицам контрольно-счетного органа муниципального образования и муниципальным служащим Липецкой области, уволенным по сокращению штатной численности или в связи с ликвидацией органа местного самоуправления, выплаты денежной компенсации за неиспользованный отпуск депутатам, выборным должностным лицам местного самоуправления, осуществляющим свои полномочия на постоянной основе, должностным лицам контрольно-счетного органа муниципального образования, муниципальным служащим Липецкой области</t>
  </si>
  <si>
    <t>Расходы на оплату отпусков депутатам, выборным должностным лицам местного самоуправления, осуществляющим свои полномочия на постоянной основе, должностным лицам контрольно-счетного органа муниципального образования, муниципальным служащим Липецкой области в муниципальных образованиях, в которых изменяется группа по оплате труда в текущем финансовом году по сравнению с отчетным финансовым годом в результате уменьшения численности населения муниципального образования по данным территориального органа Федеральной службы государственной статистики по Липецкой области, в части превышения размера выплаченного денежного содержания, сохраняемого на период отпуска, над размером нового денежного содержания</t>
  </si>
  <si>
    <t>Расходы на заработную плату (с начислениями), производимые в соответствии с постановлением Правительства Липецкой области от 10 июня 2022 года № 16с</t>
  </si>
  <si>
    <t>2024  год</t>
  </si>
  <si>
    <t>Муниципальный  долг  на  1  января  2025  года</t>
  </si>
  <si>
    <t>Расходы на заработную плату (с начислениями), производимые за счет дотаций (грантов) в целях содействия достижению и (или) поощрения достижения наилучших значений показателей деятельности органов местного самоуправления, показателей качества управления финансами и платежеспособности, показателей увеличения налогового потенциала, а также за счет дотаций на премирование победителей Всероссийского конкурса "Лучшая муниципальная практика"</t>
  </si>
  <si>
    <t>Расходы на ежемесячную надбавку за работу со сведениями, составляющими государственную тайну, муниципальным служащим Липецкой области, установленную в соответствии с постановлением Правительства Российской Федерации от 18 сентября 2006 года № 573 "О предоставлении социальных гарантий гражданам, допущенным к государственной тайне на постоянной основе, и сотрудникам структурных подразделений по защите государственной тайны"</t>
  </si>
  <si>
    <t>СОБЛЮДЕНИЕ  ОГРАНИЧЕНИЙ,  УСТАНОВЛЕННЫХ  БЮДЖЕТНЫМ  КОДЕКСОМ  РОССИЙСКОЙ  ФЕДЕРАЦИИ,  В  2024 - 2025  ГОДАХ</t>
  </si>
  <si>
    <t>2025  год</t>
  </si>
  <si>
    <t>Муниципальный  долг  на  1  января  2026  года</t>
  </si>
  <si>
    <r>
      <t>Уровень  дотационности  (</t>
    </r>
    <r>
      <rPr>
        <b/>
        <u/>
        <sz val="11"/>
        <rFont val="Arial"/>
        <family val="2"/>
        <charset val="204"/>
      </rPr>
      <t>в  2024  году</t>
    </r>
    <r>
      <rPr>
        <b/>
        <sz val="11"/>
        <rFont val="Arial"/>
        <family val="2"/>
        <charset val="204"/>
      </rPr>
      <t xml:space="preserve"> - 50,0 %  - если  муниципальное  образование  отражено  в  приложении  4  к  приказу  управления  финансов  Липецкой  области  от  27  июля  2023  года  № 196  «Об  утверждении  перечней  муниципальных  образований  Липецкой  области  в  соответствии  с  положениями  статьи  136  Бюджетного  кодекса  Российской  Федерации  на  2024 год», 100,0 % - если  не  отражено;  </t>
    </r>
    <r>
      <rPr>
        <b/>
        <u/>
        <sz val="11"/>
        <rFont val="Arial"/>
        <family val="2"/>
        <charset val="204"/>
      </rPr>
      <t>в  2025  году</t>
    </r>
    <r>
      <rPr>
        <b/>
        <sz val="11"/>
        <rFont val="Arial"/>
        <family val="2"/>
        <charset val="204"/>
      </rPr>
      <t xml:space="preserve"> - 50,0 %  - если  муниципальное  образование  отражено  в  приложении  4  к  приказу  управления  финансов  Липецкой  области  от  25  января  2024  года  № 20  «Об  утверждении  перечней  муниципальных  образований  Липецкой  области  в  соответствии  с  положениями  статьи  136  Бюджетного  кодекса  Российской  Федерации  на  2025 год»  (в  редакции  приказа  от  19  марта  2024  года  № 80), 100,0 % - если  не  отражено)</t>
    </r>
  </si>
  <si>
    <t xml:space="preserve">Заработная  плата  с  начислениями  (КОСГУ 211+ КОСГУ 213)  депутатов, выборных должностных лиц местного самоуправления, осуществляющих свои полномочия на постоянной основе, должностных лиц контрольно-счетного органа муниципального образования, муниципальных служащих Липецкой области  в  муниципальном  образовании   без  учета  субвенций  и  иных  межбюджетных  трансфертов, всего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</si>
</sst>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_-* #,##0.0_р_._-;\-* #,##0.0_р_._-;_-* &quot;-&quot;??_р_._-;_-@_-"/>
    <numFmt numFmtId="166" formatCode="dd\.mm\.yyyy"/>
  </numFmts>
  <fonts count="97" x14ac:knownFonts="1">
    <font>
      <sz val="10"/>
      <name val="Arial Cyr"/>
      <charset val="204"/>
    </font>
    <font>
      <sz val="10"/>
      <name val="Arial Cyr"/>
      <charset val="204"/>
    </font>
    <font>
      <b/>
      <sz val="10"/>
      <name val="Arial"/>
      <family val="2"/>
      <charset val="204"/>
    </font>
    <font>
      <b/>
      <sz val="11"/>
      <name val="Arial"/>
      <family val="2"/>
      <charset val="204"/>
    </font>
    <font>
      <b/>
      <sz val="11"/>
      <color indexed="10"/>
      <name val="Arial"/>
      <family val="2"/>
      <charset val="204"/>
    </font>
    <font>
      <sz val="10"/>
      <name val="Helv"/>
    </font>
    <font>
      <u/>
      <sz val="10"/>
      <color indexed="12"/>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12"/>
      <color indexed="10"/>
      <name val="Arial"/>
      <family val="2"/>
      <charset val="204"/>
    </font>
    <font>
      <b/>
      <sz val="12"/>
      <name val="Arial"/>
      <family val="2"/>
      <charset val="204"/>
    </font>
    <font>
      <sz val="11"/>
      <name val="Calibri"/>
      <family val="2"/>
      <charset val="204"/>
    </font>
    <font>
      <sz val="10"/>
      <name val="Arial"/>
      <family val="2"/>
      <charset val="204"/>
    </font>
    <font>
      <sz val="10"/>
      <color indexed="9"/>
      <name val="Arial"/>
      <family val="2"/>
      <charset val="204"/>
    </font>
    <font>
      <sz val="11"/>
      <color indexed="16"/>
      <name val="Calibri"/>
      <family val="2"/>
      <charset val="204"/>
    </font>
    <font>
      <sz val="10"/>
      <color indexed="16"/>
      <name val="Arial"/>
      <family val="2"/>
      <charset val="204"/>
    </font>
    <font>
      <sz val="10"/>
      <color indexed="8"/>
      <name val="Arial"/>
      <family val="2"/>
      <charset val="204"/>
    </font>
    <font>
      <sz val="11"/>
      <name val="Calibri"/>
      <family val="2"/>
    </font>
    <font>
      <b/>
      <sz val="11"/>
      <color indexed="53"/>
      <name val="Calibri"/>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0"/>
      <color indexed="63"/>
      <name val="Arial"/>
      <family val="2"/>
      <charset val="204"/>
    </font>
    <font>
      <sz val="10"/>
      <name val="Arial Cyr"/>
    </font>
    <font>
      <b/>
      <sz val="18"/>
      <color indexed="62"/>
      <name val="Cambria"/>
      <family val="1"/>
      <charset val="204"/>
    </font>
    <font>
      <b/>
      <sz val="11"/>
      <name val="Calibri"/>
      <family val="2"/>
      <charset val="204"/>
    </font>
    <font>
      <sz val="10"/>
      <color indexed="10"/>
      <name val="Arial"/>
      <family val="2"/>
      <charset val="204"/>
    </font>
    <font>
      <sz val="9"/>
      <name val="Arial"/>
      <family val="2"/>
      <charset val="204"/>
    </font>
    <font>
      <sz val="8"/>
      <name val="Arial"/>
      <family val="2"/>
      <charset val="204"/>
    </font>
    <font>
      <sz val="8"/>
      <name val="Arial CYR"/>
    </font>
    <font>
      <sz val="7"/>
      <name val="Arial Cyr"/>
    </font>
    <font>
      <b/>
      <sz val="8"/>
      <name val="Arial"/>
      <family val="2"/>
      <charset val="204"/>
    </font>
    <font>
      <b/>
      <sz val="12"/>
      <name val="Arial Cyr"/>
    </font>
    <font>
      <sz val="11"/>
      <name val="Arial"/>
      <family val="2"/>
      <charset val="204"/>
    </font>
    <font>
      <sz val="11"/>
      <name val="Times New Roman"/>
      <family val="1"/>
      <charset val="204"/>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i/>
      <sz val="8"/>
      <name val="Arial CYR"/>
    </font>
    <font>
      <sz val="6"/>
      <name val="Arial"/>
      <family val="2"/>
      <charset val="204"/>
    </font>
    <font>
      <b/>
      <i/>
      <sz val="8"/>
      <name val="Arial CYR"/>
    </font>
    <font>
      <b/>
      <sz val="10"/>
      <name val="Arial Cyr"/>
    </font>
    <font>
      <b/>
      <sz val="18"/>
      <color indexed="62"/>
      <name val="Cambria"/>
      <family val="2"/>
      <charset val="204"/>
    </font>
    <font>
      <sz val="11"/>
      <color theme="1"/>
      <name val="Calibri"/>
      <family val="2"/>
      <charset val="204"/>
      <scheme val="minor"/>
    </font>
    <font>
      <sz val="11"/>
      <color theme="0"/>
      <name val="Calibri"/>
      <family val="2"/>
      <charset val="204"/>
      <scheme val="minor"/>
    </font>
    <font>
      <sz val="10"/>
      <color rgb="FF000000"/>
      <name val="Arial"/>
      <family val="2"/>
      <charset val="204"/>
    </font>
    <font>
      <sz val="11"/>
      <name val="Calibri"/>
      <family val="2"/>
      <scheme val="minor"/>
    </font>
    <font>
      <sz val="8"/>
      <color rgb="FF000000"/>
      <name val="Arial"/>
      <family val="2"/>
      <charset val="204"/>
    </font>
    <font>
      <b/>
      <sz val="8"/>
      <color rgb="FF000000"/>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b/>
      <sz val="11"/>
      <color rgb="FF000000"/>
      <name val="Arial"/>
      <family val="2"/>
      <charset val="204"/>
    </font>
    <font>
      <sz val="11"/>
      <color rgb="FF000000"/>
      <name val="Calibri"/>
      <family val="2"/>
      <charset val="204"/>
      <scheme val="minor"/>
    </font>
    <font>
      <b/>
      <sz val="12"/>
      <color rgb="FF000000"/>
      <name val="Arial"/>
      <family val="2"/>
      <charset val="204"/>
    </font>
    <font>
      <sz val="6"/>
      <color rgb="FF000000"/>
      <name val="Arial"/>
      <family val="2"/>
      <charset val="204"/>
    </font>
    <font>
      <b/>
      <sz val="10"/>
      <color rgb="FF000000"/>
      <name val="Arial"/>
      <family val="2"/>
      <charset val="204"/>
    </font>
    <font>
      <sz val="9"/>
      <color rgb="FF000000"/>
      <name val="Arial"/>
      <family val="2"/>
      <charset val="204"/>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sz val="11"/>
      <color indexed="19"/>
      <name val="Calibri"/>
      <family val="2"/>
      <charset val="204"/>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1"/>
      <color rgb="FFFF0000"/>
      <name val="Arial"/>
      <family val="2"/>
      <charset val="204"/>
    </font>
    <font>
      <b/>
      <sz val="11"/>
      <color theme="1"/>
      <name val="Arial"/>
      <family val="2"/>
      <charset val="204"/>
    </font>
    <font>
      <b/>
      <u/>
      <sz val="11"/>
      <name val="Arial"/>
      <family val="2"/>
      <charset val="204"/>
    </font>
  </fonts>
  <fills count="50">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3"/>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indexed="9"/>
      </patternFill>
    </fill>
    <fill>
      <patternFill patternType="solid">
        <fgColor indexed="65"/>
        <bgColor indexed="64"/>
      </patternFill>
    </fill>
    <fill>
      <patternFill patternType="solid">
        <fgColor indexed="13"/>
        <bgColor indexed="64"/>
      </patternFill>
    </fill>
    <fill>
      <patternFill patternType="solid">
        <fgColor indexed="56"/>
      </patternFill>
    </fill>
    <fill>
      <patternFill patternType="solid">
        <fgColor indexed="10"/>
      </patternFill>
    </fill>
    <fill>
      <patternFill patternType="solid">
        <fgColor indexed="54"/>
      </patternFill>
    </fill>
    <fill>
      <patternFill patternType="solid">
        <fgColor indexed="1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rgb="FFCCCCCC"/>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FF0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00B050"/>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8"/>
      </bottom>
      <diagonal/>
    </border>
    <border>
      <left style="thin">
        <color indexed="8"/>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8"/>
      </right>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hair">
        <color indexed="8"/>
      </bottom>
      <diagonal/>
    </border>
    <border>
      <left style="hair">
        <color indexed="64"/>
      </left>
      <right/>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8"/>
      </left>
      <right/>
      <top/>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8"/>
      </right>
      <top style="thin">
        <color indexed="64"/>
      </top>
      <bottom style="medium">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medium">
        <color rgb="FF000000"/>
      </right>
      <top style="hair">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right/>
      <top style="hair">
        <color rgb="FF000000"/>
      </top>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top/>
      <bottom style="medium">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810">
    <xf numFmtId="0" fontId="0" fillId="0" borderId="0"/>
    <xf numFmtId="0" fontId="18"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8"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67" fillId="5"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10" borderId="0" applyNumberFormat="0" applyBorder="0" applyAlignment="0" applyProtection="0"/>
    <xf numFmtId="0" fontId="67" fillId="34" borderId="0" applyNumberFormat="0" applyBorder="0" applyAlignment="0" applyProtection="0"/>
    <xf numFmtId="0" fontId="67" fillId="8"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8" fillId="14" borderId="0" applyNumberFormat="0" applyBorder="0" applyAlignment="0" applyProtection="0"/>
    <xf numFmtId="0" fontId="19" fillId="14" borderId="0" applyNumberFormat="0" applyBorder="0" applyAlignment="0" applyProtection="0"/>
    <xf numFmtId="0" fontId="67" fillId="11" borderId="0" applyNumberFormat="0" applyBorder="0" applyAlignment="0" applyProtection="0"/>
    <xf numFmtId="0" fontId="67" fillId="35" borderId="0" applyNumberFormat="0" applyBorder="0" applyAlignment="0" applyProtection="0"/>
    <xf numFmtId="0" fontId="67" fillId="15" borderId="0" applyNumberFormat="0" applyBorder="0" applyAlignment="0" applyProtection="0"/>
    <xf numFmtId="0" fontId="67" fillId="6" borderId="0" applyNumberFormat="0" applyBorder="0" applyAlignment="0" applyProtection="0"/>
    <xf numFmtId="0" fontId="67" fillId="11" borderId="0" applyNumberFormat="0" applyBorder="0" applyAlignment="0" applyProtection="0"/>
    <xf numFmtId="0" fontId="67" fillId="8" borderId="0" applyNumberFormat="0" applyBorder="0" applyAlignment="0" applyProtection="0"/>
    <xf numFmtId="0" fontId="9" fillId="17" borderId="0" applyNumberFormat="0" applyBorder="0" applyAlignment="0" applyProtection="0"/>
    <xf numFmtId="0" fontId="20" fillId="17" borderId="0" applyNumberFormat="0" applyBorder="0" applyAlignment="0" applyProtection="0"/>
    <xf numFmtId="0" fontId="9" fillId="18" borderId="0" applyNumberFormat="0" applyBorder="0" applyAlignment="0" applyProtection="0"/>
    <xf numFmtId="0" fontId="20" fillId="18" borderId="0" applyNumberFormat="0" applyBorder="0" applyAlignment="0" applyProtection="0"/>
    <xf numFmtId="0" fontId="9" fillId="12" borderId="0" applyNumberFormat="0" applyBorder="0" applyAlignment="0" applyProtection="0"/>
    <xf numFmtId="0" fontId="20" fillId="12" borderId="0" applyNumberFormat="0" applyBorder="0" applyAlignment="0" applyProtection="0"/>
    <xf numFmtId="0" fontId="9" fillId="12" borderId="0" applyNumberFormat="0" applyBorder="0" applyAlignment="0" applyProtection="0"/>
    <xf numFmtId="0" fontId="20" fillId="12" borderId="0" applyNumberFormat="0" applyBorder="0" applyAlignment="0" applyProtection="0"/>
    <xf numFmtId="0" fontId="9" fillId="17" borderId="0" applyNumberFormat="0" applyBorder="0" applyAlignment="0" applyProtection="0"/>
    <xf numFmtId="0" fontId="20" fillId="17" borderId="0" applyNumberFormat="0" applyBorder="0" applyAlignment="0" applyProtection="0"/>
    <xf numFmtId="0" fontId="9" fillId="14" borderId="0" applyNumberFormat="0" applyBorder="0" applyAlignment="0" applyProtection="0"/>
    <xf numFmtId="0" fontId="20" fillId="14" borderId="0" applyNumberFormat="0" applyBorder="0" applyAlignment="0" applyProtection="0"/>
    <xf numFmtId="0" fontId="68" fillId="11" borderId="0" applyNumberFormat="0" applyBorder="0" applyAlignment="0" applyProtection="0"/>
    <xf numFmtId="0" fontId="68" fillId="19" borderId="0" applyNumberFormat="0" applyBorder="0" applyAlignment="0" applyProtection="0"/>
    <xf numFmtId="0" fontId="68" fillId="16" borderId="0" applyNumberFormat="0" applyBorder="0" applyAlignment="0" applyProtection="0"/>
    <xf numFmtId="0" fontId="68" fillId="6" borderId="0" applyNumberFormat="0" applyBorder="0" applyAlignment="0" applyProtection="0"/>
    <xf numFmtId="0" fontId="68" fillId="11" borderId="0" applyNumberFormat="0" applyBorder="0" applyAlignment="0" applyProtection="0"/>
    <xf numFmtId="0" fontId="68" fillId="7" borderId="0" applyNumberFormat="0" applyBorder="0" applyAlignment="0" applyProtection="0"/>
    <xf numFmtId="0" fontId="9" fillId="20" borderId="0" applyNumberFormat="0" applyBorder="0" applyAlignment="0" applyProtection="0"/>
    <xf numFmtId="0" fontId="20" fillId="20" borderId="0" applyNumberFormat="0" applyBorder="0" applyAlignment="0" applyProtection="0"/>
    <xf numFmtId="0" fontId="9" fillId="21" borderId="0" applyNumberFormat="0" applyBorder="0" applyAlignment="0" applyProtection="0"/>
    <xf numFmtId="0" fontId="20" fillId="21" borderId="0" applyNumberFormat="0" applyBorder="0" applyAlignment="0" applyProtection="0"/>
    <xf numFmtId="0" fontId="9" fillId="22" borderId="0" applyNumberFormat="0" applyBorder="0" applyAlignment="0" applyProtection="0"/>
    <xf numFmtId="0" fontId="20" fillId="22" borderId="0" applyNumberFormat="0" applyBorder="0" applyAlignment="0" applyProtection="0"/>
    <xf numFmtId="0" fontId="9" fillId="20" borderId="0" applyNumberFormat="0" applyBorder="0" applyAlignment="0" applyProtection="0"/>
    <xf numFmtId="0" fontId="20" fillId="20" borderId="0" applyNumberFormat="0" applyBorder="0" applyAlignment="0" applyProtection="0"/>
    <xf numFmtId="0" fontId="9" fillId="23" borderId="0" applyNumberFormat="0" applyBorder="0" applyAlignment="0" applyProtection="0"/>
    <xf numFmtId="0" fontId="20" fillId="23" borderId="0" applyNumberFormat="0" applyBorder="0" applyAlignment="0" applyProtection="0"/>
    <xf numFmtId="0" fontId="9" fillId="18" borderId="0" applyNumberFormat="0" applyBorder="0" applyAlignment="0" applyProtection="0"/>
    <xf numFmtId="0" fontId="20" fillId="18"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3" fillId="0" borderId="0">
      <alignment horizontal="left"/>
    </xf>
    <xf numFmtId="0" fontId="69" fillId="0" borderId="0">
      <alignment horizontal="left"/>
    </xf>
    <xf numFmtId="0" fontId="70" fillId="0" borderId="0"/>
    <xf numFmtId="0" fontId="24" fillId="0" borderId="0"/>
    <xf numFmtId="0" fontId="24" fillId="0" borderId="0"/>
    <xf numFmtId="0" fontId="25" fillId="25" borderId="1" applyNumberFormat="0" applyAlignment="0" applyProtection="0"/>
    <xf numFmtId="0" fontId="26" fillId="25" borderId="1" applyNumberFormat="0" applyAlignment="0" applyProtection="0"/>
    <xf numFmtId="0" fontId="12" fillId="22" borderId="2" applyNumberFormat="0" applyAlignment="0" applyProtection="0"/>
    <xf numFmtId="0" fontId="27" fillId="22" borderId="2" applyNumberFormat="0" applyAlignment="0" applyProtection="0"/>
    <xf numFmtId="0" fontId="23" fillId="0" borderId="0">
      <alignment horizontal="left"/>
    </xf>
    <xf numFmtId="0" fontId="69" fillId="0" borderId="0">
      <alignment horizontal="left"/>
    </xf>
    <xf numFmtId="0" fontId="70" fillId="0" borderId="0"/>
    <xf numFmtId="0" fontId="24" fillId="0" borderId="0"/>
    <xf numFmtId="0" fontId="24" fillId="0" borderId="0"/>
    <xf numFmtId="0" fontId="13" fillId="0" borderId="0" applyNumberFormat="0" applyFill="0" applyBorder="0" applyAlignment="0" applyProtection="0"/>
    <xf numFmtId="0" fontId="28" fillId="0" borderId="0" applyNumberFormat="0" applyFill="0" applyBorder="0" applyAlignment="0" applyProtection="0"/>
    <xf numFmtId="0" fontId="15" fillId="13" borderId="0" applyNumberFormat="0" applyBorder="0" applyAlignment="0" applyProtection="0"/>
    <xf numFmtId="0" fontId="29" fillId="13" borderId="0" applyNumberFormat="0" applyBorder="0" applyAlignment="0" applyProtection="0"/>
    <xf numFmtId="0" fontId="30" fillId="0" borderId="3" applyNumberFormat="0" applyFill="0" applyAlignment="0" applyProtection="0"/>
    <xf numFmtId="0" fontId="31" fillId="0" borderId="3" applyNumberFormat="0" applyFill="0" applyAlignment="0" applyProtection="0"/>
    <xf numFmtId="0" fontId="32" fillId="0" borderId="4"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5" fillId="0" borderId="5"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0" fillId="14" borderId="1" applyNumberFormat="0" applyAlignment="0" applyProtection="0"/>
    <xf numFmtId="0" fontId="36" fillId="14" borderId="1" applyNumberFormat="0" applyAlignment="0" applyProtection="0"/>
    <xf numFmtId="0" fontId="37" fillId="0" borderId="6" applyNumberFormat="0" applyFill="0" applyAlignment="0" applyProtection="0"/>
    <xf numFmtId="0" fontId="38" fillId="0" borderId="6" applyNumberFormat="0" applyFill="0" applyAlignment="0" applyProtection="0"/>
    <xf numFmtId="0" fontId="39" fillId="26" borderId="0" applyNumberFormat="0" applyBorder="0" applyAlignment="0" applyProtection="0"/>
    <xf numFmtId="0" fontId="40" fillId="26" borderId="0" applyNumberFormat="0" applyBorder="0" applyAlignment="0" applyProtection="0"/>
    <xf numFmtId="0" fontId="19" fillId="0" borderId="0"/>
    <xf numFmtId="0" fontId="18" fillId="3" borderId="7" applyNumberFormat="0" applyFont="0" applyAlignment="0" applyProtection="0"/>
    <xf numFmtId="0" fontId="19" fillId="3" borderId="7" applyNumberFormat="0" applyFont="0" applyAlignment="0" applyProtection="0"/>
    <xf numFmtId="0" fontId="11" fillId="25" borderId="8" applyNumberFormat="0" applyAlignment="0" applyProtection="0"/>
    <xf numFmtId="0" fontId="41" fillId="25" borderId="8" applyNumberFormat="0" applyAlignment="0" applyProtection="0"/>
    <xf numFmtId="0" fontId="42" fillId="0" borderId="99">
      <alignment horizontal="left" wrapText="1"/>
    </xf>
    <xf numFmtId="0" fontId="42" fillId="0" borderId="100">
      <alignment horizontal="left" wrapText="1"/>
    </xf>
    <xf numFmtId="0" fontId="19" fillId="0" borderId="101">
      <alignment wrapText="1"/>
    </xf>
    <xf numFmtId="0" fontId="19" fillId="0" borderId="0"/>
    <xf numFmtId="0" fontId="19" fillId="0" borderId="0"/>
    <xf numFmtId="0" fontId="69" fillId="0" borderId="0"/>
    <xf numFmtId="0" fontId="19" fillId="0" borderId="0"/>
    <xf numFmtId="0" fontId="69" fillId="0" borderId="0"/>
    <xf numFmtId="0" fontId="69" fillId="0" borderId="0"/>
    <xf numFmtId="0" fontId="69" fillId="0" borderId="0"/>
    <xf numFmtId="0" fontId="19" fillId="0" borderId="0"/>
    <xf numFmtId="0" fontId="19" fillId="0" borderId="0"/>
    <xf numFmtId="0" fontId="69" fillId="0" borderId="0"/>
    <xf numFmtId="0" fontId="19" fillId="0" borderId="0"/>
    <xf numFmtId="0" fontId="69" fillId="0" borderId="0"/>
    <xf numFmtId="0" fontId="69" fillId="0" borderId="0"/>
    <xf numFmtId="0" fontId="69" fillId="0" borderId="0"/>
    <xf numFmtId="0" fontId="43" fillId="0" borderId="0" applyNumberFormat="0" applyFill="0" applyBorder="0" applyAlignment="0" applyProtection="0"/>
    <xf numFmtId="0" fontId="44" fillId="0" borderId="11" applyNumberFormat="0" applyFill="0" applyAlignment="0" applyProtection="0"/>
    <xf numFmtId="0" fontId="2" fillId="0" borderId="11" applyNumberFormat="0" applyFill="0" applyAlignment="0" applyProtection="0"/>
    <xf numFmtId="0" fontId="23" fillId="0" borderId="0">
      <alignment horizontal="left"/>
    </xf>
    <xf numFmtId="0" fontId="69" fillId="0" borderId="0">
      <alignment horizontal="left"/>
    </xf>
    <xf numFmtId="0" fontId="70" fillId="0" borderId="0"/>
    <xf numFmtId="0" fontId="24" fillId="0" borderId="0"/>
    <xf numFmtId="0" fontId="24" fillId="0" borderId="0"/>
    <xf numFmtId="0" fontId="14" fillId="0" borderId="0" applyNumberFormat="0" applyFill="0" applyBorder="0" applyAlignment="0" applyProtection="0"/>
    <xf numFmtId="0" fontId="45" fillId="0" borderId="0" applyNumberFormat="0" applyFill="0" applyBorder="0" applyAlignment="0" applyProtection="0"/>
    <xf numFmtId="0" fontId="46" fillId="0" borderId="12">
      <alignment horizontal="center" shrinkToFit="1"/>
    </xf>
    <xf numFmtId="49" fontId="47" fillId="0" borderId="13">
      <alignment horizontal="center" shrinkToFit="1"/>
    </xf>
    <xf numFmtId="0" fontId="42" fillId="0" borderId="102">
      <alignment horizontal="center"/>
    </xf>
    <xf numFmtId="49" fontId="47" fillId="0" borderId="13">
      <alignment horizontal="center" shrinkToFit="1"/>
    </xf>
    <xf numFmtId="4" fontId="47" fillId="0" borderId="103">
      <alignment horizontal="right"/>
    </xf>
    <xf numFmtId="4" fontId="71" fillId="0" borderId="103">
      <alignment horizontal="right"/>
    </xf>
    <xf numFmtId="4" fontId="71" fillId="0" borderId="103">
      <alignment horizontal="right"/>
    </xf>
    <xf numFmtId="4" fontId="71" fillId="0" borderId="103">
      <alignment horizontal="right"/>
    </xf>
    <xf numFmtId="0" fontId="71" fillId="0" borderId="0">
      <alignment horizontal="center"/>
    </xf>
    <xf numFmtId="0" fontId="46" fillId="0" borderId="16">
      <alignment horizontal="center" shrinkToFit="1"/>
    </xf>
    <xf numFmtId="49" fontId="47" fillId="0" borderId="12">
      <alignment horizontal="center" shrinkToFit="1"/>
    </xf>
    <xf numFmtId="4" fontId="47" fillId="0" borderId="104">
      <alignment horizontal="right"/>
    </xf>
    <xf numFmtId="4" fontId="71" fillId="0" borderId="104">
      <alignment horizontal="right"/>
    </xf>
    <xf numFmtId="4" fontId="47" fillId="0" borderId="104">
      <alignment horizontal="right"/>
    </xf>
    <xf numFmtId="49" fontId="42" fillId="0" borderId="0"/>
    <xf numFmtId="4" fontId="47" fillId="0" borderId="104">
      <alignment horizontal="right"/>
    </xf>
    <xf numFmtId="4" fontId="71" fillId="0" borderId="104">
      <alignment horizontal="right"/>
    </xf>
    <xf numFmtId="4" fontId="71" fillId="0" borderId="104">
      <alignment horizontal="right"/>
    </xf>
    <xf numFmtId="4" fontId="71" fillId="0" borderId="104">
      <alignment horizontal="right"/>
    </xf>
    <xf numFmtId="0" fontId="69" fillId="0" borderId="99"/>
    <xf numFmtId="0" fontId="46" fillId="0" borderId="17">
      <alignment horizontal="center" shrinkToFit="1"/>
    </xf>
    <xf numFmtId="0" fontId="46" fillId="36" borderId="105"/>
    <xf numFmtId="49" fontId="48" fillId="0" borderId="0"/>
    <xf numFmtId="0" fontId="46" fillId="36" borderId="105"/>
    <xf numFmtId="49" fontId="47" fillId="0" borderId="0">
      <alignment horizontal="right"/>
    </xf>
    <xf numFmtId="49" fontId="71" fillId="0" borderId="0">
      <alignment horizontal="right"/>
    </xf>
    <xf numFmtId="49" fontId="71" fillId="0" borderId="0">
      <alignment horizontal="right"/>
    </xf>
    <xf numFmtId="49" fontId="71" fillId="0" borderId="0">
      <alignment horizontal="right"/>
    </xf>
    <xf numFmtId="4" fontId="71" fillId="0" borderId="106">
      <alignment horizontal="right"/>
    </xf>
    <xf numFmtId="0" fontId="46" fillId="12" borderId="18"/>
    <xf numFmtId="0" fontId="47" fillId="0" borderId="107">
      <alignment horizontal="center" shrinkToFit="1"/>
    </xf>
    <xf numFmtId="49" fontId="48" fillId="37" borderId="0"/>
    <xf numFmtId="0" fontId="71" fillId="0" borderId="108">
      <alignment horizontal="left" wrapText="1"/>
    </xf>
    <xf numFmtId="0" fontId="47" fillId="0" borderId="108">
      <alignment horizontal="left" wrapText="1"/>
    </xf>
    <xf numFmtId="0" fontId="71" fillId="0" borderId="108">
      <alignment horizontal="left" wrapText="1"/>
    </xf>
    <xf numFmtId="0" fontId="71" fillId="0" borderId="108">
      <alignment horizontal="left" wrapText="1"/>
    </xf>
    <xf numFmtId="0" fontId="71" fillId="0" borderId="108">
      <alignment horizontal="left" wrapText="1"/>
    </xf>
    <xf numFmtId="49" fontId="71" fillId="0" borderId="109">
      <alignment horizontal="center"/>
    </xf>
    <xf numFmtId="0" fontId="46" fillId="0" borderId="19">
      <alignment horizontal="center" shrinkToFit="1"/>
    </xf>
    <xf numFmtId="0" fontId="47" fillId="0" borderId="17">
      <alignment horizontal="center" shrinkToFit="1"/>
    </xf>
    <xf numFmtId="49" fontId="48" fillId="0" borderId="110">
      <alignment horizontal="center" vertical="center" wrapText="1"/>
    </xf>
    <xf numFmtId="0" fontId="71" fillId="0" borderId="111">
      <alignment horizontal="left" wrapText="1" indent="1"/>
    </xf>
    <xf numFmtId="0" fontId="47" fillId="0" borderId="111">
      <alignment horizontal="left" wrapText="1" indent="1"/>
    </xf>
    <xf numFmtId="0" fontId="71" fillId="0" borderId="111">
      <alignment horizontal="left" wrapText="1" indent="1"/>
    </xf>
    <xf numFmtId="0" fontId="71" fillId="0" borderId="111">
      <alignment horizontal="left" wrapText="1" indent="1"/>
    </xf>
    <xf numFmtId="0" fontId="71" fillId="0" borderId="111">
      <alignment horizontal="left" wrapText="1" indent="1"/>
    </xf>
    <xf numFmtId="4" fontId="71" fillId="0" borderId="112">
      <alignment horizontal="right"/>
    </xf>
    <xf numFmtId="0" fontId="46" fillId="0" borderId="0">
      <alignment horizontal="center"/>
    </xf>
    <xf numFmtId="0" fontId="46" fillId="36" borderId="18"/>
    <xf numFmtId="49" fontId="49" fillId="0" borderId="110">
      <alignment horizontal="center" vertical="center" wrapText="1"/>
    </xf>
    <xf numFmtId="0" fontId="72" fillId="0" borderId="109">
      <alignment horizontal="left" wrapText="1"/>
    </xf>
    <xf numFmtId="0" fontId="50" fillId="0" borderId="109">
      <alignment horizontal="left" wrapText="1"/>
    </xf>
    <xf numFmtId="0" fontId="72" fillId="0" borderId="109">
      <alignment horizontal="left" wrapText="1"/>
    </xf>
    <xf numFmtId="0" fontId="72" fillId="0" borderId="109">
      <alignment horizontal="left" wrapText="1"/>
    </xf>
    <xf numFmtId="0" fontId="72" fillId="0" borderId="109">
      <alignment horizontal="left" wrapText="1"/>
    </xf>
    <xf numFmtId="0" fontId="72" fillId="0" borderId="0">
      <alignment horizontal="center"/>
    </xf>
    <xf numFmtId="0" fontId="46" fillId="0" borderId="16">
      <alignment horizontal="center" shrinkToFit="1"/>
    </xf>
    <xf numFmtId="49" fontId="47" fillId="0" borderId="113">
      <alignment horizontal="center" shrinkToFit="1"/>
    </xf>
    <xf numFmtId="0" fontId="42" fillId="0" borderId="110">
      <alignment horizontal="center" vertical="center"/>
    </xf>
    <xf numFmtId="0" fontId="71" fillId="38" borderId="0"/>
    <xf numFmtId="0" fontId="47" fillId="37" borderId="0"/>
    <xf numFmtId="0" fontId="71" fillId="38" borderId="0"/>
    <xf numFmtId="0" fontId="71" fillId="38" borderId="0"/>
    <xf numFmtId="0" fontId="71" fillId="38" borderId="0"/>
    <xf numFmtId="0" fontId="72" fillId="0" borderId="99"/>
    <xf numFmtId="0" fontId="46" fillId="0" borderId="20">
      <alignment horizontal="center" shrinkToFit="1"/>
    </xf>
    <xf numFmtId="0" fontId="47" fillId="0" borderId="114"/>
    <xf numFmtId="4" fontId="48" fillId="0" borderId="110">
      <alignment horizontal="right" vertical="center" shrinkToFit="1"/>
    </xf>
    <xf numFmtId="0" fontId="71" fillId="0" borderId="99"/>
    <xf numFmtId="0" fontId="47" fillId="0" borderId="99"/>
    <xf numFmtId="0" fontId="71" fillId="0" borderId="99"/>
    <xf numFmtId="0" fontId="71" fillId="0" borderId="99"/>
    <xf numFmtId="0" fontId="71" fillId="0" borderId="99"/>
    <xf numFmtId="0" fontId="71" fillId="0" borderId="115">
      <alignment horizontal="left" wrapText="1"/>
    </xf>
    <xf numFmtId="0" fontId="46" fillId="0" borderId="21">
      <alignment horizontal="center" vertical="center" wrapText="1"/>
    </xf>
    <xf numFmtId="49" fontId="47" fillId="0" borderId="0">
      <alignment horizontal="center"/>
    </xf>
    <xf numFmtId="4" fontId="48" fillId="0" borderId="116">
      <alignment horizontal="right" vertical="center" shrinkToFit="1"/>
    </xf>
    <xf numFmtId="0" fontId="71" fillId="0" borderId="0">
      <alignment horizontal="center"/>
    </xf>
    <xf numFmtId="0" fontId="47" fillId="0" borderId="0">
      <alignment horizontal="center"/>
    </xf>
    <xf numFmtId="0" fontId="71" fillId="0" borderId="0">
      <alignment horizontal="center"/>
    </xf>
    <xf numFmtId="0" fontId="71" fillId="0" borderId="0">
      <alignment horizontal="center"/>
    </xf>
    <xf numFmtId="0" fontId="71" fillId="0" borderId="0">
      <alignment horizontal="center"/>
    </xf>
    <xf numFmtId="0" fontId="71" fillId="0" borderId="117">
      <alignment horizontal="left" wrapText="1" indent="1"/>
    </xf>
    <xf numFmtId="0" fontId="46" fillId="0" borderId="19">
      <alignment horizontal="right" shrinkToFit="1"/>
    </xf>
    <xf numFmtId="49" fontId="47" fillId="0" borderId="19">
      <alignment horizontal="center" shrinkToFit="1"/>
    </xf>
    <xf numFmtId="4" fontId="48" fillId="0" borderId="103">
      <alignment horizontal="right" vertical="center" shrinkToFit="1"/>
    </xf>
    <xf numFmtId="0" fontId="69" fillId="0" borderId="99"/>
    <xf numFmtId="0" fontId="19" fillId="0" borderId="99"/>
    <xf numFmtId="0" fontId="69" fillId="0" borderId="99"/>
    <xf numFmtId="0" fontId="69" fillId="0" borderId="99"/>
    <xf numFmtId="0" fontId="69" fillId="0" borderId="99"/>
    <xf numFmtId="0" fontId="71" fillId="0" borderId="115">
      <alignment horizontal="left" wrapText="1" indent="2"/>
    </xf>
    <xf numFmtId="0" fontId="46" fillId="0" borderId="19">
      <alignment horizontal="center"/>
    </xf>
    <xf numFmtId="49" fontId="47" fillId="0" borderId="107">
      <alignment horizontal="center" shrinkToFit="1"/>
    </xf>
    <xf numFmtId="4" fontId="48" fillId="0" borderId="110">
      <alignment horizontal="center" vertical="center" shrinkToFit="1"/>
    </xf>
    <xf numFmtId="4" fontId="71" fillId="0" borderId="106">
      <alignment horizontal="right"/>
    </xf>
    <xf numFmtId="4" fontId="47" fillId="0" borderId="106">
      <alignment horizontal="right"/>
    </xf>
    <xf numFmtId="4" fontId="71" fillId="0" borderId="106">
      <alignment horizontal="right"/>
    </xf>
    <xf numFmtId="4" fontId="71" fillId="0" borderId="106">
      <alignment horizontal="right"/>
    </xf>
    <xf numFmtId="4" fontId="71" fillId="0" borderId="106">
      <alignment horizontal="right"/>
    </xf>
    <xf numFmtId="0" fontId="71" fillId="0" borderId="108">
      <alignment horizontal="left" wrapText="1" indent="2"/>
    </xf>
    <xf numFmtId="0" fontId="46" fillId="0" borderId="16">
      <alignment horizontal="center"/>
    </xf>
    <xf numFmtId="49" fontId="47" fillId="0" borderId="20">
      <alignment horizontal="center" shrinkToFit="1"/>
    </xf>
    <xf numFmtId="4" fontId="48" fillId="0" borderId="103">
      <alignment horizontal="center" vertical="center" shrinkToFit="1"/>
    </xf>
    <xf numFmtId="49" fontId="71" fillId="0" borderId="109">
      <alignment horizontal="center"/>
    </xf>
    <xf numFmtId="49" fontId="47" fillId="0" borderId="109">
      <alignment horizontal="center"/>
    </xf>
    <xf numFmtId="49" fontId="71" fillId="0" borderId="109">
      <alignment horizontal="center"/>
    </xf>
    <xf numFmtId="49" fontId="71" fillId="0" borderId="109">
      <alignment horizontal="center"/>
    </xf>
    <xf numFmtId="49" fontId="71" fillId="0" borderId="109">
      <alignment horizontal="center"/>
    </xf>
    <xf numFmtId="0" fontId="71" fillId="0" borderId="0">
      <alignment horizontal="center" wrapText="1"/>
    </xf>
    <xf numFmtId="0" fontId="46" fillId="0" borderId="20">
      <alignment horizontal="right" shrinkToFit="1"/>
    </xf>
    <xf numFmtId="49" fontId="47" fillId="0" borderId="23"/>
    <xf numFmtId="4" fontId="48" fillId="0" borderId="116">
      <alignment horizontal="center" vertical="center" shrinkToFit="1"/>
    </xf>
    <xf numFmtId="4" fontId="71" fillId="0" borderId="112">
      <alignment horizontal="right"/>
    </xf>
    <xf numFmtId="4" fontId="47" fillId="0" borderId="112">
      <alignment horizontal="right"/>
    </xf>
    <xf numFmtId="4" fontId="71" fillId="0" borderId="112">
      <alignment horizontal="right"/>
    </xf>
    <xf numFmtId="4" fontId="71" fillId="0" borderId="112">
      <alignment horizontal="right"/>
    </xf>
    <xf numFmtId="4" fontId="71" fillId="0" borderId="112">
      <alignment horizontal="right"/>
    </xf>
    <xf numFmtId="49" fontId="71" fillId="0" borderId="99">
      <alignment horizontal="left"/>
    </xf>
    <xf numFmtId="0" fontId="46" fillId="0" borderId="24">
      <alignment horizontal="center" vertical="center"/>
    </xf>
    <xf numFmtId="49" fontId="47" fillId="0" borderId="21">
      <alignment horizontal="center" vertical="center" wrapText="1"/>
    </xf>
    <xf numFmtId="0" fontId="48" fillId="37" borderId="102">
      <alignment horizontal="right" vertical="center" shrinkToFit="1"/>
    </xf>
    <xf numFmtId="49" fontId="47" fillId="0" borderId="21">
      <alignment horizontal="center" vertical="center" wrapText="1"/>
    </xf>
    <xf numFmtId="0" fontId="50" fillId="0" borderId="0">
      <alignment horizontal="center"/>
    </xf>
    <xf numFmtId="0" fontId="72" fillId="0" borderId="0">
      <alignment horizontal="center"/>
    </xf>
    <xf numFmtId="0" fontId="72" fillId="0" borderId="0">
      <alignment horizontal="center"/>
    </xf>
    <xf numFmtId="0" fontId="72" fillId="0" borderId="0">
      <alignment horizontal="center"/>
    </xf>
    <xf numFmtId="49" fontId="71" fillId="0" borderId="118">
      <alignment horizontal="center" wrapText="1"/>
    </xf>
    <xf numFmtId="0" fontId="46" fillId="0" borderId="0">
      <alignment horizontal="right"/>
    </xf>
    <xf numFmtId="4" fontId="47" fillId="0" borderId="19">
      <alignment horizontal="right"/>
    </xf>
    <xf numFmtId="0" fontId="47" fillId="0" borderId="0">
      <alignment vertical="center"/>
    </xf>
    <xf numFmtId="0" fontId="72" fillId="0" borderId="99"/>
    <xf numFmtId="0" fontId="50" fillId="0" borderId="99"/>
    <xf numFmtId="0" fontId="72" fillId="0" borderId="99"/>
    <xf numFmtId="0" fontId="72" fillId="0" borderId="99"/>
    <xf numFmtId="0" fontId="72" fillId="0" borderId="99"/>
    <xf numFmtId="49" fontId="71" fillId="0" borderId="118">
      <alignment horizontal="left" wrapText="1"/>
    </xf>
    <xf numFmtId="0" fontId="46" fillId="0" borderId="25">
      <alignment horizontal="center" vertical="center" wrapText="1"/>
    </xf>
    <xf numFmtId="49" fontId="47" fillId="0" borderId="19">
      <alignment horizontal="center"/>
    </xf>
    <xf numFmtId="0" fontId="42" fillId="37" borderId="0"/>
    <xf numFmtId="0" fontId="71" fillId="0" borderId="115">
      <alignment horizontal="left" wrapText="1"/>
    </xf>
    <xf numFmtId="0" fontId="47" fillId="0" borderId="115">
      <alignment horizontal="left" wrapText="1"/>
    </xf>
    <xf numFmtId="0" fontId="71" fillId="0" borderId="115">
      <alignment horizontal="left" wrapText="1"/>
    </xf>
    <xf numFmtId="0" fontId="71" fillId="0" borderId="115">
      <alignment horizontal="left" wrapText="1"/>
    </xf>
    <xf numFmtId="0" fontId="71" fillId="0" borderId="115">
      <alignment horizontal="left" wrapText="1"/>
    </xf>
    <xf numFmtId="49" fontId="71" fillId="0" borderId="118">
      <alignment horizontal="center" shrinkToFit="1"/>
    </xf>
    <xf numFmtId="0" fontId="46" fillId="0" borderId="26">
      <alignment horizontal="center" vertical="center"/>
    </xf>
    <xf numFmtId="49" fontId="47" fillId="0" borderId="107">
      <alignment horizontal="center"/>
    </xf>
    <xf numFmtId="49" fontId="49" fillId="0" borderId="110">
      <alignment horizontal="center" vertical="center" wrapText="1"/>
    </xf>
    <xf numFmtId="0" fontId="71" fillId="0" borderId="117">
      <alignment horizontal="left" wrapText="1" indent="1"/>
    </xf>
    <xf numFmtId="0" fontId="47" fillId="0" borderId="117">
      <alignment horizontal="left" wrapText="1" indent="1"/>
    </xf>
    <xf numFmtId="0" fontId="71" fillId="0" borderId="117">
      <alignment horizontal="left" wrapText="1" indent="1"/>
    </xf>
    <xf numFmtId="0" fontId="71" fillId="0" borderId="117">
      <alignment horizontal="left" wrapText="1" indent="1"/>
    </xf>
    <xf numFmtId="0" fontId="71" fillId="0" borderId="117">
      <alignment horizontal="left" wrapText="1" indent="1"/>
    </xf>
    <xf numFmtId="49" fontId="71" fillId="0" borderId="103">
      <alignment horizontal="center" shrinkToFit="1"/>
    </xf>
    <xf numFmtId="0" fontId="46" fillId="0" borderId="27">
      <alignment horizontal="right" shrinkToFit="1"/>
    </xf>
    <xf numFmtId="4" fontId="47" fillId="0" borderId="20">
      <alignment horizontal="right"/>
    </xf>
    <xf numFmtId="0" fontId="24" fillId="0" borderId="99"/>
    <xf numFmtId="0" fontId="71" fillId="0" borderId="115">
      <alignment horizontal="left" wrapText="1" indent="2"/>
    </xf>
    <xf numFmtId="0" fontId="47" fillId="0" borderId="115">
      <alignment horizontal="left" wrapText="1" indent="2"/>
    </xf>
    <xf numFmtId="0" fontId="71" fillId="0" borderId="115">
      <alignment horizontal="left" wrapText="1" indent="2"/>
    </xf>
    <xf numFmtId="0" fontId="71" fillId="0" borderId="115">
      <alignment horizontal="left" wrapText="1" indent="2"/>
    </xf>
    <xf numFmtId="0" fontId="71" fillId="0" borderId="115">
      <alignment horizontal="left" wrapText="1" indent="2"/>
    </xf>
    <xf numFmtId="0" fontId="69" fillId="0" borderId="119"/>
    <xf numFmtId="0" fontId="46" fillId="0" borderId="28">
      <alignment horizontal="center"/>
    </xf>
    <xf numFmtId="0" fontId="47" fillId="37" borderId="114"/>
    <xf numFmtId="0" fontId="24" fillId="0" borderId="102"/>
    <xf numFmtId="0" fontId="71" fillId="0" borderId="108">
      <alignment horizontal="left" wrapText="1" indent="2"/>
    </xf>
    <xf numFmtId="0" fontId="47" fillId="0" borderId="108">
      <alignment horizontal="left" wrapText="1" indent="2"/>
    </xf>
    <xf numFmtId="0" fontId="71" fillId="0" borderId="108">
      <alignment horizontal="left" wrapText="1" indent="2"/>
    </xf>
    <xf numFmtId="0" fontId="71" fillId="0" borderId="108">
      <alignment horizontal="left" wrapText="1" indent="2"/>
    </xf>
    <xf numFmtId="0" fontId="71" fillId="0" borderId="108">
      <alignment horizontal="left" wrapText="1" indent="2"/>
    </xf>
    <xf numFmtId="0" fontId="69" fillId="0" borderId="102"/>
    <xf numFmtId="0" fontId="46" fillId="0" borderId="29">
      <alignment horizontal="center"/>
    </xf>
    <xf numFmtId="49" fontId="47" fillId="0" borderId="23">
      <alignment horizontal="right"/>
    </xf>
    <xf numFmtId="0" fontId="51" fillId="0" borderId="0">
      <alignment horizontal="center" vertical="center" wrapText="1"/>
    </xf>
    <xf numFmtId="0" fontId="71" fillId="0" borderId="0">
      <alignment horizontal="center" wrapText="1"/>
    </xf>
    <xf numFmtId="0" fontId="47" fillId="0" borderId="0">
      <alignment horizontal="center" wrapText="1"/>
    </xf>
    <xf numFmtId="0" fontId="71" fillId="0" borderId="0">
      <alignment horizontal="center" wrapText="1"/>
    </xf>
    <xf numFmtId="0" fontId="71" fillId="0" borderId="0">
      <alignment horizontal="center" wrapText="1"/>
    </xf>
    <xf numFmtId="0" fontId="71" fillId="0" borderId="0">
      <alignment horizontal="center" wrapText="1"/>
    </xf>
    <xf numFmtId="49" fontId="71" fillId="0" borderId="106">
      <alignment horizontal="center"/>
    </xf>
    <xf numFmtId="0" fontId="46" fillId="0" borderId="30">
      <alignment horizontal="right" shrinkToFit="1"/>
    </xf>
    <xf numFmtId="0" fontId="47" fillId="0" borderId="23">
      <alignment horizontal="center"/>
    </xf>
    <xf numFmtId="0" fontId="42" fillId="0" borderId="0">
      <alignment horizontal="center"/>
    </xf>
    <xf numFmtId="49" fontId="71" fillId="0" borderId="99">
      <alignment horizontal="left"/>
    </xf>
    <xf numFmtId="49" fontId="47" fillId="0" borderId="99">
      <alignment horizontal="left"/>
    </xf>
    <xf numFmtId="49" fontId="71" fillId="0" borderId="99">
      <alignment horizontal="left"/>
    </xf>
    <xf numFmtId="49" fontId="71" fillId="0" borderId="99">
      <alignment horizontal="left"/>
    </xf>
    <xf numFmtId="49" fontId="71" fillId="0" borderId="99">
      <alignment horizontal="left"/>
    </xf>
    <xf numFmtId="0" fontId="72" fillId="0" borderId="120">
      <alignment horizontal="center" vertical="center" textRotation="90" wrapText="1"/>
    </xf>
    <xf numFmtId="0" fontId="46" fillId="0" borderId="31">
      <alignment horizontal="left" wrapText="1" indent="1"/>
    </xf>
    <xf numFmtId="49" fontId="47" fillId="0" borderId="24">
      <alignment horizontal="center" vertical="center" wrapText="1"/>
    </xf>
    <xf numFmtId="0" fontId="42" fillId="0" borderId="99">
      <alignment horizontal="left"/>
    </xf>
    <xf numFmtId="49" fontId="47" fillId="0" borderId="24">
      <alignment horizontal="center" vertical="center" wrapText="1"/>
    </xf>
    <xf numFmtId="49" fontId="47" fillId="0" borderId="118">
      <alignment horizontal="center" wrapText="1"/>
    </xf>
    <xf numFmtId="49" fontId="71" fillId="0" borderId="118">
      <alignment horizontal="center" wrapText="1"/>
    </xf>
    <xf numFmtId="49" fontId="71" fillId="0" borderId="118">
      <alignment horizontal="center" wrapText="1"/>
    </xf>
    <xf numFmtId="49" fontId="71" fillId="0" borderId="118">
      <alignment horizontal="center" wrapText="1"/>
    </xf>
    <xf numFmtId="0" fontId="72" fillId="0" borderId="102">
      <alignment horizontal="center" vertical="center" textRotation="90" wrapText="1"/>
    </xf>
    <xf numFmtId="0" fontId="46" fillId="0" borderId="32">
      <alignment horizontal="left" wrapText="1" indent="2"/>
    </xf>
    <xf numFmtId="4" fontId="47" fillId="0" borderId="121">
      <alignment horizontal="right"/>
    </xf>
    <xf numFmtId="0" fontId="42" fillId="0" borderId="100">
      <alignment horizontal="left"/>
    </xf>
    <xf numFmtId="49" fontId="71" fillId="0" borderId="118">
      <alignment horizontal="left" wrapText="1"/>
    </xf>
    <xf numFmtId="49" fontId="47" fillId="0" borderId="118">
      <alignment horizontal="left" wrapText="1"/>
    </xf>
    <xf numFmtId="49" fontId="71" fillId="0" borderId="118">
      <alignment horizontal="left" wrapText="1"/>
    </xf>
    <xf numFmtId="49" fontId="71" fillId="0" borderId="118">
      <alignment horizontal="left" wrapText="1"/>
    </xf>
    <xf numFmtId="49" fontId="71" fillId="0" borderId="118">
      <alignment horizontal="left" wrapText="1"/>
    </xf>
    <xf numFmtId="0" fontId="71" fillId="0" borderId="0">
      <alignment vertical="center"/>
    </xf>
    <xf numFmtId="0" fontId="46" fillId="0" borderId="31">
      <alignment horizontal="left"/>
    </xf>
    <xf numFmtId="49" fontId="47" fillId="0" borderId="121">
      <alignment horizontal="center"/>
    </xf>
    <xf numFmtId="0" fontId="42" fillId="0" borderId="102">
      <alignment horizontal="center" vertical="center"/>
    </xf>
    <xf numFmtId="49" fontId="71" fillId="0" borderId="118">
      <alignment horizontal="center" shrinkToFit="1"/>
    </xf>
    <xf numFmtId="49" fontId="47" fillId="0" borderId="118">
      <alignment horizontal="center" shrinkToFit="1"/>
    </xf>
    <xf numFmtId="49" fontId="71" fillId="0" borderId="118">
      <alignment horizontal="center" shrinkToFit="1"/>
    </xf>
    <xf numFmtId="49" fontId="71" fillId="0" borderId="118">
      <alignment horizontal="center" shrinkToFit="1"/>
    </xf>
    <xf numFmtId="49" fontId="71" fillId="0" borderId="118">
      <alignment horizontal="center" shrinkToFit="1"/>
    </xf>
    <xf numFmtId="0" fontId="72" fillId="0" borderId="0">
      <alignment horizontal="center" vertical="center" textRotation="90" wrapText="1"/>
    </xf>
    <xf numFmtId="0" fontId="46" fillId="0" borderId="33">
      <alignment horizontal="left" wrapText="1" indent="2"/>
    </xf>
    <xf numFmtId="4" fontId="47" fillId="0" borderId="122">
      <alignment horizontal="right"/>
    </xf>
    <xf numFmtId="0" fontId="49" fillId="0" borderId="110">
      <alignment horizontal="center" vertical="center" wrapText="1"/>
    </xf>
    <xf numFmtId="49" fontId="71" fillId="0" borderId="103">
      <alignment horizontal="center" shrinkToFit="1"/>
    </xf>
    <xf numFmtId="49" fontId="47" fillId="0" borderId="103">
      <alignment horizontal="center" shrinkToFit="1"/>
    </xf>
    <xf numFmtId="49" fontId="71" fillId="0" borderId="103">
      <alignment horizontal="center" shrinkToFit="1"/>
    </xf>
    <xf numFmtId="49" fontId="71" fillId="0" borderId="103">
      <alignment horizontal="center" shrinkToFit="1"/>
    </xf>
    <xf numFmtId="49" fontId="71" fillId="0" borderId="103">
      <alignment horizontal="center" shrinkToFit="1"/>
    </xf>
    <xf numFmtId="0" fontId="72" fillId="0" borderId="123">
      <alignment horizontal="center" vertical="center" textRotation="90" wrapText="1"/>
    </xf>
    <xf numFmtId="0" fontId="19" fillId="0" borderId="0">
      <alignment horizontal="left"/>
    </xf>
    <xf numFmtId="0" fontId="47" fillId="0" borderId="31">
      <alignment horizontal="left" wrapText="1" indent="1"/>
    </xf>
    <xf numFmtId="0" fontId="42" fillId="0" borderId="0">
      <alignment horizontal="center"/>
    </xf>
    <xf numFmtId="0" fontId="71" fillId="0" borderId="111">
      <alignment horizontal="left" wrapText="1"/>
    </xf>
    <xf numFmtId="0" fontId="47" fillId="0" borderId="111">
      <alignment horizontal="left" wrapText="1"/>
    </xf>
    <xf numFmtId="0" fontId="19" fillId="0" borderId="0">
      <alignment horizontal="left"/>
    </xf>
    <xf numFmtId="0" fontId="71" fillId="0" borderId="111">
      <alignment horizontal="left" wrapText="1"/>
    </xf>
    <xf numFmtId="0" fontId="71" fillId="0" borderId="111">
      <alignment horizontal="left" wrapText="1"/>
    </xf>
    <xf numFmtId="0" fontId="71" fillId="0" borderId="111">
      <alignment horizontal="left" wrapText="1"/>
    </xf>
    <xf numFmtId="0" fontId="72" fillId="0" borderId="0">
      <alignment horizontal="center" vertical="center" textRotation="90"/>
    </xf>
    <xf numFmtId="0" fontId="46" fillId="0" borderId="0">
      <alignment horizontal="left"/>
    </xf>
    <xf numFmtId="0" fontId="47" fillId="0" borderId="32">
      <alignment horizontal="left" wrapText="1" indent="2"/>
    </xf>
    <xf numFmtId="0" fontId="48" fillId="0" borderId="102">
      <alignment horizontal="right" vertical="center" shrinkToFit="1"/>
    </xf>
    <xf numFmtId="0" fontId="71" fillId="0" borderId="108">
      <alignment horizontal="left" wrapText="1" indent="1"/>
    </xf>
    <xf numFmtId="0" fontId="47" fillId="0" borderId="108">
      <alignment horizontal="left" wrapText="1" indent="1"/>
    </xf>
    <xf numFmtId="0" fontId="71" fillId="0" borderId="108">
      <alignment horizontal="left" wrapText="1" indent="1"/>
    </xf>
    <xf numFmtId="0" fontId="71" fillId="0" borderId="108">
      <alignment horizontal="left" wrapText="1" indent="1"/>
    </xf>
    <xf numFmtId="0" fontId="71" fillId="0" borderId="108">
      <alignment horizontal="left" wrapText="1" indent="1"/>
    </xf>
    <xf numFmtId="0" fontId="72" fillId="0" borderId="123">
      <alignment horizontal="center" vertical="center" textRotation="90"/>
    </xf>
    <xf numFmtId="0" fontId="47" fillId="0" borderId="0">
      <alignment horizontal="center"/>
    </xf>
    <xf numFmtId="0" fontId="47" fillId="0" borderId="31">
      <alignment horizontal="left"/>
    </xf>
    <xf numFmtId="0" fontId="52" fillId="0" borderId="0"/>
    <xf numFmtId="0" fontId="71" fillId="0" borderId="111">
      <alignment horizontal="left" wrapText="1" indent="2"/>
    </xf>
    <xf numFmtId="0" fontId="47" fillId="0" borderId="111">
      <alignment horizontal="left" wrapText="1" indent="2"/>
    </xf>
    <xf numFmtId="0" fontId="71" fillId="0" borderId="111">
      <alignment horizontal="left" wrapText="1" indent="2"/>
    </xf>
    <xf numFmtId="0" fontId="71" fillId="0" borderId="111">
      <alignment horizontal="left" wrapText="1" indent="2"/>
    </xf>
    <xf numFmtId="0" fontId="71" fillId="0" borderId="111">
      <alignment horizontal="left" wrapText="1" indent="2"/>
    </xf>
    <xf numFmtId="0" fontId="72" fillId="0" borderId="110">
      <alignment horizontal="center" vertical="center" textRotation="90"/>
    </xf>
    <xf numFmtId="0" fontId="47" fillId="0" borderId="0"/>
    <xf numFmtId="0" fontId="47" fillId="0" borderId="33">
      <alignment horizontal="left" wrapText="1" indent="2"/>
    </xf>
    <xf numFmtId="0" fontId="48" fillId="0" borderId="102">
      <alignment horizontal="center" vertical="center"/>
    </xf>
    <xf numFmtId="0" fontId="69" fillId="0" borderId="119"/>
    <xf numFmtId="0" fontId="19" fillId="0" borderId="119"/>
    <xf numFmtId="0" fontId="69" fillId="0" borderId="119"/>
    <xf numFmtId="0" fontId="69" fillId="0" borderId="119"/>
    <xf numFmtId="0" fontId="69" fillId="0" borderId="119"/>
    <xf numFmtId="0" fontId="73" fillId="0" borderId="99">
      <alignment wrapText="1"/>
    </xf>
    <xf numFmtId="0" fontId="47" fillId="0" borderId="0">
      <alignment horizontal="left"/>
    </xf>
    <xf numFmtId="0" fontId="47" fillId="0" borderId="0">
      <alignment horizontal="center"/>
    </xf>
    <xf numFmtId="49" fontId="42" fillId="0" borderId="0">
      <alignment horizontal="center" vertical="center" wrapText="1"/>
    </xf>
    <xf numFmtId="0" fontId="69" fillId="0" borderId="102"/>
    <xf numFmtId="0" fontId="19" fillId="0" borderId="102"/>
    <xf numFmtId="0" fontId="69" fillId="0" borderId="102"/>
    <xf numFmtId="0" fontId="69" fillId="0" borderId="102"/>
    <xf numFmtId="0" fontId="69" fillId="0" borderId="102"/>
    <xf numFmtId="0" fontId="73" fillId="0" borderId="110">
      <alignment wrapText="1"/>
    </xf>
    <xf numFmtId="0" fontId="46" fillId="0" borderId="0">
      <alignment horizontal="center" wrapText="1"/>
    </xf>
    <xf numFmtId="0" fontId="47" fillId="0" borderId="0">
      <alignment horizontal="center" wrapText="1"/>
    </xf>
    <xf numFmtId="0" fontId="42" fillId="0" borderId="102">
      <alignment horizontal="center" vertical="center"/>
    </xf>
    <xf numFmtId="49" fontId="71" fillId="0" borderId="106">
      <alignment horizontal="center"/>
    </xf>
    <xf numFmtId="49" fontId="47" fillId="0" borderId="106">
      <alignment horizontal="center"/>
    </xf>
    <xf numFmtId="49" fontId="71" fillId="0" borderId="106">
      <alignment horizontal="center"/>
    </xf>
    <xf numFmtId="49" fontId="71" fillId="0" borderId="106">
      <alignment horizontal="center"/>
    </xf>
    <xf numFmtId="49" fontId="71" fillId="0" borderId="106">
      <alignment horizontal="center"/>
    </xf>
    <xf numFmtId="0" fontId="73" fillId="0" borderId="102">
      <alignment wrapText="1"/>
    </xf>
    <xf numFmtId="0" fontId="46" fillId="0" borderId="12">
      <alignment horizontal="left" shrinkToFit="1"/>
    </xf>
    <xf numFmtId="49" fontId="47" fillId="0" borderId="12">
      <alignment horizontal="left" shrinkToFit="1"/>
    </xf>
    <xf numFmtId="0" fontId="42" fillId="0" borderId="0">
      <alignment horizontal="center" vertical="center"/>
    </xf>
    <xf numFmtId="0" fontId="72" fillId="0" borderId="120">
      <alignment horizontal="center" vertical="center" textRotation="90" wrapText="1"/>
    </xf>
    <xf numFmtId="0" fontId="50" fillId="0" borderId="120">
      <alignment horizontal="center" vertical="center" textRotation="90" wrapText="1"/>
    </xf>
    <xf numFmtId="0" fontId="72" fillId="0" borderId="120">
      <alignment horizontal="center" vertical="center" textRotation="90" wrapText="1"/>
    </xf>
    <xf numFmtId="0" fontId="72" fillId="0" borderId="120">
      <alignment horizontal="center" vertical="center" textRotation="90" wrapText="1"/>
    </xf>
    <xf numFmtId="0" fontId="72" fillId="0" borderId="120">
      <alignment horizontal="center" vertical="center" textRotation="90" wrapText="1"/>
    </xf>
    <xf numFmtId="0" fontId="71" fillId="0" borderId="110">
      <alignment horizontal="center" vertical="top" wrapText="1"/>
    </xf>
    <xf numFmtId="0" fontId="18" fillId="0" borderId="9"/>
    <xf numFmtId="0" fontId="47" fillId="0" borderId="99"/>
    <xf numFmtId="49" fontId="48" fillId="0" borderId="102">
      <alignment horizontal="right" vertical="center" shrinkToFit="1"/>
    </xf>
    <xf numFmtId="0" fontId="72" fillId="0" borderId="102">
      <alignment horizontal="center" vertical="center" textRotation="90" wrapText="1"/>
    </xf>
    <xf numFmtId="0" fontId="50" fillId="0" borderId="102">
      <alignment horizontal="center" vertical="center" textRotation="90" wrapText="1"/>
    </xf>
    <xf numFmtId="0" fontId="72" fillId="0" borderId="102">
      <alignment horizontal="center" vertical="center" textRotation="90" wrapText="1"/>
    </xf>
    <xf numFmtId="0" fontId="72" fillId="0" borderId="102">
      <alignment horizontal="center" vertical="center" textRotation="90" wrapText="1"/>
    </xf>
    <xf numFmtId="0" fontId="72" fillId="0" borderId="102">
      <alignment horizontal="center" vertical="center" textRotation="90" wrapText="1"/>
    </xf>
    <xf numFmtId="0" fontId="72" fillId="0" borderId="124"/>
    <xf numFmtId="0" fontId="47" fillId="0" borderId="14">
      <alignment horizontal="center"/>
    </xf>
    <xf numFmtId="0" fontId="47" fillId="0" borderId="102">
      <alignment horizontal="center"/>
    </xf>
    <xf numFmtId="0" fontId="47" fillId="0" borderId="123">
      <alignment vertical="center"/>
    </xf>
    <xf numFmtId="0" fontId="71" fillId="0" borderId="0">
      <alignment vertical="center"/>
    </xf>
    <xf numFmtId="0" fontId="47" fillId="0" borderId="0">
      <alignment vertical="center"/>
    </xf>
    <xf numFmtId="0" fontId="71" fillId="0" borderId="0">
      <alignment vertical="center"/>
    </xf>
    <xf numFmtId="0" fontId="71" fillId="0" borderId="0">
      <alignment vertical="center"/>
    </xf>
    <xf numFmtId="0" fontId="71" fillId="0" borderId="0">
      <alignment vertical="center"/>
    </xf>
    <xf numFmtId="49" fontId="74" fillId="0" borderId="125">
      <alignment horizontal="left" vertical="center" wrapText="1"/>
    </xf>
    <xf numFmtId="0" fontId="19" fillId="0" borderId="0">
      <alignment horizontal="center"/>
    </xf>
    <xf numFmtId="0" fontId="47" fillId="0" borderId="21">
      <alignment horizontal="center" vertical="center"/>
    </xf>
    <xf numFmtId="0" fontId="47" fillId="0" borderId="126">
      <alignment vertical="center"/>
    </xf>
    <xf numFmtId="0" fontId="47" fillId="0" borderId="21">
      <alignment horizontal="center" vertical="center"/>
    </xf>
    <xf numFmtId="0" fontId="50" fillId="0" borderId="0">
      <alignment horizontal="center" vertical="center" textRotation="90" wrapText="1"/>
    </xf>
    <xf numFmtId="0" fontId="72" fillId="0" borderId="0">
      <alignment horizontal="center" vertical="center" textRotation="90" wrapText="1"/>
    </xf>
    <xf numFmtId="0" fontId="19" fillId="0" borderId="0">
      <alignment horizontal="center"/>
    </xf>
    <xf numFmtId="0" fontId="72" fillId="0" borderId="0">
      <alignment horizontal="center" vertical="center" textRotation="90" wrapText="1"/>
    </xf>
    <xf numFmtId="0" fontId="72" fillId="0" borderId="0">
      <alignment horizontal="center" vertical="center" textRotation="90" wrapText="1"/>
    </xf>
    <xf numFmtId="49" fontId="71" fillId="0" borderId="111">
      <alignment horizontal="left" vertical="center" wrapText="1" indent="2"/>
    </xf>
    <xf numFmtId="0" fontId="46" fillId="0" borderId="23">
      <alignment horizontal="center" wrapText="1"/>
    </xf>
    <xf numFmtId="0" fontId="46" fillId="36" borderId="34"/>
    <xf numFmtId="0" fontId="75" fillId="0" borderId="0"/>
    <xf numFmtId="0" fontId="46" fillId="36" borderId="34"/>
    <xf numFmtId="0" fontId="50" fillId="0" borderId="123">
      <alignment horizontal="center" vertical="center" textRotation="90" wrapText="1"/>
    </xf>
    <xf numFmtId="0" fontId="72" fillId="0" borderId="123">
      <alignment horizontal="center" vertical="center" textRotation="90" wrapText="1"/>
    </xf>
    <xf numFmtId="0" fontId="72" fillId="0" borderId="123">
      <alignment horizontal="center" vertical="center" textRotation="90" wrapText="1"/>
    </xf>
    <xf numFmtId="0" fontId="72" fillId="0" borderId="123">
      <alignment horizontal="center" vertical="center" textRotation="90" wrapText="1"/>
    </xf>
    <xf numFmtId="49" fontId="71" fillId="0" borderId="108">
      <alignment horizontal="left" vertical="center" wrapText="1" indent="3"/>
    </xf>
    <xf numFmtId="0" fontId="47" fillId="0" borderId="35">
      <alignment horizontal="center"/>
    </xf>
    <xf numFmtId="0" fontId="24" fillId="0" borderId="99"/>
    <xf numFmtId="0" fontId="47" fillId="0" borderId="101">
      <alignment vertical="center"/>
    </xf>
    <xf numFmtId="0" fontId="72" fillId="0" borderId="0">
      <alignment horizontal="center" vertical="center" textRotation="90"/>
    </xf>
    <xf numFmtId="0" fontId="50" fillId="0" borderId="0">
      <alignment horizontal="center" vertical="center" textRotation="90"/>
    </xf>
    <xf numFmtId="0" fontId="72" fillId="0" borderId="0">
      <alignment horizontal="center" vertical="center" textRotation="90"/>
    </xf>
    <xf numFmtId="0" fontId="72" fillId="0" borderId="0">
      <alignment horizontal="center" vertical="center" textRotation="90"/>
    </xf>
    <xf numFmtId="0" fontId="72" fillId="0" borderId="0">
      <alignment horizontal="center" vertical="center" textRotation="90"/>
    </xf>
    <xf numFmtId="49" fontId="71" fillId="0" borderId="125">
      <alignment horizontal="left" vertical="center" wrapText="1" indent="3"/>
    </xf>
    <xf numFmtId="0" fontId="46" fillId="0" borderId="23">
      <alignment horizontal="center"/>
    </xf>
    <xf numFmtId="0" fontId="24" fillId="0" borderId="0"/>
    <xf numFmtId="0" fontId="24" fillId="0" borderId="101"/>
    <xf numFmtId="0" fontId="72" fillId="0" borderId="123">
      <alignment horizontal="center" vertical="center" textRotation="90"/>
    </xf>
    <xf numFmtId="0" fontId="50" fillId="0" borderId="123">
      <alignment horizontal="center" vertical="center" textRotation="90"/>
    </xf>
    <xf numFmtId="0" fontId="72" fillId="0" borderId="123">
      <alignment horizontal="center" vertical="center" textRotation="90"/>
    </xf>
    <xf numFmtId="0" fontId="72" fillId="0" borderId="123">
      <alignment horizontal="center" vertical="center" textRotation="90"/>
    </xf>
    <xf numFmtId="0" fontId="72" fillId="0" borderId="123">
      <alignment horizontal="center" vertical="center" textRotation="90"/>
    </xf>
    <xf numFmtId="49" fontId="71" fillId="0" borderId="127">
      <alignment horizontal="left" vertical="center" wrapText="1" indent="3"/>
    </xf>
    <xf numFmtId="0" fontId="46" fillId="0" borderId="0">
      <alignment vertical="top" shrinkToFit="1"/>
    </xf>
    <xf numFmtId="0" fontId="46" fillId="36" borderId="36"/>
    <xf numFmtId="0" fontId="19" fillId="0" borderId="0"/>
    <xf numFmtId="0" fontId="72" fillId="0" borderId="110">
      <alignment horizontal="center" vertical="center" textRotation="90"/>
    </xf>
    <xf numFmtId="0" fontId="50" fillId="0" borderId="110">
      <alignment horizontal="center" vertical="center" textRotation="90"/>
    </xf>
    <xf numFmtId="0" fontId="72" fillId="0" borderId="110">
      <alignment horizontal="center" vertical="center" textRotation="90"/>
    </xf>
    <xf numFmtId="0" fontId="72" fillId="0" borderId="110">
      <alignment horizontal="center" vertical="center" textRotation="90"/>
    </xf>
    <xf numFmtId="0" fontId="72" fillId="0" borderId="110">
      <alignment horizontal="center" vertical="center" textRotation="90"/>
    </xf>
    <xf numFmtId="0" fontId="74" fillId="0" borderId="124">
      <alignment horizontal="left" vertical="center" wrapText="1"/>
    </xf>
    <xf numFmtId="0" fontId="46" fillId="0" borderId="0">
      <alignment horizontal="left" shrinkToFit="1"/>
    </xf>
    <xf numFmtId="49" fontId="47" fillId="0" borderId="0">
      <alignment horizontal="left"/>
    </xf>
    <xf numFmtId="0" fontId="51" fillId="0" borderId="123">
      <alignment horizontal="center" vertical="center" wrapText="1"/>
    </xf>
    <xf numFmtId="0" fontId="73" fillId="0" borderId="99">
      <alignment wrapText="1"/>
    </xf>
    <xf numFmtId="0" fontId="53" fillId="0" borderId="99">
      <alignment wrapText="1"/>
    </xf>
    <xf numFmtId="0" fontId="73" fillId="0" borderId="99">
      <alignment wrapText="1"/>
    </xf>
    <xf numFmtId="0" fontId="73" fillId="0" borderId="99">
      <alignment wrapText="1"/>
    </xf>
    <xf numFmtId="0" fontId="73" fillId="0" borderId="99">
      <alignment wrapText="1"/>
    </xf>
    <xf numFmtId="49" fontId="71" fillId="0" borderId="102">
      <alignment horizontal="left" vertical="center" wrapText="1" indent="3"/>
    </xf>
    <xf numFmtId="0" fontId="54" fillId="0" borderId="0">
      <alignment horizontal="left"/>
    </xf>
    <xf numFmtId="0" fontId="47" fillId="0" borderId="0">
      <alignment horizontal="left" vertical="top" shrinkToFit="1"/>
    </xf>
    <xf numFmtId="0" fontId="48" fillId="0" borderId="128">
      <alignment horizontal="center" vertical="center"/>
    </xf>
    <xf numFmtId="0" fontId="73" fillId="0" borderId="110">
      <alignment wrapText="1"/>
    </xf>
    <xf numFmtId="0" fontId="53" fillId="0" borderId="110">
      <alignment wrapText="1"/>
    </xf>
    <xf numFmtId="0" fontId="73" fillId="0" borderId="110">
      <alignment wrapText="1"/>
    </xf>
    <xf numFmtId="0" fontId="73" fillId="0" borderId="110">
      <alignment wrapText="1"/>
    </xf>
    <xf numFmtId="0" fontId="73" fillId="0" borderId="110">
      <alignment wrapText="1"/>
    </xf>
    <xf numFmtId="49" fontId="71" fillId="0" borderId="0">
      <alignment horizontal="left" vertical="center" wrapText="1" indent="3"/>
    </xf>
    <xf numFmtId="0" fontId="46" fillId="0" borderId="0">
      <alignment horizontal="center" shrinkToFit="1"/>
    </xf>
    <xf numFmtId="0" fontId="47" fillId="0" borderId="0">
      <alignment horizontal="left" shrinkToFit="1"/>
    </xf>
    <xf numFmtId="0" fontId="48" fillId="0" borderId="123">
      <alignment horizontal="center" vertical="center"/>
    </xf>
    <xf numFmtId="0" fontId="73" fillId="0" borderId="102">
      <alignment wrapText="1"/>
    </xf>
    <xf numFmtId="0" fontId="53" fillId="0" borderId="102">
      <alignment wrapText="1"/>
    </xf>
    <xf numFmtId="0" fontId="73" fillId="0" borderId="102">
      <alignment wrapText="1"/>
    </xf>
    <xf numFmtId="0" fontId="73" fillId="0" borderId="102">
      <alignment wrapText="1"/>
    </xf>
    <xf numFmtId="0" fontId="73" fillId="0" borderId="102">
      <alignment wrapText="1"/>
    </xf>
    <xf numFmtId="49" fontId="71" fillId="0" borderId="99">
      <alignment horizontal="left" vertical="center" wrapText="1" indent="3"/>
    </xf>
    <xf numFmtId="0" fontId="46" fillId="0" borderId="0">
      <alignment horizontal="center" vertical="top" shrinkToFit="1"/>
    </xf>
    <xf numFmtId="0" fontId="55" fillId="0" borderId="0">
      <alignment horizontal="left"/>
    </xf>
    <xf numFmtId="0" fontId="42" fillId="0" borderId="99">
      <alignment horizontal="center" vertical="center"/>
    </xf>
    <xf numFmtId="0" fontId="71" fillId="0" borderId="110">
      <alignment horizontal="center" vertical="top" wrapText="1"/>
    </xf>
    <xf numFmtId="0" fontId="47" fillId="0" borderId="110">
      <alignment horizontal="center" vertical="top" wrapText="1"/>
    </xf>
    <xf numFmtId="0" fontId="71" fillId="0" borderId="110">
      <alignment horizontal="center" vertical="top" wrapText="1"/>
    </xf>
    <xf numFmtId="0" fontId="71" fillId="0" borderId="110">
      <alignment horizontal="center" vertical="top" wrapText="1"/>
    </xf>
    <xf numFmtId="0" fontId="71" fillId="0" borderId="110">
      <alignment horizontal="center" vertical="top" wrapText="1"/>
    </xf>
    <xf numFmtId="49" fontId="74" fillId="0" borderId="124">
      <alignment horizontal="left" vertical="center" wrapText="1"/>
    </xf>
    <xf numFmtId="0" fontId="46" fillId="0" borderId="0">
      <alignment shrinkToFit="1"/>
    </xf>
    <xf numFmtId="0" fontId="47" fillId="0" borderId="23">
      <alignment horizontal="center" wrapText="1"/>
    </xf>
    <xf numFmtId="0" fontId="48" fillId="0" borderId="129">
      <alignment horizontal="center" vertical="center"/>
    </xf>
    <xf numFmtId="0" fontId="72" fillId="0" borderId="124"/>
    <xf numFmtId="0" fontId="50" fillId="0" borderId="124"/>
    <xf numFmtId="0" fontId="72" fillId="0" borderId="124"/>
    <xf numFmtId="0" fontId="72" fillId="0" borderId="124"/>
    <xf numFmtId="0" fontId="72" fillId="0" borderId="124"/>
    <xf numFmtId="0" fontId="71" fillId="0" borderId="125">
      <alignment horizontal="left" vertical="center" wrapText="1"/>
    </xf>
    <xf numFmtId="0" fontId="56" fillId="0" borderId="0"/>
    <xf numFmtId="0" fontId="47" fillId="0" borderId="35">
      <alignment horizontal="center"/>
    </xf>
    <xf numFmtId="49" fontId="42" fillId="0" borderId="130">
      <alignment horizontal="center" vertical="center" wrapText="1"/>
    </xf>
    <xf numFmtId="49" fontId="74" fillId="0" borderId="125">
      <alignment horizontal="left" vertical="center" wrapText="1"/>
    </xf>
    <xf numFmtId="49" fontId="57" fillId="0" borderId="125">
      <alignment horizontal="left" vertical="center" wrapText="1"/>
    </xf>
    <xf numFmtId="49" fontId="74" fillId="0" borderId="125">
      <alignment horizontal="left" vertical="center" wrapText="1"/>
    </xf>
    <xf numFmtId="49" fontId="74" fillId="0" borderId="125">
      <alignment horizontal="left" vertical="center" wrapText="1"/>
    </xf>
    <xf numFmtId="49" fontId="74" fillId="0" borderId="125">
      <alignment horizontal="left" vertical="center" wrapText="1"/>
    </xf>
    <xf numFmtId="0" fontId="71" fillId="0" borderId="127">
      <alignment horizontal="left" vertical="center" wrapText="1"/>
    </xf>
    <xf numFmtId="0" fontId="46" fillId="0" borderId="38">
      <alignment horizontal="center"/>
    </xf>
    <xf numFmtId="0" fontId="47" fillId="0" borderId="0">
      <alignment shrinkToFit="1"/>
    </xf>
    <xf numFmtId="14" fontId="48" fillId="0" borderId="131">
      <alignment horizontal="center"/>
    </xf>
    <xf numFmtId="49" fontId="71" fillId="0" borderId="111">
      <alignment horizontal="left" vertical="center" wrapText="1" indent="2"/>
    </xf>
    <xf numFmtId="49" fontId="47" fillId="0" borderId="111">
      <alignment horizontal="left" vertical="center" wrapText="1" indent="2"/>
    </xf>
    <xf numFmtId="49" fontId="71" fillId="0" borderId="111">
      <alignment horizontal="left" vertical="center" wrapText="1" indent="2"/>
    </xf>
    <xf numFmtId="49" fontId="71" fillId="0" borderId="111">
      <alignment horizontal="left" vertical="center" wrapText="1" indent="2"/>
    </xf>
    <xf numFmtId="49" fontId="71" fillId="0" borderId="111">
      <alignment horizontal="left" vertical="center" wrapText="1" indent="2"/>
    </xf>
    <xf numFmtId="49" fontId="74" fillId="0" borderId="132">
      <alignment horizontal="left" vertical="center" wrapText="1"/>
    </xf>
    <xf numFmtId="0" fontId="46" fillId="0" borderId="27">
      <alignment horizontal="center"/>
    </xf>
    <xf numFmtId="49" fontId="47" fillId="0" borderId="0">
      <alignment horizontal="center" shrinkToFit="1"/>
    </xf>
    <xf numFmtId="0" fontId="48" fillId="0" borderId="110">
      <alignment horizontal="center"/>
    </xf>
    <xf numFmtId="49" fontId="71" fillId="0" borderId="108">
      <alignment horizontal="left" vertical="center" wrapText="1" indent="3"/>
    </xf>
    <xf numFmtId="49" fontId="47" fillId="0" borderId="108">
      <alignment horizontal="left" vertical="center" wrapText="1" indent="3"/>
    </xf>
    <xf numFmtId="49" fontId="71" fillId="0" borderId="108">
      <alignment horizontal="left" vertical="center" wrapText="1" indent="3"/>
    </xf>
    <xf numFmtId="49" fontId="71" fillId="0" borderId="108">
      <alignment horizontal="left" vertical="center" wrapText="1" indent="3"/>
    </xf>
    <xf numFmtId="49" fontId="71" fillId="0" borderId="108">
      <alignment horizontal="left" vertical="center" wrapText="1" indent="3"/>
    </xf>
    <xf numFmtId="49" fontId="71" fillId="0" borderId="133">
      <alignment horizontal="left" vertical="center" wrapText="1"/>
    </xf>
    <xf numFmtId="0" fontId="46" fillId="0" borderId="10"/>
    <xf numFmtId="49" fontId="47" fillId="0" borderId="0">
      <alignment horizontal="center" vertical="top" shrinkToFit="1"/>
    </xf>
    <xf numFmtId="0" fontId="48" fillId="0" borderId="131">
      <alignment horizontal="center"/>
    </xf>
    <xf numFmtId="49" fontId="71" fillId="0" borderId="125">
      <alignment horizontal="left" vertical="center" wrapText="1" indent="3"/>
    </xf>
    <xf numFmtId="49" fontId="47" fillId="0" borderId="125">
      <alignment horizontal="left" vertical="center" wrapText="1" indent="3"/>
    </xf>
    <xf numFmtId="49" fontId="71" fillId="0" borderId="125">
      <alignment horizontal="left" vertical="center" wrapText="1" indent="3"/>
    </xf>
    <xf numFmtId="49" fontId="71" fillId="0" borderId="125">
      <alignment horizontal="left" vertical="center" wrapText="1" indent="3"/>
    </xf>
    <xf numFmtId="49" fontId="71" fillId="0" borderId="125">
      <alignment horizontal="left" vertical="center" wrapText="1" indent="3"/>
    </xf>
    <xf numFmtId="49" fontId="71" fillId="0" borderId="134">
      <alignment horizontal="left" vertical="center" wrapText="1"/>
    </xf>
    <xf numFmtId="0" fontId="46" fillId="0" borderId="40"/>
    <xf numFmtId="0" fontId="50" fillId="0" borderId="0"/>
    <xf numFmtId="0" fontId="42" fillId="0" borderId="131">
      <alignment horizontal="center" vertical="center"/>
    </xf>
    <xf numFmtId="49" fontId="71" fillId="0" borderId="127">
      <alignment horizontal="left" vertical="center" wrapText="1" indent="3"/>
    </xf>
    <xf numFmtId="49" fontId="47" fillId="0" borderId="127">
      <alignment horizontal="left" vertical="center" wrapText="1" indent="3"/>
    </xf>
    <xf numFmtId="49" fontId="71" fillId="0" borderId="127">
      <alignment horizontal="left" vertical="center" wrapText="1" indent="3"/>
    </xf>
    <xf numFmtId="49" fontId="71" fillId="0" borderId="127">
      <alignment horizontal="left" vertical="center" wrapText="1" indent="3"/>
    </xf>
    <xf numFmtId="49" fontId="71" fillId="0" borderId="127">
      <alignment horizontal="left" vertical="center" wrapText="1" indent="3"/>
    </xf>
    <xf numFmtId="49" fontId="72" fillId="0" borderId="135">
      <alignment horizontal="center"/>
    </xf>
    <xf numFmtId="0" fontId="46" fillId="0" borderId="41"/>
    <xf numFmtId="49" fontId="50" fillId="0" borderId="0"/>
    <xf numFmtId="0" fontId="42" fillId="0" borderId="136">
      <alignment horizontal="center" vertical="center"/>
    </xf>
    <xf numFmtId="0" fontId="74" fillId="0" borderId="124">
      <alignment horizontal="left" vertical="center" wrapText="1"/>
    </xf>
    <xf numFmtId="0" fontId="57" fillId="0" borderId="124">
      <alignment horizontal="left" vertical="center" wrapText="1"/>
    </xf>
    <xf numFmtId="0" fontId="74" fillId="0" borderId="124">
      <alignment horizontal="left" vertical="center" wrapText="1"/>
    </xf>
    <xf numFmtId="0" fontId="74" fillId="0" borderId="124">
      <alignment horizontal="left" vertical="center" wrapText="1"/>
    </xf>
    <xf numFmtId="0" fontId="74" fillId="0" borderId="124">
      <alignment horizontal="left" vertical="center" wrapText="1"/>
    </xf>
    <xf numFmtId="49" fontId="72" fillId="0" borderId="137">
      <alignment horizontal="center" vertical="center" wrapText="1"/>
    </xf>
    <xf numFmtId="0" fontId="58" fillId="0" borderId="0">
      <alignment horizontal="center"/>
    </xf>
    <xf numFmtId="49" fontId="47" fillId="0" borderId="38">
      <alignment horizontal="center"/>
    </xf>
    <xf numFmtId="0" fontId="42" fillId="39" borderId="138">
      <alignment horizontal="left"/>
    </xf>
    <xf numFmtId="49" fontId="71" fillId="0" borderId="102">
      <alignment horizontal="left" vertical="center" wrapText="1" indent="3"/>
    </xf>
    <xf numFmtId="49" fontId="47" fillId="0" borderId="102">
      <alignment horizontal="left" vertical="center" wrapText="1" indent="3"/>
    </xf>
    <xf numFmtId="49" fontId="71" fillId="0" borderId="102">
      <alignment horizontal="left" vertical="center" wrapText="1" indent="3"/>
    </xf>
    <xf numFmtId="49" fontId="71" fillId="0" borderId="102">
      <alignment horizontal="left" vertical="center" wrapText="1" indent="3"/>
    </xf>
    <xf numFmtId="49" fontId="71" fillId="0" borderId="102">
      <alignment horizontal="left" vertical="center" wrapText="1" indent="3"/>
    </xf>
    <xf numFmtId="49" fontId="71" fillId="0" borderId="139">
      <alignment horizontal="center" vertical="center" wrapText="1"/>
    </xf>
    <xf numFmtId="0" fontId="59" fillId="0" borderId="23"/>
    <xf numFmtId="4" fontId="47" fillId="0" borderId="27">
      <alignment horizontal="right"/>
    </xf>
    <xf numFmtId="0" fontId="42" fillId="0" borderId="101"/>
    <xf numFmtId="49" fontId="71" fillId="0" borderId="0">
      <alignment horizontal="left" vertical="center" wrapText="1" indent="3"/>
    </xf>
    <xf numFmtId="49" fontId="47" fillId="0" borderId="0">
      <alignment horizontal="left" vertical="center" wrapText="1" indent="3"/>
    </xf>
    <xf numFmtId="49" fontId="71" fillId="0" borderId="0">
      <alignment horizontal="left" vertical="center" wrapText="1" indent="3"/>
    </xf>
    <xf numFmtId="49" fontId="71" fillId="0" borderId="0">
      <alignment horizontal="left" vertical="center" wrapText="1" indent="3"/>
    </xf>
    <xf numFmtId="49" fontId="71" fillId="0" borderId="0">
      <alignment horizontal="left" vertical="center" wrapText="1" indent="3"/>
    </xf>
    <xf numFmtId="49" fontId="71" fillId="0" borderId="118">
      <alignment horizontal="center" vertical="center" wrapText="1"/>
    </xf>
    <xf numFmtId="0" fontId="58" fillId="0" borderId="42">
      <alignment horizontal="center" vertical="center" textRotation="90" wrapText="1"/>
    </xf>
    <xf numFmtId="49" fontId="47" fillId="0" borderId="27">
      <alignment horizontal="center"/>
    </xf>
    <xf numFmtId="0" fontId="42" fillId="0" borderId="140"/>
    <xf numFmtId="49" fontId="71" fillId="0" borderId="99">
      <alignment horizontal="left" vertical="center" wrapText="1" indent="3"/>
    </xf>
    <xf numFmtId="49" fontId="47" fillId="0" borderId="99">
      <alignment horizontal="left" vertical="center" wrapText="1" indent="3"/>
    </xf>
    <xf numFmtId="49" fontId="71" fillId="0" borderId="99">
      <alignment horizontal="left" vertical="center" wrapText="1" indent="3"/>
    </xf>
    <xf numFmtId="49" fontId="71" fillId="0" borderId="99">
      <alignment horizontal="left" vertical="center" wrapText="1" indent="3"/>
    </xf>
    <xf numFmtId="49" fontId="71" fillId="0" borderId="99">
      <alignment horizontal="left" vertical="center" wrapText="1" indent="3"/>
    </xf>
    <xf numFmtId="49" fontId="71" fillId="0" borderId="137">
      <alignment horizontal="center" vertical="center" wrapText="1"/>
    </xf>
    <xf numFmtId="0" fontId="59" fillId="0" borderId="44">
      <alignment textRotation="90"/>
    </xf>
    <xf numFmtId="0" fontId="58" fillId="0" borderId="0">
      <alignment horizontal="center"/>
    </xf>
    <xf numFmtId="0" fontId="19" fillId="0" borderId="101"/>
    <xf numFmtId="49" fontId="74" fillId="0" borderId="124">
      <alignment horizontal="left" vertical="center" wrapText="1"/>
    </xf>
    <xf numFmtId="49" fontId="57" fillId="0" borderId="124">
      <alignment horizontal="left" vertical="center" wrapText="1"/>
    </xf>
    <xf numFmtId="49" fontId="74" fillId="0" borderId="124">
      <alignment horizontal="left" vertical="center" wrapText="1"/>
    </xf>
    <xf numFmtId="49" fontId="74" fillId="0" borderId="124">
      <alignment horizontal="left" vertical="center" wrapText="1"/>
    </xf>
    <xf numFmtId="49" fontId="74" fillId="0" borderId="124">
      <alignment horizontal="left" vertical="center" wrapText="1"/>
    </xf>
    <xf numFmtId="49" fontId="71" fillId="0" borderId="102">
      <alignment horizontal="center" vertical="center" wrapText="1"/>
    </xf>
    <xf numFmtId="0" fontId="59" fillId="0" borderId="44"/>
    <xf numFmtId="0" fontId="59" fillId="0" borderId="23"/>
    <xf numFmtId="0" fontId="52" fillId="0" borderId="101"/>
    <xf numFmtId="0" fontId="71" fillId="0" borderId="125">
      <alignment horizontal="left" vertical="center" wrapText="1"/>
    </xf>
    <xf numFmtId="0" fontId="47" fillId="0" borderId="125">
      <alignment horizontal="left" vertical="center" wrapText="1"/>
    </xf>
    <xf numFmtId="0" fontId="71" fillId="0" borderId="125">
      <alignment horizontal="left" vertical="center" wrapText="1"/>
    </xf>
    <xf numFmtId="0" fontId="71" fillId="0" borderId="125">
      <alignment horizontal="left" vertical="center" wrapText="1"/>
    </xf>
    <xf numFmtId="0" fontId="71" fillId="0" borderId="125">
      <alignment horizontal="left" vertical="center" wrapText="1"/>
    </xf>
    <xf numFmtId="49" fontId="71" fillId="0" borderId="0">
      <alignment horizontal="center" vertical="center" wrapText="1"/>
    </xf>
    <xf numFmtId="0" fontId="58" fillId="0" borderId="42">
      <alignment horizontal="center" vertical="center" textRotation="90"/>
    </xf>
    <xf numFmtId="0" fontId="58" fillId="0" borderId="42">
      <alignment horizontal="center" vertical="center" textRotation="90" wrapText="1"/>
    </xf>
    <xf numFmtId="0" fontId="47" fillId="0" borderId="127">
      <alignment horizontal="left" vertical="center" wrapText="1"/>
    </xf>
    <xf numFmtId="0" fontId="71" fillId="0" borderId="127">
      <alignment horizontal="left" vertical="center" wrapText="1"/>
    </xf>
    <xf numFmtId="0" fontId="71" fillId="0" borderId="127">
      <alignment horizontal="left" vertical="center" wrapText="1"/>
    </xf>
    <xf numFmtId="0" fontId="71" fillId="0" borderId="127">
      <alignment horizontal="left" vertical="center" wrapText="1"/>
    </xf>
    <xf numFmtId="49" fontId="71" fillId="0" borderId="99">
      <alignment horizontal="center" vertical="center" wrapText="1"/>
    </xf>
    <xf numFmtId="0" fontId="59" fillId="0" borderId="0"/>
    <xf numFmtId="0" fontId="59" fillId="0" borderId="35">
      <alignment textRotation="90"/>
    </xf>
    <xf numFmtId="49" fontId="57" fillId="0" borderId="132">
      <alignment horizontal="left" vertical="center" wrapText="1"/>
    </xf>
    <xf numFmtId="49" fontId="74" fillId="0" borderId="132">
      <alignment horizontal="left" vertical="center" wrapText="1"/>
    </xf>
    <xf numFmtId="49" fontId="74" fillId="0" borderId="132">
      <alignment horizontal="left" vertical="center" wrapText="1"/>
    </xf>
    <xf numFmtId="49" fontId="74" fillId="0" borderId="132">
      <alignment horizontal="left" vertical="center" wrapText="1"/>
    </xf>
    <xf numFmtId="49" fontId="72" fillId="0" borderId="135">
      <alignment horizontal="center" vertical="center" wrapText="1"/>
    </xf>
    <xf numFmtId="0" fontId="59" fillId="0" borderId="21">
      <alignment horizontal="center" vertical="center" wrapText="1"/>
    </xf>
    <xf numFmtId="0" fontId="58" fillId="0" borderId="42">
      <alignment horizontal="center" vertical="center" textRotation="90"/>
    </xf>
    <xf numFmtId="49" fontId="47" fillId="0" borderId="133">
      <alignment horizontal="left" vertical="center" wrapText="1"/>
    </xf>
    <xf numFmtId="49" fontId="71" fillId="0" borderId="133">
      <alignment horizontal="left" vertical="center" wrapText="1"/>
    </xf>
    <xf numFmtId="49" fontId="71" fillId="0" borderId="133">
      <alignment horizontal="left" vertical="center" wrapText="1"/>
    </xf>
    <xf numFmtId="49" fontId="71" fillId="0" borderId="133">
      <alignment horizontal="left" vertical="center" wrapText="1"/>
    </xf>
    <xf numFmtId="49" fontId="71" fillId="0" borderId="141">
      <alignment horizontal="center" vertical="center" wrapText="1"/>
    </xf>
    <xf numFmtId="0" fontId="59" fillId="0" borderId="21">
      <alignment horizontal="center" vertical="center" wrapText="1"/>
    </xf>
    <xf numFmtId="0" fontId="59" fillId="0" borderId="0"/>
    <xf numFmtId="49" fontId="47" fillId="0" borderId="134">
      <alignment horizontal="left" vertical="center" wrapText="1"/>
    </xf>
    <xf numFmtId="49" fontId="71" fillId="0" borderId="134">
      <alignment horizontal="left" vertical="center" wrapText="1"/>
    </xf>
    <xf numFmtId="49" fontId="71" fillId="0" borderId="134">
      <alignment horizontal="left" vertical="center" wrapText="1"/>
    </xf>
    <xf numFmtId="49" fontId="71" fillId="0" borderId="134">
      <alignment horizontal="left" vertical="center" wrapText="1"/>
    </xf>
    <xf numFmtId="0" fontId="69" fillId="0" borderId="114"/>
    <xf numFmtId="0" fontId="58" fillId="0" borderId="45"/>
    <xf numFmtId="0" fontId="59" fillId="0" borderId="21">
      <alignment horizontal="center" vertical="center" wrapText="1"/>
    </xf>
    <xf numFmtId="49" fontId="50" fillId="0" borderId="135">
      <alignment horizontal="center"/>
    </xf>
    <xf numFmtId="0" fontId="59" fillId="0" borderId="21">
      <alignment horizontal="center" vertical="center" wrapText="1"/>
    </xf>
    <xf numFmtId="49" fontId="72" fillId="0" borderId="135">
      <alignment horizontal="center"/>
    </xf>
    <xf numFmtId="49" fontId="72" fillId="0" borderId="135">
      <alignment horizontal="center"/>
    </xf>
    <xf numFmtId="49" fontId="72" fillId="0" borderId="135">
      <alignment horizontal="center"/>
    </xf>
    <xf numFmtId="0" fontId="71" fillId="0" borderId="135">
      <alignment horizontal="center" vertical="center"/>
    </xf>
    <xf numFmtId="0" fontId="60" fillId="0" borderId="46">
      <alignment horizontal="left" vertical="center" wrapText="1"/>
    </xf>
    <xf numFmtId="49" fontId="59" fillId="0" borderId="21">
      <alignment horizontal="center" vertical="center" wrapText="1"/>
    </xf>
    <xf numFmtId="49" fontId="50" fillId="0" borderId="137">
      <alignment horizontal="center" vertical="center" wrapText="1"/>
    </xf>
    <xf numFmtId="49" fontId="59" fillId="0" borderId="21">
      <alignment horizontal="center" vertical="center" wrapText="1"/>
    </xf>
    <xf numFmtId="49" fontId="72" fillId="0" borderId="137">
      <alignment horizontal="center" vertical="center" wrapText="1"/>
    </xf>
    <xf numFmtId="49" fontId="72" fillId="0" borderId="137">
      <alignment horizontal="center" vertical="center" wrapText="1"/>
    </xf>
    <xf numFmtId="49" fontId="72" fillId="0" borderId="137">
      <alignment horizontal="center" vertical="center" wrapText="1"/>
    </xf>
    <xf numFmtId="0" fontId="71" fillId="0" borderId="139">
      <alignment horizontal="center" vertical="center"/>
    </xf>
    <xf numFmtId="0" fontId="59" fillId="0" borderId="47">
      <alignment horizontal="left" vertical="center" wrapText="1" indent="2"/>
    </xf>
    <xf numFmtId="0" fontId="58" fillId="0" borderId="45"/>
    <xf numFmtId="49" fontId="47" fillId="0" borderId="139">
      <alignment horizontal="center" vertical="center" wrapText="1"/>
    </xf>
    <xf numFmtId="49" fontId="71" fillId="0" borderId="139">
      <alignment horizontal="center" vertical="center" wrapText="1"/>
    </xf>
    <xf numFmtId="49" fontId="71" fillId="0" borderId="139">
      <alignment horizontal="center" vertical="center" wrapText="1"/>
    </xf>
    <xf numFmtId="49" fontId="71" fillId="0" borderId="139">
      <alignment horizontal="center" vertical="center" wrapText="1"/>
    </xf>
    <xf numFmtId="0" fontId="71" fillId="0" borderId="118">
      <alignment horizontal="center" vertical="center"/>
    </xf>
    <xf numFmtId="0" fontId="59" fillId="0" borderId="33">
      <alignment horizontal="left" vertical="center" wrapText="1" indent="3"/>
    </xf>
    <xf numFmtId="49" fontId="60" fillId="0" borderId="46">
      <alignment horizontal="left" vertical="center" wrapText="1"/>
    </xf>
    <xf numFmtId="49" fontId="47" fillId="0" borderId="118">
      <alignment horizontal="center" vertical="center" wrapText="1"/>
    </xf>
    <xf numFmtId="49" fontId="71" fillId="0" borderId="118">
      <alignment horizontal="center" vertical="center" wrapText="1"/>
    </xf>
    <xf numFmtId="49" fontId="71" fillId="0" borderId="118">
      <alignment horizontal="center" vertical="center" wrapText="1"/>
    </xf>
    <xf numFmtId="49" fontId="71" fillId="0" borderId="118">
      <alignment horizontal="center" vertical="center" wrapText="1"/>
    </xf>
    <xf numFmtId="0" fontId="71" fillId="0" borderId="137">
      <alignment horizontal="center" vertical="center"/>
    </xf>
    <xf numFmtId="0" fontId="59" fillId="0" borderId="46">
      <alignment horizontal="left" vertical="center" wrapText="1" indent="3"/>
    </xf>
    <xf numFmtId="49" fontId="59" fillId="0" borderId="47">
      <alignment horizontal="left" vertical="center" wrapText="1" indent="2"/>
    </xf>
    <xf numFmtId="49" fontId="47" fillId="0" borderId="137">
      <alignment horizontal="center" vertical="center" wrapText="1"/>
    </xf>
    <xf numFmtId="49" fontId="71" fillId="0" borderId="137">
      <alignment horizontal="center" vertical="center" wrapText="1"/>
    </xf>
    <xf numFmtId="49" fontId="71" fillId="0" borderId="137">
      <alignment horizontal="center" vertical="center" wrapText="1"/>
    </xf>
    <xf numFmtId="49" fontId="71" fillId="0" borderId="137">
      <alignment horizontal="center" vertical="center" wrapText="1"/>
    </xf>
    <xf numFmtId="49" fontId="71" fillId="0" borderId="104">
      <alignment horizontal="center" vertical="center"/>
    </xf>
    <xf numFmtId="0" fontId="59" fillId="0" borderId="48">
      <alignment horizontal="left" vertical="center" wrapText="1" indent="3"/>
    </xf>
    <xf numFmtId="49" fontId="59" fillId="0" borderId="33">
      <alignment horizontal="left" vertical="center" wrapText="1" indent="3"/>
    </xf>
    <xf numFmtId="49" fontId="47" fillId="0" borderId="102">
      <alignment horizontal="center" vertical="center" wrapText="1"/>
    </xf>
    <xf numFmtId="49" fontId="71" fillId="0" borderId="102">
      <alignment horizontal="center" vertical="center" wrapText="1"/>
    </xf>
    <xf numFmtId="49" fontId="71" fillId="0" borderId="102">
      <alignment horizontal="center" vertical="center" wrapText="1"/>
    </xf>
    <xf numFmtId="49" fontId="71" fillId="0" borderId="102">
      <alignment horizontal="center" vertical="center" wrapText="1"/>
    </xf>
    <xf numFmtId="49" fontId="71" fillId="0" borderId="116">
      <alignment horizontal="center" vertical="center"/>
    </xf>
    <xf numFmtId="0" fontId="60" fillId="0" borderId="45">
      <alignment horizontal="left" vertical="center" wrapText="1"/>
    </xf>
    <xf numFmtId="49" fontId="59" fillId="0" borderId="46">
      <alignment horizontal="left" vertical="center" wrapText="1" indent="3"/>
    </xf>
    <xf numFmtId="49" fontId="47" fillId="0" borderId="0">
      <alignment horizontal="center" vertical="center" wrapText="1"/>
    </xf>
    <xf numFmtId="49" fontId="71" fillId="0" borderId="0">
      <alignment horizontal="center" vertical="center" wrapText="1"/>
    </xf>
    <xf numFmtId="49" fontId="71" fillId="0" borderId="0">
      <alignment horizontal="center" vertical="center" wrapText="1"/>
    </xf>
    <xf numFmtId="49" fontId="71" fillId="0" borderId="0">
      <alignment horizontal="center" vertical="center" wrapText="1"/>
    </xf>
    <xf numFmtId="49" fontId="71" fillId="0" borderId="103">
      <alignment horizontal="center" vertical="center"/>
    </xf>
    <xf numFmtId="0" fontId="59" fillId="0" borderId="35">
      <alignment horizontal="left" vertical="center" wrapText="1" indent="3"/>
    </xf>
    <xf numFmtId="49" fontId="59" fillId="0" borderId="48">
      <alignment horizontal="left" vertical="center" wrapText="1" indent="3"/>
    </xf>
    <xf numFmtId="49" fontId="47" fillId="0" borderId="99">
      <alignment horizontal="center" vertical="center" wrapText="1"/>
    </xf>
    <xf numFmtId="49" fontId="71" fillId="0" borderId="99">
      <alignment horizontal="center" vertical="center" wrapText="1"/>
    </xf>
    <xf numFmtId="49" fontId="71" fillId="0" borderId="99">
      <alignment horizontal="center" vertical="center" wrapText="1"/>
    </xf>
    <xf numFmtId="49" fontId="71" fillId="0" borderId="99">
      <alignment horizontal="center" vertical="center" wrapText="1"/>
    </xf>
    <xf numFmtId="49" fontId="71" fillId="0" borderId="110">
      <alignment horizontal="center" vertical="center"/>
    </xf>
    <xf numFmtId="0" fontId="59" fillId="0" borderId="23">
      <alignment horizontal="left" vertical="center" wrapText="1" indent="3"/>
    </xf>
    <xf numFmtId="0" fontId="60" fillId="0" borderId="45">
      <alignment horizontal="left" vertical="center" wrapText="1"/>
    </xf>
    <xf numFmtId="49" fontId="50" fillId="0" borderId="135">
      <alignment horizontal="center" vertical="center" wrapText="1"/>
    </xf>
    <xf numFmtId="49" fontId="72" fillId="0" borderId="135">
      <alignment horizontal="center" vertical="center" wrapText="1"/>
    </xf>
    <xf numFmtId="49" fontId="72" fillId="0" borderId="135">
      <alignment horizontal="center" vertical="center" wrapText="1"/>
    </xf>
    <xf numFmtId="49" fontId="72" fillId="0" borderId="135">
      <alignment horizontal="center" vertical="center" wrapText="1"/>
    </xf>
    <xf numFmtId="49" fontId="71" fillId="0" borderId="99">
      <alignment horizontal="center"/>
    </xf>
    <xf numFmtId="0" fontId="60" fillId="0" borderId="45">
      <alignment horizontal="left" vertical="center" wrapText="1"/>
    </xf>
    <xf numFmtId="49" fontId="59" fillId="0" borderId="35">
      <alignment horizontal="left" vertical="center" wrapText="1" indent="3"/>
    </xf>
    <xf numFmtId="49" fontId="47" fillId="0" borderId="141">
      <alignment horizontal="center" vertical="center" wrapText="1"/>
    </xf>
    <xf numFmtId="49" fontId="71" fillId="0" borderId="141">
      <alignment horizontal="center" vertical="center" wrapText="1"/>
    </xf>
    <xf numFmtId="49" fontId="71" fillId="0" borderId="141">
      <alignment horizontal="center" vertical="center" wrapText="1"/>
    </xf>
    <xf numFmtId="49" fontId="71" fillId="0" borderId="141">
      <alignment horizontal="center" vertical="center" wrapText="1"/>
    </xf>
    <xf numFmtId="0" fontId="71" fillId="0" borderId="102">
      <alignment horizontal="center"/>
    </xf>
    <xf numFmtId="0" fontId="59" fillId="0" borderId="49">
      <alignment horizontal="center" vertical="center" wrapText="1"/>
    </xf>
    <xf numFmtId="49" fontId="59" fillId="0" borderId="23">
      <alignment horizontal="left" vertical="center" wrapText="1" indent="3"/>
    </xf>
    <xf numFmtId="0" fontId="19" fillId="0" borderId="114"/>
    <xf numFmtId="0" fontId="69" fillId="0" borderId="114"/>
    <xf numFmtId="0" fontId="69" fillId="0" borderId="114"/>
    <xf numFmtId="0" fontId="69" fillId="0" borderId="114"/>
    <xf numFmtId="0" fontId="71" fillId="0" borderId="0">
      <alignment horizontal="center"/>
    </xf>
    <xf numFmtId="0" fontId="58" fillId="0" borderId="50">
      <alignment horizontal="center"/>
    </xf>
    <xf numFmtId="49" fontId="60" fillId="0" borderId="45">
      <alignment horizontal="left" vertical="center" wrapText="1"/>
    </xf>
    <xf numFmtId="0" fontId="47" fillId="0" borderId="135">
      <alignment horizontal="center" vertical="center"/>
    </xf>
    <xf numFmtId="0" fontId="71" fillId="0" borderId="135">
      <alignment horizontal="center" vertical="center"/>
    </xf>
    <xf numFmtId="0" fontId="71" fillId="0" borderId="135">
      <alignment horizontal="center" vertical="center"/>
    </xf>
    <xf numFmtId="0" fontId="71" fillId="0" borderId="135">
      <alignment horizontal="center" vertical="center"/>
    </xf>
    <xf numFmtId="49" fontId="71" fillId="0" borderId="99"/>
    <xf numFmtId="0" fontId="58" fillId="0" borderId="51">
      <alignment horizontal="center" vertical="center" wrapText="1"/>
    </xf>
    <xf numFmtId="49" fontId="59" fillId="0" borderId="49">
      <alignment horizontal="center" vertical="center" wrapText="1"/>
    </xf>
    <xf numFmtId="0" fontId="47" fillId="0" borderId="139">
      <alignment horizontal="center" vertical="center"/>
    </xf>
    <xf numFmtId="0" fontId="71" fillId="0" borderId="139">
      <alignment horizontal="center" vertical="center"/>
    </xf>
    <xf numFmtId="0" fontId="71" fillId="0" borderId="139">
      <alignment horizontal="center" vertical="center"/>
    </xf>
    <xf numFmtId="0" fontId="71" fillId="0" borderId="139">
      <alignment horizontal="center" vertical="center"/>
    </xf>
    <xf numFmtId="0" fontId="71" fillId="0" borderId="110">
      <alignment horizontal="center" vertical="top"/>
    </xf>
    <xf numFmtId="0" fontId="59" fillId="0" borderId="13">
      <alignment horizontal="center" vertical="center" wrapText="1"/>
    </xf>
    <xf numFmtId="49" fontId="58" fillId="0" borderId="50">
      <alignment horizontal="center"/>
    </xf>
    <xf numFmtId="0" fontId="47" fillId="0" borderId="118">
      <alignment horizontal="center" vertical="center"/>
    </xf>
    <xf numFmtId="0" fontId="71" fillId="0" borderId="118">
      <alignment horizontal="center" vertical="center"/>
    </xf>
    <xf numFmtId="0" fontId="71" fillId="0" borderId="118">
      <alignment horizontal="center" vertical="center"/>
    </xf>
    <xf numFmtId="0" fontId="71" fillId="0" borderId="118">
      <alignment horizontal="center" vertical="center"/>
    </xf>
    <xf numFmtId="49" fontId="71" fillId="0" borderId="110">
      <alignment horizontal="center" vertical="top" wrapText="1"/>
    </xf>
    <xf numFmtId="0" fontId="59" fillId="0" borderId="12">
      <alignment horizontal="center" vertical="center" wrapText="1"/>
    </xf>
    <xf numFmtId="49" fontId="58" fillId="0" borderId="51">
      <alignment horizontal="center" vertical="center" wrapText="1"/>
    </xf>
    <xf numFmtId="0" fontId="47" fillId="0" borderId="137">
      <alignment horizontal="center" vertical="center"/>
    </xf>
    <xf numFmtId="0" fontId="71" fillId="0" borderId="137">
      <alignment horizontal="center" vertical="center"/>
    </xf>
    <xf numFmtId="0" fontId="71" fillId="0" borderId="137">
      <alignment horizontal="center" vertical="center"/>
    </xf>
    <xf numFmtId="0" fontId="71" fillId="0" borderId="137">
      <alignment horizontal="center" vertical="center"/>
    </xf>
    <xf numFmtId="0" fontId="71" fillId="0" borderId="116"/>
    <xf numFmtId="0" fontId="59" fillId="0" borderId="51">
      <alignment horizontal="center" vertical="center" wrapText="1"/>
    </xf>
    <xf numFmtId="49" fontId="59" fillId="0" borderId="13">
      <alignment horizontal="center" vertical="center" wrapText="1"/>
    </xf>
    <xf numFmtId="49" fontId="47" fillId="0" borderId="104">
      <alignment horizontal="center" vertical="center"/>
    </xf>
    <xf numFmtId="49" fontId="59" fillId="0" borderId="13">
      <alignment horizontal="center" vertical="center" wrapText="1"/>
    </xf>
    <xf numFmtId="49" fontId="71" fillId="0" borderId="104">
      <alignment horizontal="center" vertical="center"/>
    </xf>
    <xf numFmtId="49" fontId="71" fillId="0" borderId="104">
      <alignment horizontal="center" vertical="center"/>
    </xf>
    <xf numFmtId="49" fontId="71" fillId="0" borderId="104">
      <alignment horizontal="center" vertical="center"/>
    </xf>
    <xf numFmtId="4" fontId="71" fillId="0" borderId="102">
      <alignment horizontal="right"/>
    </xf>
    <xf numFmtId="0" fontId="59" fillId="0" borderId="52">
      <alignment horizontal="center" vertical="center" wrapText="1"/>
    </xf>
    <xf numFmtId="49" fontId="59" fillId="0" borderId="12">
      <alignment horizontal="center" vertical="center" wrapText="1"/>
    </xf>
    <xf numFmtId="49" fontId="47" fillId="0" borderId="116">
      <alignment horizontal="center" vertical="center"/>
    </xf>
    <xf numFmtId="49" fontId="71" fillId="0" borderId="116">
      <alignment horizontal="center" vertical="center"/>
    </xf>
    <xf numFmtId="49" fontId="71" fillId="0" borderId="116">
      <alignment horizontal="center" vertical="center"/>
    </xf>
    <xf numFmtId="49" fontId="71" fillId="0" borderId="116">
      <alignment horizontal="center" vertical="center"/>
    </xf>
    <xf numFmtId="4" fontId="71" fillId="0" borderId="0">
      <alignment horizontal="right" shrinkToFit="1"/>
    </xf>
    <xf numFmtId="0" fontId="59" fillId="0" borderId="18">
      <alignment horizontal="center" vertical="center" wrapText="1"/>
    </xf>
    <xf numFmtId="49" fontId="59" fillId="0" borderId="51">
      <alignment horizontal="center" vertical="center" wrapText="1"/>
    </xf>
    <xf numFmtId="49" fontId="47" fillId="0" borderId="103">
      <alignment horizontal="center" vertical="center"/>
    </xf>
    <xf numFmtId="49" fontId="71" fillId="0" borderId="103">
      <alignment horizontal="center" vertical="center"/>
    </xf>
    <xf numFmtId="49" fontId="71" fillId="0" borderId="103">
      <alignment horizontal="center" vertical="center"/>
    </xf>
    <xf numFmtId="49" fontId="71" fillId="0" borderId="103">
      <alignment horizontal="center" vertical="center"/>
    </xf>
    <xf numFmtId="4" fontId="71" fillId="0" borderId="99">
      <alignment horizontal="right"/>
    </xf>
    <xf numFmtId="0" fontId="59" fillId="0" borderId="23">
      <alignment horizontal="center" vertical="center" wrapText="1"/>
    </xf>
    <xf numFmtId="49" fontId="59" fillId="0" borderId="52">
      <alignment horizontal="center" vertical="center" wrapText="1"/>
    </xf>
    <xf numFmtId="49" fontId="47" fillId="0" borderId="110">
      <alignment horizontal="center" vertical="center"/>
    </xf>
    <xf numFmtId="49" fontId="71" fillId="0" borderId="110">
      <alignment horizontal="center" vertical="center"/>
    </xf>
    <xf numFmtId="49" fontId="71" fillId="0" borderId="110">
      <alignment horizontal="center" vertical="center"/>
    </xf>
    <xf numFmtId="49" fontId="71" fillId="0" borderId="110">
      <alignment horizontal="center" vertical="center"/>
    </xf>
    <xf numFmtId="4" fontId="71" fillId="0" borderId="129">
      <alignment horizontal="right"/>
    </xf>
    <xf numFmtId="0" fontId="58" fillId="0" borderId="50">
      <alignment horizontal="center" vertical="center" wrapText="1"/>
    </xf>
    <xf numFmtId="49" fontId="59" fillId="0" borderId="18">
      <alignment horizontal="center" vertical="center" wrapText="1"/>
    </xf>
    <xf numFmtId="49" fontId="47" fillId="0" borderId="99">
      <alignment horizontal="center"/>
    </xf>
    <xf numFmtId="49" fontId="71" fillId="0" borderId="99">
      <alignment horizontal="center"/>
    </xf>
    <xf numFmtId="49" fontId="71" fillId="0" borderId="99">
      <alignment horizontal="center"/>
    </xf>
    <xf numFmtId="49" fontId="71" fillId="0" borderId="99">
      <alignment horizontal="center"/>
    </xf>
    <xf numFmtId="0" fontId="71" fillId="0" borderId="102"/>
    <xf numFmtId="0" fontId="58" fillId="0" borderId="21">
      <alignment horizontal="center" vertical="center"/>
    </xf>
    <xf numFmtId="49" fontId="59" fillId="0" borderId="23">
      <alignment horizontal="center" vertical="center" wrapText="1"/>
    </xf>
    <xf numFmtId="0" fontId="47" fillId="0" borderId="102">
      <alignment horizontal="center"/>
    </xf>
    <xf numFmtId="0" fontId="71" fillId="0" borderId="102">
      <alignment horizontal="center"/>
    </xf>
    <xf numFmtId="0" fontId="71" fillId="0" borderId="102">
      <alignment horizontal="center"/>
    </xf>
    <xf numFmtId="0" fontId="71" fillId="0" borderId="102">
      <alignment horizontal="center"/>
    </xf>
    <xf numFmtId="0" fontId="71" fillId="0" borderId="110">
      <alignment horizontal="center" vertical="top" wrapText="1"/>
    </xf>
    <xf numFmtId="0" fontId="59" fillId="0" borderId="53">
      <alignment horizontal="right" shrinkToFit="1"/>
    </xf>
    <xf numFmtId="49" fontId="58" fillId="0" borderId="50">
      <alignment horizontal="center" vertical="center" wrapText="1"/>
    </xf>
    <xf numFmtId="0" fontId="47" fillId="0" borderId="0">
      <alignment horizontal="center"/>
    </xf>
    <xf numFmtId="0" fontId="71" fillId="0" borderId="0">
      <alignment horizontal="center"/>
    </xf>
    <xf numFmtId="0" fontId="71" fillId="0" borderId="0">
      <alignment horizontal="center"/>
    </xf>
    <xf numFmtId="0" fontId="71" fillId="0" borderId="0">
      <alignment horizontal="center"/>
    </xf>
    <xf numFmtId="0" fontId="71" fillId="0" borderId="99">
      <alignment horizontal="center"/>
    </xf>
    <xf numFmtId="0" fontId="59" fillId="0" borderId="21">
      <alignment horizontal="right" shrinkToFit="1"/>
    </xf>
    <xf numFmtId="0" fontId="59" fillId="0" borderId="114"/>
    <xf numFmtId="49" fontId="47" fillId="0" borderId="99"/>
    <xf numFmtId="49" fontId="71" fillId="0" borderId="99"/>
    <xf numFmtId="49" fontId="71" fillId="0" borderId="99"/>
    <xf numFmtId="49" fontId="71" fillId="0" borderId="99"/>
    <xf numFmtId="49" fontId="71" fillId="0" borderId="102">
      <alignment horizontal="center"/>
    </xf>
    <xf numFmtId="0" fontId="59" fillId="0" borderId="54"/>
    <xf numFmtId="0" fontId="58" fillId="0" borderId="21">
      <alignment horizontal="center" vertical="center"/>
    </xf>
    <xf numFmtId="0" fontId="47" fillId="0" borderId="110">
      <alignment horizontal="center" vertical="top"/>
    </xf>
    <xf numFmtId="0" fontId="58" fillId="0" borderId="21">
      <alignment horizontal="center" vertical="center"/>
    </xf>
    <xf numFmtId="0" fontId="71" fillId="0" borderId="110">
      <alignment horizontal="center" vertical="top"/>
    </xf>
    <xf numFmtId="0" fontId="71" fillId="0" borderId="110">
      <alignment horizontal="center" vertical="top"/>
    </xf>
    <xf numFmtId="0" fontId="71" fillId="0" borderId="110">
      <alignment horizontal="center" vertical="top"/>
    </xf>
    <xf numFmtId="49" fontId="71" fillId="0" borderId="0">
      <alignment horizontal="left"/>
    </xf>
    <xf numFmtId="0" fontId="59" fillId="0" borderId="19">
      <alignment horizontal="right" shrinkToFit="1"/>
    </xf>
    <xf numFmtId="4" fontId="59" fillId="0" borderId="53">
      <alignment horizontal="right"/>
    </xf>
    <xf numFmtId="49" fontId="47" fillId="0" borderId="110">
      <alignment horizontal="center" vertical="top" wrapText="1"/>
    </xf>
    <xf numFmtId="49" fontId="71" fillId="0" borderId="110">
      <alignment horizontal="center" vertical="top" wrapText="1"/>
    </xf>
    <xf numFmtId="49" fontId="71" fillId="0" borderId="110">
      <alignment horizontal="center" vertical="top" wrapText="1"/>
    </xf>
    <xf numFmtId="49" fontId="71" fillId="0" borderId="110">
      <alignment horizontal="center" vertical="top" wrapText="1"/>
    </xf>
    <xf numFmtId="4" fontId="71" fillId="0" borderId="116">
      <alignment horizontal="right"/>
    </xf>
    <xf numFmtId="0" fontId="59" fillId="0" borderId="49">
      <alignment horizontal="right" shrinkToFit="1"/>
    </xf>
    <xf numFmtId="4" fontId="59" fillId="0" borderId="21">
      <alignment horizontal="right"/>
    </xf>
    <xf numFmtId="0" fontId="47" fillId="0" borderId="116"/>
    <xf numFmtId="4" fontId="59" fillId="0" borderId="21">
      <alignment horizontal="right"/>
    </xf>
    <xf numFmtId="0" fontId="71" fillId="0" borderId="116"/>
    <xf numFmtId="0" fontId="71" fillId="0" borderId="116"/>
    <xf numFmtId="0" fontId="71" fillId="0" borderId="116"/>
    <xf numFmtId="0" fontId="71" fillId="0" borderId="110">
      <alignment horizontal="center" vertical="top"/>
    </xf>
    <xf numFmtId="0" fontId="59" fillId="0" borderId="18">
      <alignment horizontal="right" shrinkToFit="1"/>
    </xf>
    <xf numFmtId="0" fontId="59" fillId="0" borderId="54"/>
    <xf numFmtId="4" fontId="47" fillId="0" borderId="102">
      <alignment horizontal="right"/>
    </xf>
    <xf numFmtId="4" fontId="71" fillId="0" borderId="102">
      <alignment horizontal="right"/>
    </xf>
    <xf numFmtId="4" fontId="71" fillId="0" borderId="102">
      <alignment horizontal="right"/>
    </xf>
    <xf numFmtId="4" fontId="71" fillId="0" borderId="102">
      <alignment horizontal="right"/>
    </xf>
    <xf numFmtId="4" fontId="71" fillId="0" borderId="142">
      <alignment horizontal="right"/>
    </xf>
    <xf numFmtId="0" fontId="59" fillId="0" borderId="21">
      <alignment horizontal="center" vertical="center" wrapText="1"/>
    </xf>
    <xf numFmtId="4" fontId="59" fillId="0" borderId="19">
      <alignment horizontal="right"/>
    </xf>
    <xf numFmtId="4" fontId="47" fillId="0" borderId="0">
      <alignment horizontal="right" shrinkToFit="1"/>
    </xf>
    <xf numFmtId="4" fontId="71" fillId="0" borderId="0">
      <alignment horizontal="right" shrinkToFit="1"/>
    </xf>
    <xf numFmtId="4" fontId="71" fillId="0" borderId="0">
      <alignment horizontal="right" shrinkToFit="1"/>
    </xf>
    <xf numFmtId="4" fontId="71" fillId="0" borderId="0">
      <alignment horizontal="right" shrinkToFit="1"/>
    </xf>
    <xf numFmtId="0" fontId="71" fillId="0" borderId="142"/>
    <xf numFmtId="0" fontId="59" fillId="0" borderId="18"/>
    <xf numFmtId="4" fontId="59" fillId="0" borderId="49">
      <alignment horizontal="right"/>
    </xf>
    <xf numFmtId="4" fontId="47" fillId="0" borderId="99">
      <alignment horizontal="right"/>
    </xf>
    <xf numFmtId="4" fontId="71" fillId="0" borderId="99">
      <alignment horizontal="right"/>
    </xf>
    <xf numFmtId="4" fontId="71" fillId="0" borderId="99">
      <alignment horizontal="right"/>
    </xf>
    <xf numFmtId="4" fontId="71" fillId="0" borderId="99">
      <alignment horizontal="right"/>
    </xf>
    <xf numFmtId="4" fontId="71" fillId="0" borderId="143">
      <alignment horizontal="right"/>
    </xf>
    <xf numFmtId="0" fontId="59" fillId="0" borderId="0">
      <alignment horizontal="right"/>
    </xf>
    <xf numFmtId="4" fontId="59" fillId="0" borderId="18">
      <alignment horizontal="right" shrinkToFit="1"/>
    </xf>
    <xf numFmtId="4" fontId="47" fillId="0" borderId="129">
      <alignment horizontal="right"/>
    </xf>
    <xf numFmtId="4" fontId="71" fillId="0" borderId="129">
      <alignment horizontal="right"/>
    </xf>
    <xf numFmtId="4" fontId="71" fillId="0" borderId="129">
      <alignment horizontal="right"/>
    </xf>
    <xf numFmtId="4" fontId="71" fillId="0" borderId="129">
      <alignment horizontal="right"/>
    </xf>
    <xf numFmtId="0" fontId="58" fillId="0" borderId="24">
      <alignment horizontal="center" vertical="center"/>
    </xf>
    <xf numFmtId="0" fontId="59" fillId="0" borderId="21">
      <alignment horizontal="center" vertical="center" wrapText="1"/>
    </xf>
    <xf numFmtId="0" fontId="47" fillId="0" borderId="102"/>
    <xf numFmtId="0" fontId="59" fillId="0" borderId="21">
      <alignment horizontal="center" vertical="center" wrapText="1"/>
    </xf>
    <xf numFmtId="0" fontId="71" fillId="0" borderId="102"/>
    <xf numFmtId="0" fontId="71" fillId="0" borderId="102"/>
    <xf numFmtId="0" fontId="71" fillId="0" borderId="102"/>
    <xf numFmtId="0" fontId="59" fillId="0" borderId="55">
      <alignment horizontal="center" vertical="center" wrapText="1"/>
    </xf>
    <xf numFmtId="0" fontId="59" fillId="0" borderId="18"/>
    <xf numFmtId="0" fontId="47" fillId="0" borderId="110">
      <alignment horizontal="center" vertical="top" wrapText="1"/>
    </xf>
    <xf numFmtId="0" fontId="71" fillId="0" borderId="110">
      <alignment horizontal="center" vertical="top" wrapText="1"/>
    </xf>
    <xf numFmtId="0" fontId="71" fillId="0" borderId="110">
      <alignment horizontal="center" vertical="top" wrapText="1"/>
    </xf>
    <xf numFmtId="0" fontId="71" fillId="0" borderId="110">
      <alignment horizontal="center" vertical="top" wrapText="1"/>
    </xf>
    <xf numFmtId="0" fontId="59" fillId="0" borderId="56">
      <alignment horizontal="right" shrinkToFit="1"/>
    </xf>
    <xf numFmtId="0" fontId="59" fillId="0" borderId="0">
      <alignment horizontal="right"/>
    </xf>
    <xf numFmtId="0" fontId="47" fillId="0" borderId="99">
      <alignment horizontal="center"/>
    </xf>
    <xf numFmtId="0" fontId="71" fillId="0" borderId="99">
      <alignment horizontal="center"/>
    </xf>
    <xf numFmtId="0" fontId="71" fillId="0" borderId="99">
      <alignment horizontal="center"/>
    </xf>
    <xf numFmtId="0" fontId="71" fillId="0" borderId="99">
      <alignment horizontal="center"/>
    </xf>
    <xf numFmtId="0" fontId="59" fillId="0" borderId="57">
      <alignment horizontal="right" shrinkToFit="1"/>
    </xf>
    <xf numFmtId="0" fontId="58" fillId="0" borderId="24">
      <alignment horizontal="center" vertical="center"/>
    </xf>
    <xf numFmtId="49" fontId="47" fillId="0" borderId="102">
      <alignment horizontal="center"/>
    </xf>
    <xf numFmtId="0" fontId="58" fillId="0" borderId="24">
      <alignment horizontal="center" vertical="center"/>
    </xf>
    <xf numFmtId="49" fontId="71" fillId="0" borderId="102">
      <alignment horizontal="center"/>
    </xf>
    <xf numFmtId="49" fontId="71" fillId="0" borderId="102">
      <alignment horizontal="center"/>
    </xf>
    <xf numFmtId="49" fontId="71" fillId="0" borderId="102">
      <alignment horizontal="center"/>
    </xf>
    <xf numFmtId="0" fontId="59" fillId="0" borderId="38"/>
    <xf numFmtId="49" fontId="59" fillId="0" borderId="55">
      <alignment horizontal="center" vertical="center" wrapText="1"/>
    </xf>
    <xf numFmtId="49" fontId="47" fillId="0" borderId="0">
      <alignment horizontal="left"/>
    </xf>
    <xf numFmtId="49" fontId="71" fillId="0" borderId="0">
      <alignment horizontal="left"/>
    </xf>
    <xf numFmtId="49" fontId="71" fillId="0" borderId="0">
      <alignment horizontal="left"/>
    </xf>
    <xf numFmtId="49" fontId="71" fillId="0" borderId="0">
      <alignment horizontal="left"/>
    </xf>
    <xf numFmtId="0" fontId="59" fillId="0" borderId="27">
      <alignment horizontal="right" shrinkToFit="1"/>
    </xf>
    <xf numFmtId="4" fontId="59" fillId="0" borderId="56">
      <alignment horizontal="right"/>
    </xf>
    <xf numFmtId="4" fontId="47" fillId="0" borderId="116">
      <alignment horizontal="right"/>
    </xf>
    <xf numFmtId="4" fontId="71" fillId="0" borderId="116">
      <alignment horizontal="right"/>
    </xf>
    <xf numFmtId="4" fontId="71" fillId="0" borderId="116">
      <alignment horizontal="right"/>
    </xf>
    <xf numFmtId="4" fontId="71" fillId="0" borderId="116">
      <alignment horizontal="right"/>
    </xf>
    <xf numFmtId="0" fontId="59" fillId="0" borderId="58">
      <alignment horizontal="right" shrinkToFit="1"/>
    </xf>
    <xf numFmtId="4" fontId="59" fillId="0" borderId="57">
      <alignment horizontal="right"/>
    </xf>
    <xf numFmtId="0" fontId="47" fillId="0" borderId="110">
      <alignment horizontal="center" vertical="top"/>
    </xf>
    <xf numFmtId="0" fontId="71" fillId="0" borderId="110">
      <alignment horizontal="center" vertical="top"/>
    </xf>
    <xf numFmtId="0" fontId="71" fillId="0" borderId="110">
      <alignment horizontal="center" vertical="top"/>
    </xf>
    <xf numFmtId="0" fontId="71" fillId="0" borderId="110">
      <alignment horizontal="center" vertical="top"/>
    </xf>
    <xf numFmtId="0" fontId="59" fillId="0" borderId="23">
      <alignment horizontal="right"/>
    </xf>
    <xf numFmtId="0" fontId="59" fillId="0" borderId="38"/>
    <xf numFmtId="4" fontId="47" fillId="0" borderId="142">
      <alignment horizontal="right"/>
    </xf>
    <xf numFmtId="4" fontId="71" fillId="0" borderId="142">
      <alignment horizontal="right"/>
    </xf>
    <xf numFmtId="4" fontId="71" fillId="0" borderId="142">
      <alignment horizontal="right"/>
    </xf>
    <xf numFmtId="4" fontId="71" fillId="0" borderId="142">
      <alignment horizontal="right"/>
    </xf>
    <xf numFmtId="0" fontId="59" fillId="0" borderId="41">
      <alignment horizontal="right" shrinkToFit="1"/>
    </xf>
    <xf numFmtId="4" fontId="59" fillId="0" borderId="27">
      <alignment horizontal="right"/>
    </xf>
    <xf numFmtId="0" fontId="47" fillId="0" borderId="142"/>
    <xf numFmtId="0" fontId="71" fillId="0" borderId="142"/>
    <xf numFmtId="0" fontId="71" fillId="0" borderId="142"/>
    <xf numFmtId="0" fontId="71" fillId="0" borderId="142"/>
    <xf numFmtId="0" fontId="59" fillId="0" borderId="41"/>
    <xf numFmtId="4" fontId="59" fillId="0" borderId="58">
      <alignment horizontal="right"/>
    </xf>
    <xf numFmtId="4" fontId="47" fillId="0" borderId="143">
      <alignment horizontal="right"/>
    </xf>
    <xf numFmtId="4" fontId="71" fillId="0" borderId="143">
      <alignment horizontal="right"/>
    </xf>
    <xf numFmtId="4" fontId="71" fillId="0" borderId="143">
      <alignment horizontal="right"/>
    </xf>
    <xf numFmtId="4" fontId="71" fillId="0" borderId="143">
      <alignment horizontal="right"/>
    </xf>
    <xf numFmtId="0" fontId="59" fillId="0" borderId="23">
      <alignment horizontal="right"/>
    </xf>
    <xf numFmtId="0" fontId="48" fillId="0" borderId="59">
      <alignment horizontal="center"/>
    </xf>
    <xf numFmtId="4" fontId="59" fillId="0" borderId="41">
      <alignment horizontal="right" shrinkToFit="1"/>
    </xf>
    <xf numFmtId="0" fontId="48" fillId="0" borderId="60">
      <alignment horizontal="center"/>
    </xf>
    <xf numFmtId="0" fontId="59" fillId="0" borderId="41"/>
    <xf numFmtId="0" fontId="48" fillId="0" borderId="42">
      <alignment horizontal="center"/>
    </xf>
    <xf numFmtId="0" fontId="61" fillId="0" borderId="61">
      <alignment horizontal="center" vertical="center" wrapText="1"/>
    </xf>
    <xf numFmtId="0" fontId="61" fillId="28" borderId="62">
      <alignment horizontal="center" vertical="center" wrapText="1"/>
    </xf>
    <xf numFmtId="0" fontId="61" fillId="0" borderId="42">
      <alignment horizontal="center" vertical="center" wrapText="1"/>
    </xf>
    <xf numFmtId="0" fontId="61" fillId="0" borderId="63">
      <alignment horizontal="center" vertical="center" wrapText="1"/>
    </xf>
    <xf numFmtId="0" fontId="48" fillId="0" borderId="42"/>
    <xf numFmtId="0" fontId="48" fillId="0" borderId="63"/>
    <xf numFmtId="0" fontId="48" fillId="0" borderId="64"/>
    <xf numFmtId="0" fontId="48" fillId="29" borderId="51">
      <alignment horizontal="center"/>
    </xf>
    <xf numFmtId="0" fontId="46" fillId="12" borderId="0"/>
    <xf numFmtId="0" fontId="46" fillId="36" borderId="0"/>
    <xf numFmtId="0" fontId="42" fillId="39" borderId="0">
      <alignment horizontal="left"/>
    </xf>
    <xf numFmtId="0" fontId="69" fillId="40" borderId="0"/>
    <xf numFmtId="0" fontId="19" fillId="39" borderId="0"/>
    <xf numFmtId="0" fontId="69" fillId="40" borderId="0"/>
    <xf numFmtId="0" fontId="69" fillId="40" borderId="0"/>
    <xf numFmtId="0" fontId="69" fillId="40" borderId="0"/>
    <xf numFmtId="0" fontId="69" fillId="40" borderId="0"/>
    <xf numFmtId="0" fontId="48" fillId="28" borderId="42"/>
    <xf numFmtId="0" fontId="48" fillId="28" borderId="54">
      <alignment horizontal="center"/>
    </xf>
    <xf numFmtId="0" fontId="48" fillId="28" borderId="19">
      <alignment horizontal="center"/>
    </xf>
    <xf numFmtId="0" fontId="48" fillId="0" borderId="54">
      <alignment horizontal="center"/>
    </xf>
    <xf numFmtId="0" fontId="48" fillId="0" borderId="19">
      <alignment horizontal="center"/>
    </xf>
    <xf numFmtId="0" fontId="61" fillId="28" borderId="42">
      <alignment horizontal="center"/>
    </xf>
    <xf numFmtId="0" fontId="48" fillId="0" borderId="63">
      <alignment horizontal="center"/>
    </xf>
    <xf numFmtId="0" fontId="61" fillId="0" borderId="21">
      <alignment horizontal="center"/>
    </xf>
    <xf numFmtId="0" fontId="62" fillId="0" borderId="21">
      <alignment horizontal="center"/>
    </xf>
    <xf numFmtId="0" fontId="48" fillId="28" borderId="60">
      <alignment horizontal="center"/>
    </xf>
    <xf numFmtId="0" fontId="56" fillId="0" borderId="0"/>
    <xf numFmtId="0" fontId="72" fillId="0" borderId="0"/>
    <xf numFmtId="0" fontId="42" fillId="0" borderId="0">
      <alignment horizontal="left" vertical="center"/>
    </xf>
    <xf numFmtId="0" fontId="50" fillId="0" borderId="0"/>
    <xf numFmtId="0" fontId="72" fillId="0" borderId="0"/>
    <xf numFmtId="0" fontId="72" fillId="0" borderId="0"/>
    <xf numFmtId="0" fontId="72" fillId="0" borderId="0"/>
    <xf numFmtId="0" fontId="72" fillId="0" borderId="0"/>
    <xf numFmtId="0" fontId="48" fillId="0" borderId="19"/>
    <xf numFmtId="0" fontId="48" fillId="0" borderId="21"/>
    <xf numFmtId="0" fontId="48" fillId="0" borderId="42"/>
    <xf numFmtId="0" fontId="18" fillId="0" borderId="65"/>
    <xf numFmtId="0" fontId="48" fillId="0" borderId="66">
      <alignment horizontal="center"/>
    </xf>
    <xf numFmtId="0" fontId="18" fillId="0" borderId="42"/>
    <xf numFmtId="0" fontId="48" fillId="28" borderId="35">
      <alignment horizontal="center"/>
    </xf>
    <xf numFmtId="0" fontId="48" fillId="28" borderId="0">
      <alignment horizontal="center" vertical="center"/>
    </xf>
    <xf numFmtId="0" fontId="48" fillId="28" borderId="42">
      <alignment horizontal="center" vertical="top" wrapText="1"/>
    </xf>
    <xf numFmtId="0" fontId="48" fillId="28" borderId="42">
      <alignment horizontal="center" vertical="top" wrapText="1"/>
    </xf>
    <xf numFmtId="0" fontId="46" fillId="0" borderId="0">
      <alignment horizontal="left"/>
    </xf>
    <xf numFmtId="0" fontId="47" fillId="0" borderId="0">
      <alignment horizontal="left"/>
    </xf>
    <xf numFmtId="0" fontId="51" fillId="0" borderId="0">
      <alignment horizontal="left" vertical="center" wrapText="1"/>
    </xf>
    <xf numFmtId="0" fontId="76" fillId="0" borderId="0"/>
    <xf numFmtId="0" fontId="3" fillId="0" borderId="0"/>
    <xf numFmtId="0" fontId="76" fillId="0" borderId="0"/>
    <xf numFmtId="0" fontId="76" fillId="0" borderId="0"/>
    <xf numFmtId="0" fontId="76" fillId="0" borderId="0"/>
    <xf numFmtId="0" fontId="76" fillId="0" borderId="0"/>
    <xf numFmtId="0" fontId="48" fillId="28" borderId="54">
      <alignment horizontal="center" wrapText="1"/>
    </xf>
    <xf numFmtId="0" fontId="48" fillId="28" borderId="19">
      <alignment horizontal="center" wrapText="1"/>
    </xf>
    <xf numFmtId="0" fontId="48" fillId="28" borderId="21">
      <alignment horizontal="center" wrapText="1"/>
    </xf>
    <xf numFmtId="0" fontId="48" fillId="28" borderId="54">
      <alignment horizontal="center"/>
    </xf>
    <xf numFmtId="0" fontId="48" fillId="28" borderId="24">
      <alignment horizontal="center"/>
    </xf>
    <xf numFmtId="0" fontId="61" fillId="28" borderId="54">
      <alignment horizontal="center" wrapText="1"/>
    </xf>
    <xf numFmtId="0" fontId="48" fillId="28" borderId="19">
      <alignment horizontal="center" wrapText="1"/>
    </xf>
    <xf numFmtId="0" fontId="48" fillId="28" borderId="54">
      <alignment horizontal="center" wrapText="1"/>
    </xf>
    <xf numFmtId="0" fontId="48" fillId="28" borderId="67">
      <alignment horizontal="center" wrapText="1"/>
    </xf>
    <xf numFmtId="0" fontId="48" fillId="28" borderId="21">
      <alignment horizontal="center" wrapText="1"/>
    </xf>
    <xf numFmtId="0" fontId="46" fillId="0" borderId="0"/>
    <xf numFmtId="0" fontId="47" fillId="0" borderId="0"/>
    <xf numFmtId="0" fontId="48" fillId="0" borderId="0">
      <alignment horizontal="left" vertical="center"/>
    </xf>
    <xf numFmtId="0" fontId="71" fillId="0" borderId="0">
      <alignment horizontal="left"/>
    </xf>
    <xf numFmtId="0" fontId="47" fillId="0" borderId="0">
      <alignment horizontal="left"/>
    </xf>
    <xf numFmtId="0" fontId="71" fillId="0" borderId="0">
      <alignment horizontal="left"/>
    </xf>
    <xf numFmtId="0" fontId="71" fillId="0" borderId="0">
      <alignment horizontal="left"/>
    </xf>
    <xf numFmtId="0" fontId="71" fillId="0" borderId="0">
      <alignment horizontal="left"/>
    </xf>
    <xf numFmtId="0" fontId="71" fillId="0" borderId="0">
      <alignment horizontal="left"/>
    </xf>
    <xf numFmtId="0" fontId="61" fillId="28" borderId="19">
      <alignment horizontal="center" wrapText="1"/>
    </xf>
    <xf numFmtId="0" fontId="48" fillId="28" borderId="68">
      <alignment horizontal="center" wrapText="1"/>
    </xf>
    <xf numFmtId="0" fontId="61" fillId="28" borderId="69">
      <alignment horizontal="center" wrapText="1"/>
    </xf>
    <xf numFmtId="0" fontId="61" fillId="28" borderId="21">
      <alignment horizontal="center" wrapText="1"/>
    </xf>
    <xf numFmtId="0" fontId="18" fillId="0" borderId="70"/>
    <xf numFmtId="0" fontId="48" fillId="28" borderId="71">
      <alignment horizontal="center" wrapText="1"/>
    </xf>
    <xf numFmtId="0" fontId="18" fillId="0" borderId="39"/>
    <xf numFmtId="0" fontId="48" fillId="28" borderId="66">
      <alignment horizontal="center" wrapText="1"/>
    </xf>
    <xf numFmtId="0" fontId="48" fillId="28" borderId="35">
      <alignment horizontal="center" wrapText="1"/>
    </xf>
    <xf numFmtId="0" fontId="42" fillId="0" borderId="9">
      <alignment horizontal="center"/>
    </xf>
    <xf numFmtId="0" fontId="56" fillId="0" borderId="0">
      <alignment horizontal="center"/>
    </xf>
    <xf numFmtId="0" fontId="50" fillId="0" borderId="0">
      <alignment horizontal="center"/>
    </xf>
    <xf numFmtId="0" fontId="48" fillId="0" borderId="0">
      <alignment horizontal="left" vertical="center"/>
    </xf>
    <xf numFmtId="0" fontId="71" fillId="0" borderId="0"/>
    <xf numFmtId="0" fontId="47" fillId="0" borderId="0"/>
    <xf numFmtId="0" fontId="71" fillId="0" borderId="0"/>
    <xf numFmtId="0" fontId="71" fillId="0" borderId="0"/>
    <xf numFmtId="0" fontId="71" fillId="0" borderId="0"/>
    <xf numFmtId="0" fontId="71" fillId="0" borderId="0"/>
    <xf numFmtId="0" fontId="42" fillId="0" borderId="14">
      <alignment horizontal="center"/>
    </xf>
    <xf numFmtId="0" fontId="42" fillId="0" borderId="0"/>
    <xf numFmtId="0" fontId="48" fillId="0" borderId="0"/>
    <xf numFmtId="0" fontId="48" fillId="28" borderId="0"/>
    <xf numFmtId="0" fontId="48" fillId="28" borderId="21">
      <alignment horizontal="center" vertical="top"/>
    </xf>
    <xf numFmtId="0" fontId="48" fillId="28" borderId="63">
      <alignment horizontal="center"/>
    </xf>
    <xf numFmtId="0" fontId="48" fillId="28" borderId="63">
      <alignment horizontal="center" wrapText="1"/>
    </xf>
    <xf numFmtId="0" fontId="48" fillId="28" borderId="22">
      <alignment horizontal="center" wrapText="1"/>
    </xf>
    <xf numFmtId="0" fontId="48" fillId="28" borderId="15">
      <alignment horizontal="center" wrapText="1"/>
    </xf>
    <xf numFmtId="0" fontId="48" fillId="28" borderId="72">
      <alignment horizontal="center" wrapText="1"/>
    </xf>
    <xf numFmtId="0" fontId="46" fillId="12" borderId="23"/>
    <xf numFmtId="0" fontId="46" fillId="36" borderId="23"/>
    <xf numFmtId="0" fontId="48" fillId="0" borderId="0">
      <alignment horizontal="center" vertical="center"/>
    </xf>
    <xf numFmtId="0" fontId="77" fillId="0" borderId="0"/>
    <xf numFmtId="0" fontId="24" fillId="0" borderId="0"/>
    <xf numFmtId="0" fontId="77" fillId="0" borderId="0"/>
    <xf numFmtId="0" fontId="77" fillId="0" borderId="0"/>
    <xf numFmtId="0" fontId="77" fillId="0" borderId="0"/>
    <xf numFmtId="0" fontId="77" fillId="0" borderId="0"/>
    <xf numFmtId="0" fontId="48" fillId="28" borderId="73">
      <alignment horizontal="center" wrapText="1"/>
    </xf>
    <xf numFmtId="0" fontId="48" fillId="28" borderId="39">
      <alignment horizontal="center" wrapText="1"/>
    </xf>
    <xf numFmtId="0" fontId="42" fillId="28" borderId="0"/>
    <xf numFmtId="0" fontId="48" fillId="0" borderId="21">
      <alignment horizontal="center" vertical="top" wrapText="1"/>
    </xf>
    <xf numFmtId="0" fontId="49" fillId="0" borderId="21">
      <alignment horizontal="center" vertical="top" wrapText="1"/>
    </xf>
    <xf numFmtId="0" fontId="42" fillId="0" borderId="21">
      <alignment horizontal="center" vertical="top"/>
    </xf>
    <xf numFmtId="0" fontId="48" fillId="0" borderId="21">
      <alignment horizontal="right" shrinkToFit="1"/>
    </xf>
    <xf numFmtId="0" fontId="48" fillId="0" borderId="54">
      <alignment horizontal="right" shrinkToFit="1"/>
    </xf>
    <xf numFmtId="0" fontId="48" fillId="0" borderId="19">
      <alignment horizontal="right" shrinkToFit="1"/>
    </xf>
    <xf numFmtId="0" fontId="48" fillId="0" borderId="21">
      <alignment horizontal="right" shrinkToFit="1"/>
    </xf>
    <xf numFmtId="0" fontId="46" fillId="0" borderId="42">
      <alignment horizontal="center" vertical="center" wrapText="1"/>
    </xf>
    <xf numFmtId="0" fontId="47" fillId="0" borderId="42">
      <alignment horizontal="center" vertical="center" wrapText="1"/>
    </xf>
    <xf numFmtId="0" fontId="42" fillId="39" borderId="99">
      <alignment horizontal="left"/>
    </xf>
    <xf numFmtId="0" fontId="69" fillId="0" borderId="0"/>
    <xf numFmtId="0" fontId="19" fillId="0" borderId="0"/>
    <xf numFmtId="0" fontId="69" fillId="0" borderId="0"/>
    <xf numFmtId="0" fontId="69" fillId="0" borderId="0"/>
    <xf numFmtId="0" fontId="69" fillId="0" borderId="0"/>
    <xf numFmtId="0" fontId="69" fillId="0" borderId="0"/>
    <xf numFmtId="0" fontId="42" fillId="0" borderId="54">
      <alignment horizontal="center"/>
    </xf>
    <xf numFmtId="0" fontId="59" fillId="0" borderId="54">
      <alignment horizontal="center" wrapText="1"/>
    </xf>
    <xf numFmtId="0" fontId="42" fillId="28" borderId="21">
      <alignment horizontal="center"/>
    </xf>
    <xf numFmtId="0" fontId="42" fillId="0" borderId="21">
      <alignment horizontal="center"/>
    </xf>
    <xf numFmtId="0" fontId="42" fillId="0" borderId="19">
      <alignment horizontal="center"/>
    </xf>
    <xf numFmtId="0" fontId="42" fillId="28" borderId="54">
      <alignment horizontal="center"/>
    </xf>
    <xf numFmtId="0" fontId="42" fillId="28" borderId="19">
      <alignment horizontal="center"/>
    </xf>
    <xf numFmtId="0" fontId="59" fillId="28" borderId="54">
      <alignment horizontal="center" wrapText="1"/>
    </xf>
    <xf numFmtId="0" fontId="18" fillId="0" borderId="74"/>
    <xf numFmtId="0" fontId="48" fillId="0" borderId="73">
      <alignment horizontal="right" shrinkToFit="1"/>
    </xf>
    <xf numFmtId="0" fontId="46" fillId="0" borderId="42">
      <alignment horizontal="center" vertical="center"/>
    </xf>
    <xf numFmtId="0" fontId="47" fillId="0" borderId="42">
      <alignment horizontal="center" vertical="center"/>
    </xf>
    <xf numFmtId="0" fontId="48" fillId="0" borderId="120">
      <alignment horizontal="center" vertical="center" wrapText="1"/>
    </xf>
    <xf numFmtId="0" fontId="69" fillId="40" borderId="99"/>
    <xf numFmtId="0" fontId="19" fillId="39" borderId="99"/>
    <xf numFmtId="0" fontId="69" fillId="40" borderId="99"/>
    <xf numFmtId="0" fontId="69" fillId="40" borderId="99"/>
    <xf numFmtId="0" fontId="69" fillId="40" borderId="99"/>
    <xf numFmtId="0" fontId="69" fillId="40" borderId="99"/>
    <xf numFmtId="0" fontId="48" fillId="0" borderId="66">
      <alignment horizontal="right" shrinkToFit="1"/>
    </xf>
    <xf numFmtId="0" fontId="42" fillId="28" borderId="35">
      <alignment horizontal="center"/>
    </xf>
    <xf numFmtId="0" fontId="49" fillId="0" borderId="21">
      <alignment horizontal="center" vertical="top" wrapText="1"/>
    </xf>
    <xf numFmtId="0" fontId="42" fillId="0" borderId="21">
      <alignment horizontal="center"/>
    </xf>
    <xf numFmtId="0" fontId="18" fillId="0" borderId="75"/>
    <xf numFmtId="0" fontId="42" fillId="0" borderId="73">
      <alignment horizontal="center"/>
    </xf>
    <xf numFmtId="0" fontId="42" fillId="0" borderId="66">
      <alignment horizontal="center"/>
    </xf>
    <xf numFmtId="0" fontId="42" fillId="28" borderId="21">
      <alignment horizontal="center"/>
    </xf>
    <xf numFmtId="0" fontId="18" fillId="0" borderId="59"/>
    <xf numFmtId="0" fontId="51" fillId="0" borderId="0">
      <alignment horizontal="center" wrapText="1"/>
    </xf>
    <xf numFmtId="0" fontId="46" fillId="12" borderId="44"/>
    <xf numFmtId="0" fontId="47" fillId="0" borderId="76">
      <alignment horizontal="left" wrapText="1"/>
    </xf>
    <xf numFmtId="0" fontId="48" fillId="0" borderId="120">
      <alignment horizontal="center" vertical="center"/>
    </xf>
    <xf numFmtId="49" fontId="71" fillId="0" borderId="110">
      <alignment horizontal="center" vertical="center" wrapText="1"/>
    </xf>
    <xf numFmtId="49" fontId="47"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0" fontId="42" fillId="0" borderId="23">
      <alignment horizontal="left" wrapText="1"/>
    </xf>
    <xf numFmtId="0" fontId="42" fillId="0" borderId="44">
      <alignment horizontal="left" wrapText="1"/>
    </xf>
    <xf numFmtId="0" fontId="42" fillId="0" borderId="35"/>
    <xf numFmtId="0" fontId="49" fillId="0" borderId="21">
      <alignment horizontal="center" vertical="top" wrapText="1"/>
    </xf>
    <xf numFmtId="0" fontId="42" fillId="28" borderId="54"/>
    <xf numFmtId="0" fontId="42" fillId="0" borderId="0">
      <alignment horizontal="center"/>
    </xf>
    <xf numFmtId="0" fontId="48" fillId="0" borderId="0">
      <alignment horizontal="right"/>
    </xf>
    <xf numFmtId="0" fontId="48" fillId="0" borderId="35">
      <alignment horizontal="right"/>
    </xf>
    <xf numFmtId="0" fontId="42" fillId="0" borderId="0">
      <alignment horizontal="center" wrapText="1"/>
    </xf>
    <xf numFmtId="0" fontId="42" fillId="0" borderId="35">
      <alignment horizontal="center"/>
    </xf>
    <xf numFmtId="0" fontId="46" fillId="0" borderId="76">
      <alignment horizontal="left" wrapText="1"/>
    </xf>
    <xf numFmtId="0" fontId="47" fillId="0" borderId="32">
      <alignment horizontal="left" wrapText="1" indent="1"/>
    </xf>
    <xf numFmtId="0" fontId="42" fillId="39" borderId="100">
      <alignment horizontal="left"/>
    </xf>
    <xf numFmtId="49" fontId="71" fillId="0" borderId="110">
      <alignment horizontal="center" vertical="center" wrapText="1"/>
    </xf>
    <xf numFmtId="49" fontId="47"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0" fontId="59" fillId="28" borderId="21">
      <alignment horizontal="center" wrapText="1"/>
    </xf>
    <xf numFmtId="0" fontId="59" fillId="28" borderId="35">
      <alignment horizontal="center" wrapText="1"/>
    </xf>
    <xf numFmtId="0" fontId="51" fillId="0" borderId="64">
      <alignment horizontal="center" wrapText="1"/>
    </xf>
    <xf numFmtId="0" fontId="48" fillId="0" borderId="77">
      <alignment horizontal="right"/>
    </xf>
    <xf numFmtId="0" fontId="48" fillId="0" borderId="37">
      <alignment horizontal="right"/>
    </xf>
    <xf numFmtId="0" fontId="42" fillId="0" borderId="23"/>
    <xf numFmtId="0" fontId="48" fillId="0" borderId="49">
      <alignment horizontal="center"/>
    </xf>
    <xf numFmtId="0" fontId="42" fillId="0" borderId="78">
      <alignment horizontal="center" wrapText="1"/>
    </xf>
    <xf numFmtId="0" fontId="48" fillId="0" borderId="79">
      <alignment horizontal="center"/>
    </xf>
    <xf numFmtId="0" fontId="48" fillId="0" borderId="80">
      <alignment horizontal="center"/>
    </xf>
    <xf numFmtId="0" fontId="46" fillId="0" borderId="32">
      <alignment horizontal="left" wrapText="1" indent="1"/>
    </xf>
    <xf numFmtId="0" fontId="47" fillId="0" borderId="45">
      <alignment horizontal="left" wrapText="1" indent="1"/>
    </xf>
    <xf numFmtId="0" fontId="61" fillId="37" borderId="144">
      <alignment horizontal="center" vertical="center"/>
    </xf>
    <xf numFmtId="0" fontId="69" fillId="40" borderId="100"/>
    <xf numFmtId="0" fontId="19" fillId="39" borderId="100"/>
    <xf numFmtId="0" fontId="69" fillId="40" borderId="100"/>
    <xf numFmtId="0" fontId="69" fillId="40" borderId="100"/>
    <xf numFmtId="0" fontId="69" fillId="40" borderId="100"/>
    <xf numFmtId="0" fontId="69" fillId="40" borderId="100"/>
    <xf numFmtId="0" fontId="48" fillId="0" borderId="79">
      <alignment horizontal="center"/>
    </xf>
    <xf numFmtId="0" fontId="42" fillId="0" borderId="79">
      <alignment horizontal="center"/>
    </xf>
    <xf numFmtId="0" fontId="42" fillId="0" borderId="81">
      <alignment horizontal="center"/>
    </xf>
    <xf numFmtId="0" fontId="42" fillId="0" borderId="18">
      <alignment horizontal="center"/>
    </xf>
    <xf numFmtId="0" fontId="48" fillId="0" borderId="64">
      <alignment vertical="center"/>
    </xf>
    <xf numFmtId="0" fontId="9" fillId="0" borderId="0"/>
    <xf numFmtId="0" fontId="42" fillId="0" borderId="82">
      <alignment horizontal="center"/>
    </xf>
    <xf numFmtId="0" fontId="48" fillId="0" borderId="83">
      <alignment vertical="center"/>
    </xf>
    <xf numFmtId="0" fontId="42" fillId="0" borderId="84"/>
    <xf numFmtId="0" fontId="42" fillId="0" borderId="41"/>
    <xf numFmtId="0" fontId="46" fillId="0" borderId="45">
      <alignment horizontal="left" wrapText="1" indent="1"/>
    </xf>
    <xf numFmtId="0" fontId="46" fillId="36" borderId="85"/>
    <xf numFmtId="49" fontId="61" fillId="0" borderId="145">
      <alignment horizontal="left" vertical="center" wrapText="1"/>
    </xf>
    <xf numFmtId="0" fontId="71" fillId="0" borderId="146">
      <alignment horizontal="left" wrapText="1"/>
    </xf>
    <xf numFmtId="0" fontId="47" fillId="0" borderId="146">
      <alignment horizontal="left" wrapText="1"/>
    </xf>
    <xf numFmtId="0" fontId="71" fillId="0" borderId="146">
      <alignment horizontal="left" wrapText="1"/>
    </xf>
    <xf numFmtId="0" fontId="71" fillId="0" borderId="146">
      <alignment horizontal="left" wrapText="1"/>
    </xf>
    <xf numFmtId="0" fontId="71" fillId="0" borderId="146">
      <alignment horizontal="left" wrapText="1"/>
    </xf>
    <xf numFmtId="0" fontId="71" fillId="0" borderId="146">
      <alignment horizontal="left" wrapText="1"/>
    </xf>
    <xf numFmtId="0" fontId="42" fillId="0" borderId="43"/>
    <xf numFmtId="0" fontId="18" fillId="0" borderId="84"/>
    <xf numFmtId="0" fontId="46" fillId="12" borderId="85"/>
    <xf numFmtId="49" fontId="47" fillId="0" borderId="0"/>
    <xf numFmtId="0" fontId="48" fillId="0" borderId="147">
      <alignment horizontal="left" vertical="center" wrapText="1"/>
    </xf>
    <xf numFmtId="0" fontId="71" fillId="0" borderId="115">
      <alignment horizontal="left" wrapText="1" indent="1"/>
    </xf>
    <xf numFmtId="0" fontId="47" fillId="0" borderId="115">
      <alignment horizontal="left" wrapText="1" indent="1"/>
    </xf>
    <xf numFmtId="0" fontId="71" fillId="0" borderId="115">
      <alignment horizontal="left" wrapText="1" indent="1"/>
    </xf>
    <xf numFmtId="0" fontId="71" fillId="0" borderId="115">
      <alignment horizontal="left" wrapText="1" indent="1"/>
    </xf>
    <xf numFmtId="0" fontId="71" fillId="0" borderId="115">
      <alignment horizontal="left" wrapText="1" indent="1"/>
    </xf>
    <xf numFmtId="0" fontId="71" fillId="0" borderId="115">
      <alignment horizontal="left" wrapText="1" indent="1"/>
    </xf>
    <xf numFmtId="0" fontId="46" fillId="0" borderId="0"/>
    <xf numFmtId="0" fontId="52" fillId="0" borderId="0"/>
    <xf numFmtId="0" fontId="48" fillId="0" borderId="148">
      <alignment horizontal="left" vertical="center" wrapText="1"/>
    </xf>
    <xf numFmtId="0" fontId="71" fillId="0" borderId="124">
      <alignment horizontal="left" wrapText="1" indent="2"/>
    </xf>
    <xf numFmtId="0" fontId="47" fillId="0" borderId="124">
      <alignment horizontal="left" wrapText="1" indent="2"/>
    </xf>
    <xf numFmtId="0" fontId="71" fillId="0" borderId="124">
      <alignment horizontal="left" wrapText="1" indent="2"/>
    </xf>
    <xf numFmtId="0" fontId="71" fillId="0" borderId="124">
      <alignment horizontal="left" wrapText="1" indent="2"/>
    </xf>
    <xf numFmtId="0" fontId="71" fillId="0" borderId="124">
      <alignment horizontal="left" wrapText="1" indent="2"/>
    </xf>
    <xf numFmtId="0" fontId="71" fillId="0" borderId="124">
      <alignment horizontal="left" wrapText="1" indent="2"/>
    </xf>
    <xf numFmtId="0" fontId="18" fillId="0" borderId="0"/>
    <xf numFmtId="0" fontId="17" fillId="0" borderId="0">
      <alignment horizontal="center" wrapText="1"/>
    </xf>
    <xf numFmtId="0" fontId="48" fillId="0" borderId="145">
      <alignment horizontal="left" vertical="center" wrapText="1"/>
    </xf>
    <xf numFmtId="0" fontId="69" fillId="40" borderId="149"/>
    <xf numFmtId="0" fontId="19" fillId="39" borderId="149"/>
    <xf numFmtId="0" fontId="69" fillId="40" borderId="149"/>
    <xf numFmtId="0" fontId="69" fillId="40" borderId="149"/>
    <xf numFmtId="0" fontId="69" fillId="40" borderId="149"/>
    <xf numFmtId="0" fontId="69" fillId="40" borderId="149"/>
    <xf numFmtId="0" fontId="56" fillId="0" borderId="0">
      <alignment horizontal="center" wrapText="1"/>
    </xf>
    <xf numFmtId="0" fontId="47" fillId="0" borderId="0">
      <alignment horizontal="center" vertical="top"/>
    </xf>
    <xf numFmtId="0" fontId="61" fillId="0" borderId="145">
      <alignment horizontal="left" vertical="center" wrapText="1"/>
    </xf>
    <xf numFmtId="0" fontId="78" fillId="0" borderId="0">
      <alignment horizontal="center" wrapText="1"/>
    </xf>
    <xf numFmtId="0" fontId="17"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46" fillId="0" borderId="0">
      <alignment horizontal="center" vertical="top"/>
    </xf>
    <xf numFmtId="0" fontId="47" fillId="0" borderId="23">
      <alignment wrapText="1"/>
    </xf>
    <xf numFmtId="49" fontId="48" fillId="0" borderId="145">
      <alignment horizontal="left" vertical="center" wrapText="1"/>
    </xf>
    <xf numFmtId="0" fontId="79" fillId="0" borderId="0">
      <alignment horizontal="center" vertical="top"/>
    </xf>
    <xf numFmtId="0" fontId="63" fillId="0" borderId="0">
      <alignment horizontal="center" vertical="top"/>
    </xf>
    <xf numFmtId="0" fontId="79" fillId="0" borderId="0">
      <alignment horizontal="center" vertical="top"/>
    </xf>
    <xf numFmtId="0" fontId="79" fillId="0" borderId="0">
      <alignment horizontal="center" vertical="top"/>
    </xf>
    <xf numFmtId="0" fontId="79" fillId="0" borderId="0">
      <alignment horizontal="center" vertical="top"/>
    </xf>
    <xf numFmtId="0" fontId="79" fillId="0" borderId="0">
      <alignment horizontal="center" vertical="top"/>
    </xf>
    <xf numFmtId="0" fontId="46" fillId="0" borderId="0">
      <alignment horizontal="left"/>
    </xf>
    <xf numFmtId="0" fontId="47" fillId="0" borderId="44">
      <alignment wrapText="1"/>
    </xf>
    <xf numFmtId="49" fontId="48" fillId="0" borderId="145">
      <alignment horizontal="left" vertical="center" wrapText="1" indent="1"/>
    </xf>
    <xf numFmtId="0" fontId="71" fillId="0" borderId="99">
      <alignment wrapText="1"/>
    </xf>
    <xf numFmtId="0" fontId="47" fillId="0" borderId="99">
      <alignment wrapText="1"/>
    </xf>
    <xf numFmtId="0" fontId="71" fillId="0" borderId="99">
      <alignment wrapText="1"/>
    </xf>
    <xf numFmtId="0" fontId="71" fillId="0" borderId="99">
      <alignment wrapText="1"/>
    </xf>
    <xf numFmtId="0" fontId="71" fillId="0" borderId="99">
      <alignment wrapText="1"/>
    </xf>
    <xf numFmtId="0" fontId="71" fillId="0" borderId="99">
      <alignment wrapText="1"/>
    </xf>
    <xf numFmtId="0" fontId="46" fillId="0" borderId="21">
      <alignment horizontal="center" vertical="center" wrapText="1"/>
    </xf>
    <xf numFmtId="0" fontId="47" fillId="0" borderId="35"/>
    <xf numFmtId="49" fontId="64" fillId="0" borderId="145">
      <alignment horizontal="left" vertical="center" wrapText="1" indent="1"/>
    </xf>
    <xf numFmtId="0" fontId="71" fillId="0" borderId="100">
      <alignment wrapText="1"/>
    </xf>
    <xf numFmtId="0" fontId="47" fillId="0" borderId="100">
      <alignment wrapText="1"/>
    </xf>
    <xf numFmtId="0" fontId="71" fillId="0" borderId="100">
      <alignment wrapText="1"/>
    </xf>
    <xf numFmtId="0" fontId="71" fillId="0" borderId="100">
      <alignment wrapText="1"/>
    </xf>
    <xf numFmtId="0" fontId="71" fillId="0" borderId="100">
      <alignment wrapText="1"/>
    </xf>
    <xf numFmtId="0" fontId="71" fillId="0" borderId="100">
      <alignment wrapText="1"/>
    </xf>
    <xf numFmtId="0" fontId="46" fillId="0" borderId="49">
      <alignment horizontal="center" vertical="center"/>
    </xf>
    <xf numFmtId="0" fontId="47" fillId="0" borderId="21">
      <alignment horizontal="center" vertical="center" wrapText="1"/>
    </xf>
    <xf numFmtId="0" fontId="48" fillId="0" borderId="145">
      <alignment horizontal="left" vertical="center" wrapText="1" indent="2"/>
    </xf>
    <xf numFmtId="0" fontId="47" fillId="0" borderId="21">
      <alignment horizontal="center" vertical="center" wrapText="1"/>
    </xf>
    <xf numFmtId="0" fontId="47" fillId="0" borderId="102">
      <alignment horizontal="left"/>
    </xf>
    <xf numFmtId="0" fontId="71" fillId="0" borderId="102">
      <alignment horizontal="left"/>
    </xf>
    <xf numFmtId="0" fontId="71" fillId="0" borderId="102">
      <alignment horizontal="left"/>
    </xf>
    <xf numFmtId="0" fontId="71" fillId="0" borderId="102">
      <alignment horizontal="left"/>
    </xf>
    <xf numFmtId="0" fontId="71" fillId="0" borderId="102">
      <alignment horizontal="left"/>
    </xf>
    <xf numFmtId="0" fontId="46" fillId="12" borderId="86"/>
    <xf numFmtId="0" fontId="47" fillId="0" borderId="49">
      <alignment horizontal="center" vertical="center"/>
    </xf>
    <xf numFmtId="49" fontId="48" fillId="0" borderId="145">
      <alignment horizontal="left" vertical="center" wrapText="1" indent="2"/>
    </xf>
    <xf numFmtId="0" fontId="69" fillId="40" borderId="150"/>
    <xf numFmtId="0" fontId="19" fillId="39" borderId="150"/>
    <xf numFmtId="0" fontId="69" fillId="40" borderId="150"/>
    <xf numFmtId="0" fontId="69" fillId="40" borderId="150"/>
    <xf numFmtId="0" fontId="69" fillId="40" borderId="150"/>
    <xf numFmtId="0" fontId="69" fillId="40" borderId="150"/>
    <xf numFmtId="0" fontId="46" fillId="0" borderId="50">
      <alignment horizontal="center" wrapText="1" shrinkToFit="1"/>
    </xf>
    <xf numFmtId="49" fontId="47" fillId="0" borderId="50">
      <alignment horizontal="center" wrapText="1"/>
    </xf>
    <xf numFmtId="49" fontId="61" fillId="0" borderId="145">
      <alignment vertical="center" wrapText="1"/>
    </xf>
    <xf numFmtId="49" fontId="71" fillId="0" borderId="135">
      <alignment horizontal="center" wrapText="1"/>
    </xf>
    <xf numFmtId="49" fontId="47" fillId="0" borderId="135">
      <alignment horizontal="center" wrapText="1"/>
    </xf>
    <xf numFmtId="49" fontId="71" fillId="0" borderId="135">
      <alignment horizontal="center" wrapText="1"/>
    </xf>
    <xf numFmtId="49" fontId="71" fillId="0" borderId="135">
      <alignment horizontal="center" wrapText="1"/>
    </xf>
    <xf numFmtId="49" fontId="71" fillId="0" borderId="135">
      <alignment horizontal="center" wrapText="1"/>
    </xf>
    <xf numFmtId="49" fontId="71" fillId="0" borderId="135">
      <alignment horizontal="center" wrapText="1"/>
    </xf>
    <xf numFmtId="0" fontId="46" fillId="0" borderId="13">
      <alignment horizontal="center" wrapText="1" shrinkToFit="1"/>
    </xf>
    <xf numFmtId="49" fontId="47" fillId="0" borderId="13">
      <alignment horizontal="center" wrapText="1"/>
    </xf>
    <xf numFmtId="0" fontId="50" fillId="0" borderId="145">
      <alignment wrapText="1"/>
    </xf>
    <xf numFmtId="49" fontId="47" fillId="0" borderId="13">
      <alignment horizontal="center" wrapText="1"/>
    </xf>
    <xf numFmtId="49" fontId="47" fillId="0" borderId="139">
      <alignment horizontal="center" wrapText="1"/>
    </xf>
    <xf numFmtId="49" fontId="71" fillId="0" borderId="139">
      <alignment horizontal="center" wrapText="1"/>
    </xf>
    <xf numFmtId="49" fontId="71" fillId="0" borderId="139">
      <alignment horizontal="center" wrapText="1"/>
    </xf>
    <xf numFmtId="49" fontId="71" fillId="0" borderId="139">
      <alignment horizontal="center" wrapText="1"/>
    </xf>
    <xf numFmtId="49" fontId="71" fillId="0" borderId="139">
      <alignment horizontal="center" wrapText="1"/>
    </xf>
    <xf numFmtId="0" fontId="46" fillId="0" borderId="51">
      <alignment horizontal="center" shrinkToFit="1"/>
    </xf>
    <xf numFmtId="49" fontId="47" fillId="0" borderId="151">
      <alignment horizontal="center" shrinkToFit="1"/>
    </xf>
    <xf numFmtId="49" fontId="61" fillId="0" borderId="145">
      <alignment horizontal="left" vertical="center" wrapText="1" indent="1"/>
    </xf>
    <xf numFmtId="49" fontId="71" fillId="0" borderId="137">
      <alignment horizontal="center"/>
    </xf>
    <xf numFmtId="49" fontId="47" fillId="0" borderId="137">
      <alignment horizontal="center"/>
    </xf>
    <xf numFmtId="49" fontId="71" fillId="0" borderId="137">
      <alignment horizontal="center"/>
    </xf>
    <xf numFmtId="49" fontId="71" fillId="0" borderId="137">
      <alignment horizontal="center"/>
    </xf>
    <xf numFmtId="49" fontId="71" fillId="0" borderId="137">
      <alignment horizontal="center"/>
    </xf>
    <xf numFmtId="49" fontId="71" fillId="0" borderId="137">
      <alignment horizontal="center"/>
    </xf>
    <xf numFmtId="0" fontId="46" fillId="12" borderId="35"/>
    <xf numFmtId="0" fontId="46" fillId="36" borderId="102"/>
    <xf numFmtId="49" fontId="48" fillId="0" borderId="145">
      <alignment horizontal="left" vertical="center" wrapText="1" indent="3"/>
    </xf>
    <xf numFmtId="0" fontId="69" fillId="40" borderId="102"/>
    <xf numFmtId="0" fontId="19" fillId="39" borderId="102"/>
    <xf numFmtId="0" fontId="69" fillId="40" borderId="102"/>
    <xf numFmtId="0" fontId="69" fillId="40" borderId="102"/>
    <xf numFmtId="0" fontId="69" fillId="40" borderId="102"/>
    <xf numFmtId="0" fontId="69" fillId="40" borderId="102"/>
    <xf numFmtId="0" fontId="56" fillId="0" borderId="0">
      <alignment horizontal="center" wrapText="1"/>
    </xf>
    <xf numFmtId="0" fontId="46" fillId="36" borderId="152"/>
    <xf numFmtId="0" fontId="48" fillId="0" borderId="145">
      <alignment horizontal="left" vertical="center" wrapText="1" indent="1"/>
    </xf>
    <xf numFmtId="0" fontId="69" fillId="40" borderId="152"/>
    <xf numFmtId="0" fontId="19" fillId="39" borderId="152"/>
    <xf numFmtId="0" fontId="69" fillId="40" borderId="152"/>
    <xf numFmtId="0" fontId="69" fillId="40" borderId="152"/>
    <xf numFmtId="0" fontId="69" fillId="40" borderId="152"/>
    <xf numFmtId="0" fontId="69" fillId="40" borderId="152"/>
    <xf numFmtId="0" fontId="46" fillId="0" borderId="0">
      <alignment horizontal="center"/>
    </xf>
    <xf numFmtId="49" fontId="47" fillId="0" borderId="114"/>
    <xf numFmtId="49" fontId="65" fillId="0" borderId="145">
      <alignment horizontal="left" vertical="center" wrapText="1"/>
    </xf>
    <xf numFmtId="0" fontId="71" fillId="0" borderId="114"/>
    <xf numFmtId="0" fontId="47" fillId="0" borderId="114"/>
    <xf numFmtId="0" fontId="71" fillId="0" borderId="114"/>
    <xf numFmtId="0" fontId="71" fillId="0" borderId="114"/>
    <xf numFmtId="0" fontId="71" fillId="0" borderId="114"/>
    <xf numFmtId="0" fontId="71" fillId="0" borderId="114"/>
    <xf numFmtId="0" fontId="46" fillId="0" borderId="21">
      <alignment horizontal="center" vertical="center"/>
    </xf>
    <xf numFmtId="0" fontId="47" fillId="0" borderId="0">
      <alignment horizontal="center"/>
    </xf>
    <xf numFmtId="49" fontId="48" fillId="0" borderId="145">
      <alignment vertical="center" wrapText="1"/>
    </xf>
    <xf numFmtId="0" fontId="71" fillId="0" borderId="0">
      <alignment horizontal="left"/>
    </xf>
    <xf numFmtId="0" fontId="47" fillId="0" borderId="0">
      <alignment horizontal="left"/>
    </xf>
    <xf numFmtId="0" fontId="71" fillId="0" borderId="0">
      <alignment horizontal="left"/>
    </xf>
    <xf numFmtId="0" fontId="71" fillId="0" borderId="0">
      <alignment horizontal="left"/>
    </xf>
    <xf numFmtId="0" fontId="71" fillId="0" borderId="0">
      <alignment horizontal="left"/>
    </xf>
    <xf numFmtId="0" fontId="71" fillId="0" borderId="0">
      <alignment horizontal="left"/>
    </xf>
    <xf numFmtId="0" fontId="46" fillId="12" borderId="34"/>
    <xf numFmtId="0" fontId="47" fillId="0" borderId="35">
      <alignment horizontal="left"/>
    </xf>
    <xf numFmtId="49" fontId="64" fillId="0" borderId="145">
      <alignment horizontal="left" vertical="center" wrapText="1"/>
    </xf>
    <xf numFmtId="49" fontId="71" fillId="0" borderId="102"/>
    <xf numFmtId="49" fontId="47" fillId="0" borderId="102"/>
    <xf numFmtId="49" fontId="71" fillId="0" borderId="102"/>
    <xf numFmtId="49" fontId="71" fillId="0" borderId="102"/>
    <xf numFmtId="49" fontId="71" fillId="0" borderId="102"/>
    <xf numFmtId="49" fontId="71" fillId="0" borderId="102"/>
    <xf numFmtId="0" fontId="46" fillId="0" borderId="53">
      <alignment horizontal="center" shrinkToFit="1"/>
    </xf>
    <xf numFmtId="49" fontId="47" fillId="0" borderId="53">
      <alignment horizontal="center" shrinkToFit="1"/>
    </xf>
    <xf numFmtId="49" fontId="61" fillId="37" borderId="147">
      <alignment horizontal="center" vertical="center" wrapText="1"/>
    </xf>
    <xf numFmtId="49" fontId="71" fillId="0" borderId="0"/>
    <xf numFmtId="49" fontId="47" fillId="0" borderId="0"/>
    <xf numFmtId="49" fontId="71" fillId="0" borderId="0"/>
    <xf numFmtId="49" fontId="71" fillId="0" borderId="0"/>
    <xf numFmtId="49" fontId="71" fillId="0" borderId="0"/>
    <xf numFmtId="49" fontId="71" fillId="0" borderId="0"/>
    <xf numFmtId="0" fontId="46" fillId="0" borderId="54">
      <alignment horizontal="center" shrinkToFit="1"/>
    </xf>
    <xf numFmtId="49" fontId="47" fillId="0" borderId="54">
      <alignment horizontal="center" shrinkToFit="1"/>
    </xf>
    <xf numFmtId="49" fontId="62" fillId="37" borderId="153">
      <alignment horizontal="center" vertical="center" wrapText="1"/>
    </xf>
    <xf numFmtId="49" fontId="71" fillId="0" borderId="104">
      <alignment horizontal="center"/>
    </xf>
    <xf numFmtId="49" fontId="47" fillId="0" borderId="104">
      <alignment horizontal="center"/>
    </xf>
    <xf numFmtId="49" fontId="71" fillId="0" borderId="104">
      <alignment horizontal="center"/>
    </xf>
    <xf numFmtId="49" fontId="71" fillId="0" borderId="104">
      <alignment horizontal="center"/>
    </xf>
    <xf numFmtId="49" fontId="71" fillId="0" borderId="104">
      <alignment horizontal="center"/>
    </xf>
    <xf numFmtId="49" fontId="71" fillId="0" borderId="104">
      <alignment horizontal="center"/>
    </xf>
    <xf numFmtId="0" fontId="46" fillId="0" borderId="21">
      <alignment horizontal="center" shrinkToFit="1"/>
    </xf>
    <xf numFmtId="49" fontId="47" fillId="0" borderId="154">
      <alignment horizontal="center" shrinkToFit="1"/>
    </xf>
    <xf numFmtId="49" fontId="61" fillId="0" borderId="144">
      <alignment horizontal="left" vertical="center" wrapText="1"/>
    </xf>
    <xf numFmtId="49" fontId="71" fillId="0" borderId="116">
      <alignment horizontal="center"/>
    </xf>
    <xf numFmtId="49" fontId="47" fillId="0" borderId="116">
      <alignment horizontal="center"/>
    </xf>
    <xf numFmtId="49" fontId="71" fillId="0" borderId="116">
      <alignment horizontal="center"/>
    </xf>
    <xf numFmtId="49" fontId="71" fillId="0" borderId="116">
      <alignment horizontal="center"/>
    </xf>
    <xf numFmtId="49" fontId="71" fillId="0" borderId="116">
      <alignment horizontal="center"/>
    </xf>
    <xf numFmtId="49" fontId="71" fillId="0" borderId="116">
      <alignment horizontal="center"/>
    </xf>
    <xf numFmtId="0" fontId="46" fillId="0" borderId="21">
      <alignment horizontal="center" vertical="center" wrapText="1"/>
    </xf>
    <xf numFmtId="49" fontId="47" fillId="0" borderId="21">
      <alignment horizontal="center" vertical="center" wrapText="1"/>
    </xf>
    <xf numFmtId="49" fontId="48" fillId="37" borderId="149">
      <alignment horizontal="left" vertical="center" wrapText="1"/>
    </xf>
    <xf numFmtId="49" fontId="47" fillId="0" borderId="21">
      <alignment horizontal="center" vertical="center" wrapText="1"/>
    </xf>
    <xf numFmtId="49" fontId="47" fillId="0" borderId="110">
      <alignment horizontal="center"/>
    </xf>
    <xf numFmtId="49" fontId="71" fillId="0" borderId="110">
      <alignment horizontal="center"/>
    </xf>
    <xf numFmtId="49" fontId="71" fillId="0" borderId="110">
      <alignment horizontal="center"/>
    </xf>
    <xf numFmtId="49" fontId="71" fillId="0" borderId="110">
      <alignment horizontal="center"/>
    </xf>
    <xf numFmtId="49" fontId="71" fillId="0" borderId="110">
      <alignment horizontal="center"/>
    </xf>
    <xf numFmtId="0" fontId="46" fillId="0" borderId="21">
      <alignment horizontal="center" vertical="center" wrapText="1"/>
    </xf>
    <xf numFmtId="49" fontId="47" fillId="0" borderId="21">
      <alignment horizontal="center" vertical="center" wrapText="1"/>
    </xf>
    <xf numFmtId="0" fontId="19" fillId="0" borderId="0">
      <alignment vertical="center"/>
    </xf>
    <xf numFmtId="49" fontId="47" fillId="0" borderId="21">
      <alignment horizontal="center" vertical="center" wrapText="1"/>
    </xf>
    <xf numFmtId="49" fontId="47"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0" fontId="46" fillId="12" borderId="36"/>
    <xf numFmtId="4" fontId="47" fillId="0" borderId="53">
      <alignment horizontal="right"/>
    </xf>
    <xf numFmtId="0" fontId="19" fillId="0" borderId="102">
      <alignment vertical="center"/>
    </xf>
    <xf numFmtId="49" fontId="71" fillId="0" borderId="129">
      <alignment horizontal="center" vertical="center" wrapText="1"/>
    </xf>
    <xf numFmtId="49" fontId="47" fillId="0" borderId="129">
      <alignment horizontal="center" vertical="center" wrapText="1"/>
    </xf>
    <xf numFmtId="49" fontId="71" fillId="0" borderId="129">
      <alignment horizontal="center" vertical="center" wrapText="1"/>
    </xf>
    <xf numFmtId="49" fontId="71" fillId="0" borderId="129">
      <alignment horizontal="center" vertical="center" wrapText="1"/>
    </xf>
    <xf numFmtId="49" fontId="71" fillId="0" borderId="129">
      <alignment horizontal="center" vertical="center" wrapText="1"/>
    </xf>
    <xf numFmtId="49" fontId="71" fillId="0" borderId="129">
      <alignment horizontal="center" vertical="center" wrapText="1"/>
    </xf>
    <xf numFmtId="0" fontId="46" fillId="0" borderId="21">
      <alignment horizontal="right" shrinkToFit="1"/>
    </xf>
    <xf numFmtId="49" fontId="47" fillId="0" borderId="54">
      <alignment horizontal="center"/>
    </xf>
    <xf numFmtId="0" fontId="24" fillId="0" borderId="0"/>
    <xf numFmtId="0" fontId="69" fillId="40" borderId="138"/>
    <xf numFmtId="0" fontId="19" fillId="39" borderId="138"/>
    <xf numFmtId="0" fontId="69" fillId="40" borderId="138"/>
    <xf numFmtId="0" fontId="69" fillId="40" borderId="138"/>
    <xf numFmtId="0" fontId="69" fillId="40" borderId="138"/>
    <xf numFmtId="0" fontId="69" fillId="40" borderId="138"/>
    <xf numFmtId="0" fontId="46" fillId="0" borderId="54">
      <alignment horizontal="center"/>
    </xf>
    <xf numFmtId="4" fontId="47" fillId="0" borderId="21">
      <alignment horizontal="right"/>
    </xf>
    <xf numFmtId="4" fontId="47" fillId="0" borderId="110">
      <alignment horizontal="right"/>
    </xf>
    <xf numFmtId="4" fontId="47" fillId="0" borderId="21">
      <alignment horizontal="right"/>
    </xf>
    <xf numFmtId="0" fontId="48" fillId="0" borderId="0"/>
    <xf numFmtId="4" fontId="71" fillId="0" borderId="110">
      <alignment horizontal="right"/>
    </xf>
    <xf numFmtId="4" fontId="47" fillId="0" borderId="110">
      <alignment horizontal="right"/>
    </xf>
    <xf numFmtId="4" fontId="71" fillId="0" borderId="110">
      <alignment horizontal="right"/>
    </xf>
    <xf numFmtId="4" fontId="71" fillId="0" borderId="110">
      <alignment horizontal="right"/>
    </xf>
    <xf numFmtId="4" fontId="71" fillId="0" borderId="110">
      <alignment horizontal="right"/>
    </xf>
    <xf numFmtId="4" fontId="71" fillId="0" borderId="110">
      <alignment horizontal="right"/>
    </xf>
    <xf numFmtId="0" fontId="46" fillId="12" borderId="16"/>
    <xf numFmtId="0" fontId="46" fillId="36" borderId="35"/>
    <xf numFmtId="0" fontId="48" fillId="0" borderId="0">
      <alignment vertical="center"/>
    </xf>
    <xf numFmtId="0" fontId="71" fillId="38" borderId="114"/>
    <xf numFmtId="0" fontId="47" fillId="37" borderId="114"/>
    <xf numFmtId="0" fontId="71" fillId="38" borderId="114"/>
    <xf numFmtId="0" fontId="71" fillId="38" borderId="114"/>
    <xf numFmtId="0" fontId="71" fillId="38" borderId="114"/>
    <xf numFmtId="0" fontId="71" fillId="38" borderId="114"/>
    <xf numFmtId="0" fontId="46" fillId="25" borderId="18"/>
    <xf numFmtId="0" fontId="46" fillId="36" borderId="16"/>
    <xf numFmtId="0" fontId="42" fillId="0" borderId="0">
      <alignment vertical="center"/>
    </xf>
    <xf numFmtId="0" fontId="78" fillId="0" borderId="0">
      <alignment horizontal="center" wrapText="1"/>
    </xf>
    <xf numFmtId="0" fontId="17"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46" fillId="0" borderId="23">
      <alignment wrapText="1"/>
    </xf>
    <xf numFmtId="0" fontId="47" fillId="37" borderId="18"/>
    <xf numFmtId="4" fontId="47" fillId="0" borderId="110">
      <alignment horizontal="right"/>
    </xf>
    <xf numFmtId="0" fontId="80" fillId="0" borderId="123"/>
    <xf numFmtId="0" fontId="42" fillId="37" borderId="0">
      <alignment vertical="center"/>
    </xf>
    <xf numFmtId="0" fontId="2" fillId="0" borderId="123"/>
    <xf numFmtId="0" fontId="80" fillId="0" borderId="123"/>
    <xf numFmtId="0" fontId="80" fillId="0" borderId="123"/>
    <xf numFmtId="0" fontId="80" fillId="0" borderId="123"/>
    <xf numFmtId="0" fontId="80" fillId="0" borderId="123"/>
    <xf numFmtId="0" fontId="46" fillId="0" borderId="44">
      <alignment wrapText="1"/>
    </xf>
    <xf numFmtId="49" fontId="47" fillId="0" borderId="35"/>
    <xf numFmtId="0" fontId="19" fillId="0" borderId="99">
      <alignment horizontal="left" vertical="center"/>
    </xf>
    <xf numFmtId="49" fontId="81" fillId="0" borderId="128">
      <alignment horizontal="right"/>
    </xf>
    <xf numFmtId="49" fontId="46" fillId="0" borderId="128">
      <alignment horizontal="right"/>
    </xf>
    <xf numFmtId="49" fontId="81" fillId="0" borderId="128">
      <alignment horizontal="right"/>
    </xf>
    <xf numFmtId="49" fontId="81" fillId="0" borderId="128">
      <alignment horizontal="right"/>
    </xf>
    <xf numFmtId="49" fontId="81" fillId="0" borderId="128">
      <alignment horizontal="right"/>
    </xf>
    <xf numFmtId="49" fontId="81" fillId="0" borderId="128">
      <alignment horizontal="right"/>
    </xf>
    <xf numFmtId="0" fontId="46" fillId="0" borderId="35"/>
    <xf numFmtId="0" fontId="47" fillId="0" borderId="21">
      <alignment horizontal="center" vertical="center" wrapText="1"/>
    </xf>
    <xf numFmtId="0" fontId="19" fillId="0" borderId="110">
      <alignment horizontal="left" vertical="center" wrapText="1"/>
    </xf>
    <xf numFmtId="0" fontId="47" fillId="0" borderId="21">
      <alignment horizontal="center" vertical="center" wrapText="1"/>
    </xf>
    <xf numFmtId="0" fontId="47" fillId="0" borderId="128">
      <alignment horizontal="right"/>
    </xf>
    <xf numFmtId="0" fontId="71" fillId="0" borderId="128">
      <alignment horizontal="right"/>
    </xf>
    <xf numFmtId="0" fontId="71" fillId="0" borderId="128">
      <alignment horizontal="right"/>
    </xf>
    <xf numFmtId="0" fontId="71" fillId="0" borderId="128">
      <alignment horizontal="right"/>
    </xf>
    <xf numFmtId="0" fontId="71" fillId="0" borderId="128">
      <alignment horizontal="right"/>
    </xf>
    <xf numFmtId="0" fontId="46" fillId="0" borderId="21">
      <alignment horizontal="center" vertical="center" wrapText="1"/>
    </xf>
    <xf numFmtId="49" fontId="47" fillId="0" borderId="24">
      <alignment horizontal="center" vertical="center"/>
    </xf>
    <xf numFmtId="0" fontId="19" fillId="0" borderId="102">
      <alignment horizontal="left" vertical="center"/>
    </xf>
    <xf numFmtId="49" fontId="47" fillId="0" borderId="24">
      <alignment horizontal="center" vertical="center"/>
    </xf>
    <xf numFmtId="0" fontId="2" fillId="0" borderId="99"/>
    <xf numFmtId="0" fontId="80" fillId="0" borderId="99"/>
    <xf numFmtId="0" fontId="80" fillId="0" borderId="99"/>
    <xf numFmtId="0" fontId="80" fillId="0" borderId="99"/>
    <xf numFmtId="0" fontId="80" fillId="0" borderId="99"/>
    <xf numFmtId="0" fontId="46" fillId="0" borderId="25">
      <alignment horizontal="center" vertical="center"/>
    </xf>
    <xf numFmtId="0" fontId="47" fillId="0" borderId="23"/>
    <xf numFmtId="0" fontId="48" fillId="0" borderId="0">
      <alignment horizontal="center" vertical="center"/>
    </xf>
    <xf numFmtId="0" fontId="71" fillId="0" borderId="129">
      <alignment horizontal="center"/>
    </xf>
    <xf numFmtId="0" fontId="47" fillId="0" borderId="129">
      <alignment horizontal="center"/>
    </xf>
    <xf numFmtId="0" fontId="71" fillId="0" borderId="129">
      <alignment horizontal="center"/>
    </xf>
    <xf numFmtId="0" fontId="71" fillId="0" borderId="129">
      <alignment horizontal="center"/>
    </xf>
    <xf numFmtId="0" fontId="71" fillId="0" borderId="129">
      <alignment horizontal="center"/>
    </xf>
    <xf numFmtId="0" fontId="71" fillId="0" borderId="129">
      <alignment horizontal="center"/>
    </xf>
    <xf numFmtId="0" fontId="46" fillId="0" borderId="0">
      <alignment horizontal="right"/>
    </xf>
    <xf numFmtId="49" fontId="47" fillId="0" borderId="44"/>
    <xf numFmtId="49" fontId="61" fillId="0" borderId="0">
      <alignment horizontal="center" vertical="center" wrapText="1"/>
    </xf>
    <xf numFmtId="49" fontId="69" fillId="0" borderId="130">
      <alignment horizontal="center"/>
    </xf>
    <xf numFmtId="49" fontId="19" fillId="0" borderId="130">
      <alignment horizontal="center"/>
    </xf>
    <xf numFmtId="49" fontId="69" fillId="0" borderId="130">
      <alignment horizontal="center"/>
    </xf>
    <xf numFmtId="49" fontId="69" fillId="0" borderId="130">
      <alignment horizontal="center"/>
    </xf>
    <xf numFmtId="49" fontId="69" fillId="0" borderId="130">
      <alignment horizontal="center"/>
    </xf>
    <xf numFmtId="49" fontId="69" fillId="0" borderId="130">
      <alignment horizontal="center"/>
    </xf>
    <xf numFmtId="0" fontId="46" fillId="0" borderId="0">
      <alignment horizontal="right"/>
    </xf>
    <xf numFmtId="49" fontId="47" fillId="0" borderId="0">
      <alignment horizontal="right"/>
    </xf>
    <xf numFmtId="0" fontId="48" fillId="0" borderId="110">
      <alignment horizontal="center" vertical="center" wrapText="1"/>
    </xf>
    <xf numFmtId="166" fontId="71" fillId="0" borderId="131">
      <alignment horizontal="center"/>
    </xf>
    <xf numFmtId="14" fontId="47" fillId="0" borderId="131">
      <alignment horizontal="center"/>
    </xf>
    <xf numFmtId="166" fontId="71" fillId="0" borderId="131">
      <alignment horizontal="center"/>
    </xf>
    <xf numFmtId="166" fontId="71" fillId="0" borderId="131">
      <alignment horizontal="center"/>
    </xf>
    <xf numFmtId="166" fontId="71" fillId="0" borderId="131">
      <alignment horizontal="center"/>
    </xf>
    <xf numFmtId="166" fontId="71" fillId="0" borderId="131">
      <alignment horizontal="center"/>
    </xf>
    <xf numFmtId="0" fontId="46" fillId="0" borderId="87"/>
    <xf numFmtId="0" fontId="47" fillId="0" borderId="0">
      <alignment horizontal="right"/>
    </xf>
    <xf numFmtId="0" fontId="48" fillId="0" borderId="110">
      <alignment horizontal="center" vertical="center"/>
    </xf>
    <xf numFmtId="0" fontId="71" fillId="0" borderId="155">
      <alignment horizontal="center"/>
    </xf>
    <xf numFmtId="0" fontId="47" fillId="0" borderId="155">
      <alignment horizontal="center"/>
    </xf>
    <xf numFmtId="0" fontId="71" fillId="0" borderId="155">
      <alignment horizontal="center"/>
    </xf>
    <xf numFmtId="0" fontId="71" fillId="0" borderId="155">
      <alignment horizontal="center"/>
    </xf>
    <xf numFmtId="0" fontId="71" fillId="0" borderId="155">
      <alignment horizontal="center"/>
    </xf>
    <xf numFmtId="0" fontId="71" fillId="0" borderId="155">
      <alignment horizontal="center"/>
    </xf>
    <xf numFmtId="0" fontId="46" fillId="0" borderId="88"/>
    <xf numFmtId="0" fontId="56" fillId="0" borderId="64"/>
    <xf numFmtId="49" fontId="61" fillId="0" borderId="110">
      <alignment horizontal="center" vertical="center" wrapText="1"/>
    </xf>
    <xf numFmtId="49" fontId="71" fillId="0" borderId="156">
      <alignment horizontal="center"/>
    </xf>
    <xf numFmtId="49" fontId="47" fillId="0" borderId="156">
      <alignment horizontal="center"/>
    </xf>
    <xf numFmtId="49" fontId="71" fillId="0" borderId="156">
      <alignment horizontal="center"/>
    </xf>
    <xf numFmtId="49" fontId="71" fillId="0" borderId="156">
      <alignment horizontal="center"/>
    </xf>
    <xf numFmtId="49" fontId="71" fillId="0" borderId="156">
      <alignment horizontal="center"/>
    </xf>
    <xf numFmtId="49" fontId="71" fillId="0" borderId="156">
      <alignment horizontal="center"/>
    </xf>
    <xf numFmtId="0" fontId="46" fillId="0" borderId="85">
      <alignment horizontal="right"/>
    </xf>
    <xf numFmtId="49" fontId="47" fillId="0" borderId="77">
      <alignment horizontal="right"/>
    </xf>
    <xf numFmtId="49" fontId="48" fillId="0" borderId="116">
      <alignment horizontal="center" vertical="center"/>
    </xf>
    <xf numFmtId="49" fontId="71" fillId="0" borderId="131">
      <alignment horizontal="center"/>
    </xf>
    <xf numFmtId="49" fontId="47" fillId="0" borderId="131">
      <alignment horizontal="center"/>
    </xf>
    <xf numFmtId="49" fontId="71" fillId="0" borderId="131">
      <alignment horizontal="center"/>
    </xf>
    <xf numFmtId="49" fontId="71" fillId="0" borderId="131">
      <alignment horizontal="center"/>
    </xf>
    <xf numFmtId="49" fontId="71" fillId="0" borderId="131">
      <alignment horizontal="center"/>
    </xf>
    <xf numFmtId="49" fontId="71" fillId="0" borderId="131">
      <alignment horizontal="center"/>
    </xf>
    <xf numFmtId="0" fontId="56" fillId="0" borderId="64"/>
    <xf numFmtId="0" fontId="47" fillId="0" borderId="77">
      <alignment horizontal="right"/>
    </xf>
    <xf numFmtId="49" fontId="48" fillId="0" borderId="103">
      <alignment horizontal="center" vertical="center"/>
    </xf>
    <xf numFmtId="0" fontId="71" fillId="0" borderId="131">
      <alignment horizontal="center"/>
    </xf>
    <xf numFmtId="0" fontId="47" fillId="0" borderId="131">
      <alignment horizontal="center"/>
    </xf>
    <xf numFmtId="0" fontId="71" fillId="0" borderId="131">
      <alignment horizontal="center"/>
    </xf>
    <xf numFmtId="0" fontId="71" fillId="0" borderId="131">
      <alignment horizontal="center"/>
    </xf>
    <xf numFmtId="0" fontId="71" fillId="0" borderId="131">
      <alignment horizontal="center"/>
    </xf>
    <xf numFmtId="0" fontId="71" fillId="0" borderId="131">
      <alignment horizontal="center"/>
    </xf>
    <xf numFmtId="0" fontId="46" fillId="0" borderId="77">
      <alignment horizontal="right"/>
    </xf>
    <xf numFmtId="0" fontId="56" fillId="0" borderId="23"/>
    <xf numFmtId="49" fontId="48" fillId="0" borderId="110">
      <alignment horizontal="center" vertical="center"/>
    </xf>
    <xf numFmtId="49" fontId="71" fillId="0" borderId="136">
      <alignment horizontal="center"/>
    </xf>
    <xf numFmtId="49" fontId="47" fillId="0" borderId="136">
      <alignment horizontal="center"/>
    </xf>
    <xf numFmtId="49" fontId="71" fillId="0" borderId="136">
      <alignment horizontal="center"/>
    </xf>
    <xf numFmtId="49" fontId="71" fillId="0" borderId="136">
      <alignment horizontal="center"/>
    </xf>
    <xf numFmtId="49" fontId="71" fillId="0" borderId="136">
      <alignment horizontal="center"/>
    </xf>
    <xf numFmtId="49" fontId="71" fillId="0" borderId="136">
      <alignment horizontal="center"/>
    </xf>
    <xf numFmtId="0" fontId="46" fillId="0" borderId="77">
      <alignment horizontal="right"/>
    </xf>
    <xf numFmtId="0" fontId="46" fillId="0" borderId="49">
      <alignment horizontal="center"/>
    </xf>
    <xf numFmtId="0" fontId="42" fillId="0" borderId="116"/>
    <xf numFmtId="0" fontId="77" fillId="0" borderId="114"/>
    <xf numFmtId="0" fontId="24" fillId="0" borderId="114"/>
    <xf numFmtId="0" fontId="77" fillId="0" borderId="114"/>
    <xf numFmtId="0" fontId="77" fillId="0" borderId="114"/>
    <xf numFmtId="0" fontId="77" fillId="0" borderId="114"/>
    <xf numFmtId="0" fontId="77" fillId="0" borderId="114"/>
    <xf numFmtId="0" fontId="56" fillId="0" borderId="23"/>
    <xf numFmtId="49" fontId="47" fillId="0" borderId="78">
      <alignment horizontal="center"/>
    </xf>
    <xf numFmtId="49" fontId="61" fillId="0" borderId="110">
      <alignment horizontal="center" vertical="center"/>
    </xf>
    <xf numFmtId="0" fontId="80" fillId="0" borderId="0"/>
    <xf numFmtId="0" fontId="2" fillId="0" borderId="0"/>
    <xf numFmtId="0" fontId="80" fillId="0" borderId="0"/>
    <xf numFmtId="0" fontId="80" fillId="0" borderId="0"/>
    <xf numFmtId="0" fontId="80" fillId="0" borderId="0"/>
    <xf numFmtId="0" fontId="80" fillId="0" borderId="0"/>
    <xf numFmtId="0" fontId="46" fillId="0" borderId="49">
      <alignment horizontal="center"/>
    </xf>
    <xf numFmtId="14" fontId="47" fillId="0" borderId="79">
      <alignment horizontal="center"/>
    </xf>
    <xf numFmtId="49" fontId="61" fillId="0" borderId="116">
      <alignment horizontal="center" vertical="center" wrapText="1"/>
    </xf>
    <xf numFmtId="0" fontId="69" fillId="0" borderId="101"/>
    <xf numFmtId="0" fontId="19" fillId="0" borderId="101"/>
    <xf numFmtId="0" fontId="69" fillId="0" borderId="101"/>
    <xf numFmtId="0" fontId="69" fillId="0" borderId="101"/>
    <xf numFmtId="0" fontId="69" fillId="0" borderId="101"/>
    <xf numFmtId="0" fontId="69" fillId="0" borderId="101"/>
    <xf numFmtId="0" fontId="46" fillId="0" borderId="78">
      <alignment horizontal="center"/>
    </xf>
    <xf numFmtId="0" fontId="47" fillId="0" borderId="89">
      <alignment horizontal="center"/>
    </xf>
    <xf numFmtId="49" fontId="48" fillId="0" borderId="103">
      <alignment horizontal="center" vertical="center" wrapText="1"/>
    </xf>
    <xf numFmtId="0" fontId="69" fillId="0" borderId="140"/>
    <xf numFmtId="0" fontId="19" fillId="0" borderId="140"/>
    <xf numFmtId="0" fontId="69" fillId="0" borderId="140"/>
    <xf numFmtId="0" fontId="69" fillId="0" borderId="140"/>
    <xf numFmtId="0" fontId="69" fillId="0" borderId="140"/>
    <xf numFmtId="0" fontId="69" fillId="0" borderId="140"/>
    <xf numFmtId="0" fontId="46" fillId="0" borderId="79">
      <alignment horizontal="center"/>
    </xf>
    <xf numFmtId="49" fontId="47" fillId="0" borderId="90">
      <alignment horizontal="center"/>
    </xf>
    <xf numFmtId="49" fontId="48" fillId="0" borderId="110">
      <alignment horizontal="center" vertical="center" wrapText="1"/>
    </xf>
    <xf numFmtId="0" fontId="71" fillId="0" borderId="109">
      <alignment horizontal="left" wrapText="1"/>
    </xf>
    <xf numFmtId="0" fontId="47" fillId="0" borderId="109">
      <alignment horizontal="left" wrapText="1"/>
    </xf>
    <xf numFmtId="0" fontId="71" fillId="0" borderId="109">
      <alignment horizontal="left" wrapText="1"/>
    </xf>
    <xf numFmtId="0" fontId="71" fillId="0" borderId="109">
      <alignment horizontal="left" wrapText="1"/>
    </xf>
    <xf numFmtId="0" fontId="71" fillId="0" borderId="109">
      <alignment horizontal="left" wrapText="1"/>
    </xf>
    <xf numFmtId="49" fontId="71" fillId="0" borderId="0">
      <alignment horizontal="right"/>
    </xf>
    <xf numFmtId="0" fontId="46" fillId="0" borderId="89">
      <alignment horizontal="center"/>
    </xf>
    <xf numFmtId="49" fontId="47" fillId="0" borderId="79">
      <alignment horizontal="center"/>
    </xf>
    <xf numFmtId="49" fontId="61" fillId="0" borderId="116">
      <alignment horizontal="center" vertical="center"/>
    </xf>
    <xf numFmtId="49" fontId="71" fillId="0" borderId="142">
      <alignment horizontal="center"/>
    </xf>
    <xf numFmtId="49" fontId="47" fillId="0" borderId="142">
      <alignment horizontal="center"/>
    </xf>
    <xf numFmtId="49" fontId="71" fillId="0" borderId="142">
      <alignment horizontal="center"/>
    </xf>
    <xf numFmtId="49" fontId="71" fillId="0" borderId="142">
      <alignment horizontal="center"/>
    </xf>
    <xf numFmtId="49" fontId="71" fillId="0" borderId="142">
      <alignment horizontal="center"/>
    </xf>
    <xf numFmtId="0" fontId="71" fillId="0" borderId="0">
      <alignment horizontal="right"/>
    </xf>
    <xf numFmtId="0" fontId="46" fillId="0" borderId="90">
      <alignment horizontal="center"/>
    </xf>
    <xf numFmtId="0" fontId="47" fillId="0" borderId="79">
      <alignment horizontal="center"/>
    </xf>
    <xf numFmtId="0" fontId="48" fillId="0" borderId="116">
      <alignment horizontal="center" vertical="center"/>
    </xf>
    <xf numFmtId="0" fontId="78" fillId="0" borderId="0">
      <alignment horizontal="left" wrapText="1"/>
    </xf>
    <xf numFmtId="0" fontId="17" fillId="0" borderId="0">
      <alignment horizontal="left" wrapText="1"/>
    </xf>
    <xf numFmtId="0" fontId="78" fillId="0" borderId="0">
      <alignment horizontal="left" wrapText="1"/>
    </xf>
    <xf numFmtId="0" fontId="78" fillId="0" borderId="0">
      <alignment horizontal="left" wrapText="1"/>
    </xf>
    <xf numFmtId="0" fontId="78" fillId="0" borderId="0">
      <alignment horizontal="left" wrapText="1"/>
    </xf>
    <xf numFmtId="4" fontId="71" fillId="0" borderId="109">
      <alignment horizontal="right"/>
    </xf>
    <xf numFmtId="0" fontId="46" fillId="0" borderId="79">
      <alignment horizontal="center"/>
    </xf>
    <xf numFmtId="49" fontId="47" fillId="0" borderId="81">
      <alignment horizontal="center"/>
    </xf>
    <xf numFmtId="0" fontId="48" fillId="0" borderId="103">
      <alignment horizontal="center" vertical="center"/>
    </xf>
    <xf numFmtId="49" fontId="69" fillId="0" borderId="0"/>
    <xf numFmtId="49" fontId="19" fillId="0" borderId="0"/>
    <xf numFmtId="49" fontId="69" fillId="0" borderId="0"/>
    <xf numFmtId="49" fontId="69" fillId="0" borderId="0"/>
    <xf numFmtId="49" fontId="69" fillId="0" borderId="0"/>
    <xf numFmtId="49" fontId="71" fillId="0" borderId="142">
      <alignment horizontal="center"/>
    </xf>
    <xf numFmtId="0" fontId="46" fillId="0" borderId="79">
      <alignment horizontal="center"/>
    </xf>
    <xf numFmtId="49" fontId="47" fillId="0" borderId="18"/>
    <xf numFmtId="49" fontId="61" fillId="0" borderId="103">
      <alignment horizontal="left" vertical="center"/>
    </xf>
    <xf numFmtId="0" fontId="71" fillId="0" borderId="0">
      <alignment horizontal="right"/>
    </xf>
    <xf numFmtId="0" fontId="47" fillId="0" borderId="0">
      <alignment horizontal="right"/>
    </xf>
    <xf numFmtId="0" fontId="71" fillId="0" borderId="0">
      <alignment horizontal="right"/>
    </xf>
    <xf numFmtId="0" fontId="71" fillId="0" borderId="0">
      <alignment horizontal="right"/>
    </xf>
    <xf numFmtId="0" fontId="71" fillId="0" borderId="0">
      <alignment horizontal="right"/>
    </xf>
    <xf numFmtId="0" fontId="71" fillId="0" borderId="0">
      <alignment horizontal="left" wrapText="1"/>
    </xf>
    <xf numFmtId="0" fontId="46" fillId="0" borderId="81">
      <alignment horizontal="center"/>
    </xf>
    <xf numFmtId="49" fontId="47" fillId="0" borderId="24">
      <alignment horizontal="center" vertical="center" wrapText="1"/>
    </xf>
    <xf numFmtId="49" fontId="61" fillId="0" borderId="103">
      <alignment horizontal="center" vertical="center"/>
    </xf>
    <xf numFmtId="49" fontId="47" fillId="0" borderId="24">
      <alignment horizontal="center" vertical="center" wrapText="1"/>
    </xf>
    <xf numFmtId="49" fontId="47" fillId="0" borderId="0">
      <alignment horizontal="right"/>
    </xf>
    <xf numFmtId="49" fontId="71" fillId="0" borderId="0">
      <alignment horizontal="right"/>
    </xf>
    <xf numFmtId="49" fontId="71" fillId="0" borderId="0">
      <alignment horizontal="right"/>
    </xf>
    <xf numFmtId="49" fontId="71" fillId="0" borderId="0">
      <alignment horizontal="right"/>
    </xf>
    <xf numFmtId="0" fontId="71" fillId="0" borderId="99">
      <alignment horizontal="left"/>
    </xf>
    <xf numFmtId="0" fontId="46" fillId="0" borderId="18"/>
    <xf numFmtId="0" fontId="47" fillId="0" borderId="55">
      <alignment horizontal="center" vertical="center"/>
    </xf>
    <xf numFmtId="49" fontId="48" fillId="0" borderId="102">
      <alignment horizontal="center" vertical="center"/>
    </xf>
    <xf numFmtId="4" fontId="71" fillId="0" borderId="109">
      <alignment horizontal="right"/>
    </xf>
    <xf numFmtId="4" fontId="47" fillId="0" borderId="109">
      <alignment horizontal="right"/>
    </xf>
    <xf numFmtId="4" fontId="71" fillId="0" borderId="109">
      <alignment horizontal="right"/>
    </xf>
    <xf numFmtId="4" fontId="71" fillId="0" borderId="109">
      <alignment horizontal="right"/>
    </xf>
    <xf numFmtId="4" fontId="71" fillId="0" borderId="109">
      <alignment horizontal="right"/>
    </xf>
    <xf numFmtId="0" fontId="71" fillId="0" borderId="117">
      <alignment horizontal="left" wrapText="1"/>
    </xf>
    <xf numFmtId="0" fontId="46" fillId="0" borderId="24">
      <alignment horizontal="center" vertical="center" wrapText="1"/>
    </xf>
    <xf numFmtId="4" fontId="47" fillId="0" borderId="56">
      <alignment horizontal="right"/>
    </xf>
    <xf numFmtId="0" fontId="47" fillId="0" borderId="0">
      <alignment horizontal="center" vertical="center"/>
    </xf>
    <xf numFmtId="0" fontId="71" fillId="0" borderId="0">
      <alignment horizontal="left" wrapText="1"/>
    </xf>
    <xf numFmtId="0" fontId="47" fillId="0" borderId="0">
      <alignment horizontal="left" wrapText="1"/>
    </xf>
    <xf numFmtId="0" fontId="71" fillId="0" borderId="0">
      <alignment horizontal="left" wrapText="1"/>
    </xf>
    <xf numFmtId="0" fontId="71" fillId="0" borderId="0">
      <alignment horizontal="left" wrapText="1"/>
    </xf>
    <xf numFmtId="0" fontId="71" fillId="0" borderId="0">
      <alignment horizontal="left" wrapText="1"/>
    </xf>
    <xf numFmtId="0" fontId="71" fillId="0" borderId="100"/>
    <xf numFmtId="0" fontId="46" fillId="0" borderId="91">
      <alignment horizontal="center" vertical="center"/>
    </xf>
    <xf numFmtId="49" fontId="47" fillId="0" borderId="157">
      <alignment horizontal="center"/>
    </xf>
    <xf numFmtId="0" fontId="42" fillId="0" borderId="0"/>
    <xf numFmtId="0" fontId="71" fillId="0" borderId="99">
      <alignment horizontal="left"/>
    </xf>
    <xf numFmtId="0" fontId="47" fillId="0" borderId="99">
      <alignment horizontal="left"/>
    </xf>
    <xf numFmtId="0" fontId="71" fillId="0" borderId="99">
      <alignment horizontal="left"/>
    </xf>
    <xf numFmtId="0" fontId="71" fillId="0" borderId="99">
      <alignment horizontal="left"/>
    </xf>
    <xf numFmtId="0" fontId="71" fillId="0" borderId="99">
      <alignment horizontal="left"/>
    </xf>
    <xf numFmtId="0" fontId="72" fillId="0" borderId="158">
      <alignment horizontal="left" wrapText="1"/>
    </xf>
    <xf numFmtId="0" fontId="46" fillId="0" borderId="57">
      <alignment horizontal="right" shrinkToFit="1"/>
    </xf>
    <xf numFmtId="4" fontId="47" fillId="0" borderId="57">
      <alignment horizontal="right"/>
    </xf>
    <xf numFmtId="0" fontId="48" fillId="37" borderId="0"/>
    <xf numFmtId="0" fontId="71" fillId="0" borderId="117">
      <alignment horizontal="left" wrapText="1"/>
    </xf>
    <xf numFmtId="0" fontId="47" fillId="0" borderId="117">
      <alignment horizontal="left" wrapText="1"/>
    </xf>
    <xf numFmtId="0" fontId="71" fillId="0" borderId="117">
      <alignment horizontal="left" wrapText="1"/>
    </xf>
    <xf numFmtId="0" fontId="71" fillId="0" borderId="117">
      <alignment horizontal="left" wrapText="1"/>
    </xf>
    <xf numFmtId="0" fontId="71" fillId="0" borderId="117">
      <alignment horizontal="left" wrapText="1"/>
    </xf>
    <xf numFmtId="0" fontId="71" fillId="0" borderId="106">
      <alignment horizontal="left" wrapText="1" indent="2"/>
    </xf>
    <xf numFmtId="0" fontId="46" fillId="0" borderId="67">
      <alignment horizontal="center"/>
    </xf>
    <xf numFmtId="0" fontId="52" fillId="0" borderId="84"/>
    <xf numFmtId="0" fontId="51" fillId="0" borderId="0">
      <alignment horizontal="center" vertical="center" wrapText="1"/>
    </xf>
    <xf numFmtId="0" fontId="71" fillId="0" borderId="100"/>
    <xf numFmtId="0" fontId="47" fillId="0" borderId="100"/>
    <xf numFmtId="0" fontId="71" fillId="0" borderId="100"/>
    <xf numFmtId="0" fontId="71" fillId="0" borderId="100"/>
    <xf numFmtId="0" fontId="71" fillId="0" borderId="100"/>
    <xf numFmtId="49" fontId="71" fillId="0" borderId="0">
      <alignment horizontal="center" wrapText="1"/>
    </xf>
    <xf numFmtId="0" fontId="18" fillId="0" borderId="84"/>
    <xf numFmtId="0" fontId="47" fillId="0" borderId="41"/>
    <xf numFmtId="0" fontId="42" fillId="0" borderId="0">
      <alignment horizontal="center" vertical="center"/>
    </xf>
    <xf numFmtId="0" fontId="72" fillId="0" borderId="158">
      <alignment horizontal="left" wrapText="1"/>
    </xf>
    <xf numFmtId="0" fontId="50" fillId="0" borderId="158">
      <alignment horizontal="left" wrapText="1"/>
    </xf>
    <xf numFmtId="0" fontId="72" fillId="0" borderId="158">
      <alignment horizontal="left" wrapText="1"/>
    </xf>
    <xf numFmtId="0" fontId="72" fillId="0" borderId="158">
      <alignment horizontal="left" wrapText="1"/>
    </xf>
    <xf numFmtId="0" fontId="72" fillId="0" borderId="158">
      <alignment horizontal="left" wrapText="1"/>
    </xf>
    <xf numFmtId="49" fontId="71" fillId="0" borderId="137">
      <alignment horizontal="center" wrapText="1"/>
    </xf>
    <xf numFmtId="0" fontId="18" fillId="0" borderId="41"/>
    <xf numFmtId="0" fontId="47" fillId="0" borderId="140"/>
    <xf numFmtId="0" fontId="48" fillId="0" borderId="110">
      <alignment horizontal="center" vertical="center" wrapText="1"/>
    </xf>
    <xf numFmtId="0" fontId="71" fillId="0" borderId="106">
      <alignment horizontal="left" wrapText="1" indent="2"/>
    </xf>
    <xf numFmtId="0" fontId="47" fillId="0" borderId="106">
      <alignment horizontal="left" wrapText="1" indent="2"/>
    </xf>
    <xf numFmtId="0" fontId="71" fillId="0" borderId="106">
      <alignment horizontal="left" wrapText="1" indent="2"/>
    </xf>
    <xf numFmtId="0" fontId="71" fillId="0" borderId="106">
      <alignment horizontal="left" wrapText="1" indent="2"/>
    </xf>
    <xf numFmtId="0" fontId="71" fillId="0" borderId="106">
      <alignment horizontal="left" wrapText="1" indent="2"/>
    </xf>
    <xf numFmtId="0" fontId="71" fillId="0" borderId="159"/>
    <xf numFmtId="0" fontId="18" fillId="0" borderId="10"/>
    <xf numFmtId="0" fontId="47" fillId="0" borderId="0">
      <alignment horizontal="left" wrapText="1"/>
    </xf>
    <xf numFmtId="0" fontId="48" fillId="0" borderId="110">
      <alignment horizontal="center" vertical="center" wrapText="1"/>
    </xf>
    <xf numFmtId="49" fontId="71" fillId="0" borderId="0">
      <alignment horizontal="center" wrapText="1"/>
    </xf>
    <xf numFmtId="49" fontId="47" fillId="0" borderId="0">
      <alignment horizontal="center" wrapText="1"/>
    </xf>
    <xf numFmtId="49" fontId="71" fillId="0" borderId="0">
      <alignment horizontal="center" wrapText="1"/>
    </xf>
    <xf numFmtId="49" fontId="71" fillId="0" borderId="0">
      <alignment horizontal="center" wrapText="1"/>
    </xf>
    <xf numFmtId="49" fontId="71" fillId="0" borderId="0">
      <alignment horizontal="center" wrapText="1"/>
    </xf>
    <xf numFmtId="0" fontId="71" fillId="0" borderId="160">
      <alignment horizontal="center" wrapText="1"/>
    </xf>
    <xf numFmtId="0" fontId="46" fillId="0" borderId="0">
      <alignment horizontal="left" wrapText="1"/>
    </xf>
    <xf numFmtId="0" fontId="50" fillId="0" borderId="23">
      <alignment horizontal="center"/>
    </xf>
    <xf numFmtId="0" fontId="48" fillId="0" borderId="116">
      <alignment horizontal="center" vertical="center" wrapText="1"/>
    </xf>
    <xf numFmtId="49" fontId="71" fillId="0" borderId="137">
      <alignment horizontal="center" wrapText="1"/>
    </xf>
    <xf numFmtId="49" fontId="47" fillId="0" borderId="137">
      <alignment horizontal="center" wrapText="1"/>
    </xf>
    <xf numFmtId="49" fontId="71" fillId="0" borderId="137">
      <alignment horizontal="center" wrapText="1"/>
    </xf>
    <xf numFmtId="49" fontId="71" fillId="0" borderId="137">
      <alignment horizontal="center" wrapText="1"/>
    </xf>
    <xf numFmtId="49" fontId="71" fillId="0" borderId="137">
      <alignment horizontal="center" wrapText="1"/>
    </xf>
    <xf numFmtId="0" fontId="69" fillId="40" borderId="114"/>
    <xf numFmtId="0" fontId="46" fillId="0" borderId="31">
      <alignment horizontal="left" wrapText="1"/>
    </xf>
    <xf numFmtId="0" fontId="47" fillId="0" borderId="31">
      <alignment horizontal="left" wrapText="1"/>
    </xf>
    <xf numFmtId="0" fontId="48" fillId="0" borderId="103">
      <alignment horizontal="center" vertical="center" wrapText="1"/>
    </xf>
    <xf numFmtId="0" fontId="71" fillId="0" borderId="159"/>
    <xf numFmtId="0" fontId="47" fillId="0" borderId="159"/>
    <xf numFmtId="0" fontId="71" fillId="0" borderId="159"/>
    <xf numFmtId="0" fontId="71" fillId="0" borderId="159"/>
    <xf numFmtId="0" fontId="71" fillId="0" borderId="159"/>
    <xf numFmtId="49" fontId="71" fillId="0" borderId="118">
      <alignment horizontal="center"/>
    </xf>
    <xf numFmtId="0" fontId="46" fillId="0" borderId="32">
      <alignment horizontal="left" wrapText="1"/>
    </xf>
    <xf numFmtId="0" fontId="47" fillId="0" borderId="32">
      <alignment horizontal="left" wrapText="1"/>
    </xf>
    <xf numFmtId="49" fontId="48" fillId="0" borderId="116">
      <alignment horizontal="center" vertical="center" wrapText="1"/>
    </xf>
    <xf numFmtId="0" fontId="71" fillId="0" borderId="160">
      <alignment horizontal="center" wrapText="1"/>
    </xf>
    <xf numFmtId="0" fontId="47" fillId="0" borderId="160">
      <alignment horizontal="center" wrapText="1"/>
    </xf>
    <xf numFmtId="0" fontId="71" fillId="0" borderId="160">
      <alignment horizontal="center" wrapText="1"/>
    </xf>
    <xf numFmtId="0" fontId="71" fillId="0" borderId="160">
      <alignment horizontal="center" wrapText="1"/>
    </xf>
    <xf numFmtId="0" fontId="71" fillId="0" borderId="160">
      <alignment horizontal="center" wrapText="1"/>
    </xf>
    <xf numFmtId="49" fontId="71" fillId="0" borderId="0">
      <alignment horizontal="center"/>
    </xf>
    <xf numFmtId="0" fontId="46" fillId="12" borderId="92"/>
    <xf numFmtId="0" fontId="46" fillId="36" borderId="92"/>
    <xf numFmtId="49" fontId="61" fillId="0" borderId="103">
      <alignment horizontal="left" vertical="center" wrapText="1"/>
    </xf>
    <xf numFmtId="0" fontId="69" fillId="40" borderId="114"/>
    <xf numFmtId="0" fontId="19" fillId="39" borderId="114"/>
    <xf numFmtId="0" fontId="69" fillId="40" borderId="114"/>
    <xf numFmtId="0" fontId="69" fillId="40" borderId="114"/>
    <xf numFmtId="0" fontId="69" fillId="40" borderId="114"/>
    <xf numFmtId="49" fontId="71" fillId="0" borderId="103">
      <alignment horizontal="center" wrapText="1"/>
    </xf>
    <xf numFmtId="0" fontId="46" fillId="0" borderId="44">
      <alignment horizontal="left" wrapText="1"/>
    </xf>
    <xf numFmtId="0" fontId="47" fillId="0" borderId="44">
      <alignment horizontal="left" wrapText="1"/>
    </xf>
    <xf numFmtId="49" fontId="61" fillId="0" borderId="103">
      <alignment horizontal="center" vertical="center" wrapText="1"/>
    </xf>
    <xf numFmtId="49" fontId="71" fillId="0" borderId="118">
      <alignment horizontal="center"/>
    </xf>
    <xf numFmtId="49" fontId="47" fillId="0" borderId="118">
      <alignment horizontal="center"/>
    </xf>
    <xf numFmtId="49" fontId="71" fillId="0" borderId="118">
      <alignment horizontal="center"/>
    </xf>
    <xf numFmtId="49" fontId="71" fillId="0" borderId="118">
      <alignment horizontal="center"/>
    </xf>
    <xf numFmtId="49" fontId="71" fillId="0" borderId="118">
      <alignment horizontal="center"/>
    </xf>
    <xf numFmtId="49" fontId="71" fillId="0" borderId="161">
      <alignment horizontal="center" wrapText="1"/>
    </xf>
    <xf numFmtId="0" fontId="56" fillId="0" borderId="93">
      <alignment horizontal="left" wrapText="1"/>
    </xf>
    <xf numFmtId="0" fontId="50" fillId="0" borderId="93">
      <alignment horizontal="left" wrapText="1"/>
    </xf>
    <xf numFmtId="49" fontId="48" fillId="0" borderId="102">
      <alignment horizontal="center" vertical="center" wrapText="1"/>
    </xf>
    <xf numFmtId="49" fontId="71" fillId="0" borderId="0">
      <alignment horizontal="center"/>
    </xf>
    <xf numFmtId="49" fontId="47" fillId="0" borderId="0">
      <alignment horizontal="center"/>
    </xf>
    <xf numFmtId="49" fontId="71" fillId="0" borderId="0">
      <alignment horizontal="center"/>
    </xf>
    <xf numFmtId="49" fontId="71" fillId="0" borderId="0">
      <alignment horizontal="center"/>
    </xf>
    <xf numFmtId="49" fontId="71" fillId="0" borderId="0">
      <alignment horizontal="center"/>
    </xf>
    <xf numFmtId="49" fontId="71" fillId="0" borderId="103">
      <alignment horizontal="center"/>
    </xf>
    <xf numFmtId="0" fontId="46" fillId="0" borderId="19">
      <alignment horizontal="left" wrapText="1" indent="1"/>
    </xf>
    <xf numFmtId="0" fontId="47" fillId="0" borderId="162">
      <alignment horizontal="left" wrapText="1" indent="1"/>
    </xf>
    <xf numFmtId="0" fontId="48" fillId="0" borderId="0">
      <alignment horizontal="center" vertical="center"/>
    </xf>
    <xf numFmtId="49" fontId="71" fillId="0" borderId="103">
      <alignment horizontal="center" wrapText="1"/>
    </xf>
    <xf numFmtId="49" fontId="47" fillId="0" borderId="103">
      <alignment horizontal="center" wrapText="1"/>
    </xf>
    <xf numFmtId="49" fontId="71" fillId="0" borderId="103">
      <alignment horizontal="center" wrapText="1"/>
    </xf>
    <xf numFmtId="49" fontId="71" fillId="0" borderId="103">
      <alignment horizontal="center" wrapText="1"/>
    </xf>
    <xf numFmtId="49" fontId="71" fillId="0" borderId="103">
      <alignment horizontal="center" wrapText="1"/>
    </xf>
    <xf numFmtId="49" fontId="71" fillId="0" borderId="99"/>
    <xf numFmtId="0" fontId="46" fillId="0" borderId="0">
      <alignment horizontal="center" wrapText="1"/>
    </xf>
    <xf numFmtId="49" fontId="47" fillId="0" borderId="0">
      <alignment horizontal="center" wrapText="1"/>
    </xf>
    <xf numFmtId="0" fontId="48" fillId="37" borderId="0">
      <alignment horizontal="center" vertical="center"/>
    </xf>
    <xf numFmtId="49" fontId="71" fillId="0" borderId="161">
      <alignment horizontal="center" wrapText="1"/>
    </xf>
    <xf numFmtId="49" fontId="47" fillId="0" borderId="161">
      <alignment horizontal="center" wrapText="1"/>
    </xf>
    <xf numFmtId="49" fontId="71" fillId="0" borderId="161">
      <alignment horizontal="center" wrapText="1"/>
    </xf>
    <xf numFmtId="49" fontId="71" fillId="0" borderId="161">
      <alignment horizontal="center" wrapText="1"/>
    </xf>
    <xf numFmtId="49" fontId="71" fillId="0" borderId="161">
      <alignment horizontal="center" wrapText="1"/>
    </xf>
    <xf numFmtId="4" fontId="71" fillId="0" borderId="103">
      <alignment horizontal="right"/>
    </xf>
    <xf numFmtId="0" fontId="46" fillId="0" borderId="50">
      <alignment horizontal="center" shrinkToFit="1"/>
    </xf>
    <xf numFmtId="0" fontId="46" fillId="36" borderId="86"/>
    <xf numFmtId="49" fontId="48" fillId="0" borderId="116">
      <alignment horizontal="left" vertical="center"/>
    </xf>
    <xf numFmtId="49" fontId="71" fillId="0" borderId="103">
      <alignment horizontal="center"/>
    </xf>
    <xf numFmtId="49" fontId="47" fillId="0" borderId="103">
      <alignment horizontal="center"/>
    </xf>
    <xf numFmtId="49" fontId="71" fillId="0" borderId="103">
      <alignment horizontal="center"/>
    </xf>
    <xf numFmtId="49" fontId="71" fillId="0" borderId="103">
      <alignment horizontal="center"/>
    </xf>
    <xf numFmtId="49" fontId="71" fillId="0" borderId="103">
      <alignment horizontal="center"/>
    </xf>
    <xf numFmtId="4" fontId="71" fillId="0" borderId="104">
      <alignment horizontal="right"/>
    </xf>
    <xf numFmtId="0" fontId="46" fillId="0" borderId="13">
      <alignment horizontal="center" shrinkToFit="1"/>
    </xf>
    <xf numFmtId="49" fontId="47" fillId="0" borderId="50">
      <alignment horizontal="center" shrinkToFit="1"/>
    </xf>
    <xf numFmtId="0" fontId="42" fillId="0" borderId="99">
      <alignment horizontal="center"/>
    </xf>
    <xf numFmtId="49" fontId="71" fillId="0" borderId="99"/>
    <xf numFmtId="49" fontId="47" fillId="0" borderId="99"/>
    <xf numFmtId="49" fontId="71" fillId="0" borderId="99"/>
    <xf numFmtId="49" fontId="71" fillId="0" borderId="99"/>
    <xf numFmtId="49" fontId="71" fillId="0" borderId="99"/>
    <xf numFmtId="0" fontId="71" fillId="0" borderId="99"/>
    <xf numFmtId="0" fontId="68" fillId="30" borderId="0" applyNumberFormat="0" applyBorder="0" applyAlignment="0" applyProtection="0"/>
    <xf numFmtId="0" fontId="68" fillId="19" borderId="0" applyNumberFormat="0" applyBorder="0" applyAlignment="0" applyProtection="0"/>
    <xf numFmtId="0" fontId="68" fillId="16" borderId="0" applyNumberFormat="0" applyBorder="0" applyAlignment="0" applyProtection="0"/>
    <xf numFmtId="0" fontId="68" fillId="32" borderId="0" applyNumberFormat="0" applyBorder="0" applyAlignment="0" applyProtection="0"/>
    <xf numFmtId="0" fontId="68" fillId="41" borderId="0" applyNumberFormat="0" applyBorder="0" applyAlignment="0" applyProtection="0"/>
    <xf numFmtId="0" fontId="68" fillId="31" borderId="0" applyNumberFormat="0" applyBorder="0" applyAlignment="0" applyProtection="0"/>
    <xf numFmtId="0" fontId="82" fillId="15" borderId="163" applyNumberFormat="0" applyAlignment="0" applyProtection="0"/>
    <xf numFmtId="0" fontId="83" fillId="27" borderId="164" applyNumberFormat="0" applyAlignment="0" applyProtection="0"/>
    <xf numFmtId="0" fontId="84" fillId="27" borderId="163" applyNumberFormat="0" applyAlignment="0" applyProtection="0"/>
    <xf numFmtId="0" fontId="6" fillId="0" borderId="0" applyNumberFormat="0" applyFill="0" applyBorder="0" applyAlignment="0" applyProtection="0">
      <alignment vertical="top"/>
      <protection locked="0"/>
    </xf>
    <xf numFmtId="0" fontId="30" fillId="0" borderId="94" applyNumberFormat="0" applyFill="0" applyAlignment="0" applyProtection="0"/>
    <xf numFmtId="0" fontId="32" fillId="0" borderId="95" applyNumberFormat="0" applyFill="0" applyAlignment="0" applyProtection="0"/>
    <xf numFmtId="0" fontId="34" fillId="0" borderId="96" applyNumberFormat="0" applyFill="0" applyAlignment="0" applyProtection="0"/>
    <xf numFmtId="0" fontId="34" fillId="0" borderId="0" applyNumberFormat="0" applyFill="0" applyBorder="0" applyAlignment="0" applyProtection="0"/>
    <xf numFmtId="0" fontId="85" fillId="0" borderId="97" applyNumberFormat="0" applyFill="0" applyAlignment="0" applyProtection="0"/>
    <xf numFmtId="0" fontId="86" fillId="42" borderId="165" applyNumberFormat="0" applyAlignment="0" applyProtection="0"/>
    <xf numFmtId="0" fontId="66" fillId="0" borderId="0" applyNumberFormat="0" applyFill="0" applyBorder="0" applyAlignment="0" applyProtection="0"/>
    <xf numFmtId="0" fontId="87" fillId="43" borderId="0" applyNumberFormat="0" applyBorder="0" applyAlignment="0" applyProtection="0"/>
    <xf numFmtId="0" fontId="88" fillId="0" borderId="0"/>
    <xf numFmtId="0" fontId="19" fillId="28" borderId="0"/>
    <xf numFmtId="0" fontId="70" fillId="0" borderId="0"/>
    <xf numFmtId="0" fontId="88" fillId="0" borderId="0"/>
    <xf numFmtId="0" fontId="24" fillId="0" borderId="0"/>
    <xf numFmtId="0" fontId="24" fillId="0" borderId="0"/>
    <xf numFmtId="0" fontId="89" fillId="9" borderId="0" applyNumberFormat="0" applyBorder="0" applyAlignment="0" applyProtection="0"/>
    <xf numFmtId="0" fontId="90" fillId="0" borderId="0" applyNumberFormat="0" applyFill="0" applyBorder="0" applyAlignment="0" applyProtection="0"/>
    <xf numFmtId="0" fontId="8" fillId="44" borderId="166" applyNumberFormat="0" applyFont="0" applyAlignment="0" applyProtection="0"/>
    <xf numFmtId="0" fontId="7" fillId="8" borderId="7" applyNumberFormat="0" applyFont="0" applyAlignment="0" applyProtection="0"/>
    <xf numFmtId="0" fontId="14" fillId="0" borderId="98" applyNumberFormat="0" applyFill="0" applyAlignment="0" applyProtection="0"/>
    <xf numFmtId="0" fontId="5" fillId="0" borderId="0"/>
    <xf numFmtId="0" fontId="91" fillId="0" borderId="0" applyNumberForma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92" fillId="11" borderId="0" applyNumberFormat="0" applyBorder="0" applyAlignment="0" applyProtection="0"/>
  </cellStyleXfs>
  <cellXfs count="88">
    <xf numFmtId="0" fontId="0" fillId="0" borderId="0" xfId="0"/>
    <xf numFmtId="0" fontId="3" fillId="0" borderId="0" xfId="1804" applyFont="1" applyAlignment="1">
      <alignment vertical="center"/>
    </xf>
    <xf numFmtId="164" fontId="93" fillId="45" borderId="21" xfId="1807" applyNumberFormat="1" applyFont="1" applyFill="1" applyBorder="1" applyAlignment="1">
      <alignment horizontal="justify" vertical="center" wrapText="1"/>
    </xf>
    <xf numFmtId="164" fontId="16" fillId="33" borderId="21" xfId="1807" applyNumberFormat="1" applyFont="1" applyFill="1" applyBorder="1" applyAlignment="1">
      <alignment horizontal="justify" vertical="center" wrapText="1"/>
    </xf>
    <xf numFmtId="0" fontId="3" fillId="0" borderId="21" xfId="1804" applyFont="1" applyBorder="1" applyAlignment="1">
      <alignment horizontal="center" vertical="center"/>
    </xf>
    <xf numFmtId="0" fontId="3" fillId="0" borderId="21" xfId="1804" applyFont="1" applyFill="1" applyBorder="1" applyAlignment="1">
      <alignment horizontal="center" vertical="center"/>
    </xf>
    <xf numFmtId="0" fontId="3" fillId="0" borderId="0" xfId="1804" applyFont="1" applyFill="1" applyAlignment="1">
      <alignment vertical="center"/>
    </xf>
    <xf numFmtId="165" fontId="16" fillId="33" borderId="21" xfId="1807" applyNumberFormat="1" applyFont="1" applyFill="1" applyBorder="1" applyAlignment="1">
      <alignment horizontal="justify" vertical="center" wrapText="1"/>
    </xf>
    <xf numFmtId="0" fontId="2" fillId="0" borderId="0" xfId="0" applyFont="1" applyAlignment="1">
      <alignment vertical="center"/>
    </xf>
    <xf numFmtId="165" fontId="4" fillId="33" borderId="21" xfId="1807" applyNumberFormat="1" applyFont="1" applyFill="1" applyBorder="1" applyAlignment="1">
      <alignment vertical="center"/>
    </xf>
    <xf numFmtId="164" fontId="4" fillId="33" borderId="21" xfId="1807" applyNumberFormat="1" applyFont="1" applyFill="1" applyBorder="1" applyAlignment="1">
      <alignment vertical="center"/>
    </xf>
    <xf numFmtId="164" fontId="16" fillId="33" borderId="21" xfId="1807" applyNumberFormat="1" applyFont="1" applyFill="1" applyBorder="1" applyAlignment="1">
      <alignment vertical="center"/>
    </xf>
    <xf numFmtId="164" fontId="94" fillId="45" borderId="21" xfId="1807" applyNumberFormat="1" applyFont="1" applyFill="1" applyBorder="1" applyAlignment="1">
      <alignment horizontal="justify" vertical="center" wrapText="1"/>
    </xf>
    <xf numFmtId="164" fontId="4" fillId="33" borderId="21" xfId="1807" applyNumberFormat="1" applyFont="1" applyFill="1" applyBorder="1" applyAlignment="1">
      <alignment horizontal="justify" vertical="center" wrapText="1"/>
    </xf>
    <xf numFmtId="165" fontId="4" fillId="33" borderId="21" xfId="1807" applyNumberFormat="1" applyFont="1" applyFill="1" applyBorder="1" applyAlignment="1">
      <alignment horizontal="justify" vertical="center" wrapText="1"/>
    </xf>
    <xf numFmtId="0" fontId="3" fillId="47" borderId="21" xfId="1804" applyFont="1" applyFill="1" applyBorder="1" applyAlignment="1">
      <alignment horizontal="center" vertical="center"/>
    </xf>
    <xf numFmtId="0" fontId="95" fillId="0" borderId="0" xfId="0" applyFont="1" applyAlignment="1">
      <alignment horizontal="left" vertical="center"/>
    </xf>
    <xf numFmtId="0" fontId="3" fillId="0" borderId="0" xfId="0" applyFont="1" applyAlignment="1">
      <alignment horizontal="center" vertical="center"/>
    </xf>
    <xf numFmtId="0" fontId="3" fillId="0" borderId="0" xfId="1804" applyFont="1" applyBorder="1" applyAlignment="1">
      <alignment horizontal="center" vertical="center"/>
    </xf>
    <xf numFmtId="0" fontId="2" fillId="0" borderId="0" xfId="0" applyFont="1" applyBorder="1" applyAlignment="1">
      <alignment horizontal="center" vertical="center" wrapText="1"/>
    </xf>
    <xf numFmtId="164" fontId="3" fillId="0" borderId="0" xfId="1806" applyNumberFormat="1" applyFont="1" applyBorder="1" applyAlignment="1">
      <alignment horizontal="center" vertical="center" wrapText="1"/>
    </xf>
    <xf numFmtId="165" fontId="3" fillId="0" borderId="19" xfId="1807" applyNumberFormat="1" applyFont="1" applyFill="1" applyBorder="1" applyAlignment="1">
      <alignment horizontal="center" vertical="center"/>
    </xf>
    <xf numFmtId="0" fontId="17" fillId="48" borderId="19" xfId="1804" applyFont="1" applyFill="1" applyBorder="1" applyAlignment="1">
      <alignment horizontal="center" vertical="center" wrapText="1"/>
    </xf>
    <xf numFmtId="164" fontId="93" fillId="47" borderId="21" xfId="1807" applyNumberFormat="1" applyFont="1" applyFill="1" applyBorder="1" applyAlignment="1">
      <alignment vertical="center"/>
    </xf>
    <xf numFmtId="164" fontId="17" fillId="0" borderId="21" xfId="1807" applyNumberFormat="1" applyFont="1" applyFill="1" applyBorder="1" applyAlignment="1">
      <alignment horizontal="right" vertical="center"/>
    </xf>
    <xf numFmtId="164" fontId="93" fillId="47" borderId="19" xfId="1807" applyNumberFormat="1" applyFont="1" applyFill="1" applyBorder="1" applyAlignment="1">
      <alignment horizontal="justify" vertical="center" wrapText="1"/>
    </xf>
    <xf numFmtId="0" fontId="17" fillId="47" borderId="19" xfId="1804" applyFont="1" applyFill="1" applyBorder="1" applyAlignment="1">
      <alignment horizontal="center" vertical="center" wrapText="1"/>
    </xf>
    <xf numFmtId="165" fontId="17" fillId="0" borderId="19" xfId="1807" applyNumberFormat="1" applyFont="1" applyFill="1" applyBorder="1" applyAlignment="1">
      <alignment horizontal="center" vertical="center"/>
    </xf>
    <xf numFmtId="165" fontId="93" fillId="46" borderId="21" xfId="1807" applyNumberFormat="1" applyFont="1" applyFill="1" applyBorder="1" applyAlignment="1">
      <alignment horizontal="right" vertical="center"/>
    </xf>
    <xf numFmtId="165" fontId="17" fillId="0" borderId="21" xfId="1807" applyNumberFormat="1" applyFont="1" applyFill="1" applyBorder="1" applyAlignment="1">
      <alignment horizontal="right" vertical="center"/>
    </xf>
    <xf numFmtId="164" fontId="17" fillId="0" borderId="21" xfId="1806" applyFont="1" applyBorder="1" applyAlignment="1">
      <alignment horizontal="center" vertical="center" wrapText="1"/>
    </xf>
    <xf numFmtId="164" fontId="17" fillId="0" borderId="21" xfId="1806" applyFont="1" applyFill="1" applyBorder="1" applyAlignment="1">
      <alignment horizontal="right" vertical="center"/>
    </xf>
    <xf numFmtId="164" fontId="17" fillId="0" borderId="21" xfId="1806" applyFont="1" applyFill="1" applyBorder="1" applyAlignment="1">
      <alignment horizontal="justify" vertical="center" wrapText="1"/>
    </xf>
    <xf numFmtId="164" fontId="93" fillId="46" borderId="21" xfId="1807" applyNumberFormat="1" applyFont="1" applyFill="1" applyBorder="1" applyAlignment="1">
      <alignment horizontal="justify" vertical="center" wrapText="1"/>
    </xf>
    <xf numFmtId="164" fontId="16" fillId="47" borderId="19" xfId="1807" applyNumberFormat="1" applyFont="1" applyFill="1" applyBorder="1" applyAlignment="1">
      <alignment horizontal="justify" vertical="center" wrapText="1"/>
    </xf>
    <xf numFmtId="164" fontId="16" fillId="46" borderId="21" xfId="1807" applyNumberFormat="1" applyFont="1" applyFill="1" applyBorder="1" applyAlignment="1">
      <alignment horizontal="justify" vertical="center" wrapText="1"/>
    </xf>
    <xf numFmtId="164" fontId="16" fillId="47" borderId="42" xfId="1806" applyNumberFormat="1" applyFont="1" applyFill="1" applyBorder="1" applyAlignment="1">
      <alignment horizontal="center" vertical="center" wrapText="1"/>
    </xf>
    <xf numFmtId="164" fontId="16" fillId="47" borderId="21" xfId="1807" applyNumberFormat="1" applyFont="1" applyFill="1" applyBorder="1" applyAlignment="1">
      <alignment vertical="center"/>
    </xf>
    <xf numFmtId="164" fontId="16" fillId="47" borderId="21" xfId="1806" applyNumberFormat="1" applyFont="1" applyFill="1" applyBorder="1" applyAlignment="1">
      <alignment horizontal="center" vertical="center" wrapText="1"/>
    </xf>
    <xf numFmtId="164" fontId="16" fillId="33" borderId="42" xfId="1807" applyNumberFormat="1" applyFont="1" applyFill="1" applyBorder="1" applyAlignment="1">
      <alignment vertical="center"/>
    </xf>
    <xf numFmtId="164" fontId="16" fillId="45" borderId="42" xfId="1806" applyNumberFormat="1" applyFont="1" applyFill="1" applyBorder="1" applyAlignment="1">
      <alignment horizontal="justify" vertical="center" wrapText="1"/>
    </xf>
    <xf numFmtId="164" fontId="17" fillId="0" borderId="42" xfId="1806" applyNumberFormat="1" applyFont="1" applyFill="1" applyBorder="1" applyAlignment="1">
      <alignment horizontal="justify" vertical="center" wrapText="1"/>
    </xf>
    <xf numFmtId="164" fontId="16" fillId="46" borderId="21" xfId="1806" applyNumberFormat="1" applyFont="1" applyFill="1" applyBorder="1" applyAlignment="1">
      <alignment horizontal="justify" vertical="center" wrapText="1"/>
    </xf>
    <xf numFmtId="164" fontId="93" fillId="46" borderId="21" xfId="1806" applyNumberFormat="1" applyFont="1" applyFill="1" applyBorder="1" applyAlignment="1">
      <alignment horizontal="justify" vertical="center" wrapText="1"/>
    </xf>
    <xf numFmtId="164" fontId="16" fillId="29" borderId="21" xfId="1806" applyNumberFormat="1" applyFont="1" applyFill="1" applyBorder="1" applyAlignment="1">
      <alignment horizontal="center" vertical="center"/>
    </xf>
    <xf numFmtId="164" fontId="17" fillId="0" borderId="21" xfId="1806" applyNumberFormat="1" applyFont="1" applyFill="1" applyBorder="1" applyAlignment="1">
      <alignment horizontal="center" vertical="center"/>
    </xf>
    <xf numFmtId="164" fontId="16" fillId="47" borderId="19" xfId="1806" applyNumberFormat="1" applyFont="1" applyFill="1" applyBorder="1" applyAlignment="1">
      <alignment horizontal="center" vertical="center" wrapText="1"/>
    </xf>
    <xf numFmtId="164" fontId="17" fillId="0" borderId="21" xfId="1806" applyNumberFormat="1" applyFont="1" applyBorder="1" applyAlignment="1">
      <alignment horizontal="center" vertical="center" wrapText="1"/>
    </xf>
    <xf numFmtId="164" fontId="93" fillId="46" borderId="21" xfId="1806" applyNumberFormat="1" applyFont="1" applyFill="1" applyBorder="1" applyAlignment="1">
      <alignment horizontal="center" vertical="center" wrapText="1"/>
    </xf>
    <xf numFmtId="0" fontId="3" fillId="0" borderId="0" xfId="0" applyFont="1" applyAlignment="1">
      <alignment vertical="center"/>
    </xf>
    <xf numFmtId="0" fontId="3" fillId="0" borderId="21" xfId="0" applyFont="1" applyBorder="1" applyAlignment="1">
      <alignment horizontal="center" vertical="center" wrapText="1"/>
    </xf>
    <xf numFmtId="165" fontId="3" fillId="47" borderId="21" xfId="1807" applyNumberFormat="1" applyFont="1" applyFill="1" applyBorder="1" applyAlignment="1">
      <alignment horizontal="center" vertical="center"/>
    </xf>
    <xf numFmtId="0" fontId="3" fillId="33" borderId="21" xfId="1804" applyFont="1" applyFill="1" applyBorder="1" applyAlignment="1">
      <alignment horizontal="center" vertical="center" wrapText="1"/>
    </xf>
    <xf numFmtId="0" fontId="3" fillId="0" borderId="21" xfId="0" applyFont="1" applyBorder="1" applyAlignment="1">
      <alignment vertical="center" wrapText="1"/>
    </xf>
    <xf numFmtId="0" fontId="3" fillId="47" borderId="21" xfId="0" applyFont="1" applyFill="1" applyBorder="1" applyAlignment="1">
      <alignment horizontal="left" vertical="center" wrapText="1"/>
    </xf>
    <xf numFmtId="165" fontId="3" fillId="47" borderId="19" xfId="1807" applyNumberFormat="1" applyFont="1" applyFill="1" applyBorder="1" applyAlignment="1">
      <alignment horizontal="center" vertical="center"/>
    </xf>
    <xf numFmtId="0" fontId="3" fillId="45" borderId="21" xfId="0" applyFont="1" applyFill="1" applyBorder="1" applyAlignment="1">
      <alignment horizontal="center" vertical="center" wrapText="1"/>
    </xf>
    <xf numFmtId="164" fontId="3" fillId="45" borderId="21" xfId="1807" applyNumberFormat="1" applyFont="1" applyFill="1" applyBorder="1" applyAlignment="1">
      <alignment horizontal="center" vertical="center"/>
    </xf>
    <xf numFmtId="0" fontId="3" fillId="0" borderId="21" xfId="1804" applyFont="1" applyFill="1" applyBorder="1" applyAlignment="1">
      <alignment horizontal="left" vertical="center" wrapText="1"/>
    </xf>
    <xf numFmtId="0" fontId="3" fillId="0" borderId="21" xfId="0" applyFont="1" applyFill="1" applyBorder="1" applyAlignment="1">
      <alignment vertical="center" wrapText="1"/>
    </xf>
    <xf numFmtId="0" fontId="3" fillId="0" borderId="19" xfId="1804" applyFont="1" applyFill="1" applyBorder="1" applyAlignment="1">
      <alignment horizontal="center" vertical="center" wrapText="1"/>
    </xf>
    <xf numFmtId="0" fontId="3" fillId="48" borderId="19" xfId="1804" applyFont="1" applyFill="1" applyBorder="1" applyAlignment="1">
      <alignment horizontal="center" vertical="center" wrapText="1"/>
    </xf>
    <xf numFmtId="0" fontId="3" fillId="47" borderId="19" xfId="1784" applyFont="1" applyFill="1" applyBorder="1" applyAlignment="1" applyProtection="1">
      <alignment horizontal="left" vertical="center" wrapText="1"/>
    </xf>
    <xf numFmtId="0" fontId="3" fillId="47" borderId="19" xfId="0" applyFont="1" applyFill="1" applyBorder="1" applyAlignment="1">
      <alignment horizontal="center" vertical="center" wrapText="1"/>
    </xf>
    <xf numFmtId="0" fontId="3" fillId="0" borderId="21" xfId="1784" applyFont="1" applyBorder="1" applyAlignment="1" applyProtection="1">
      <alignment vertical="center" wrapText="1"/>
    </xf>
    <xf numFmtId="0" fontId="3" fillId="0" borderId="21" xfId="0" applyFont="1" applyFill="1" applyBorder="1" applyAlignment="1">
      <alignment horizontal="center" vertical="center" wrapText="1"/>
    </xf>
    <xf numFmtId="0" fontId="3" fillId="0" borderId="21" xfId="1784" applyFont="1" applyFill="1" applyBorder="1" applyAlignment="1" applyProtection="1">
      <alignment vertical="center" wrapText="1"/>
    </xf>
    <xf numFmtId="0" fontId="3" fillId="45" borderId="21" xfId="0" applyFont="1" applyFill="1" applyBorder="1" applyAlignment="1">
      <alignment horizontal="center" vertical="center"/>
    </xf>
    <xf numFmtId="0" fontId="3" fillId="45" borderId="21" xfId="1804"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47" borderId="19"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1" xfId="1804"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Alignment="1">
      <alignment horizontal="right" vertical="center" wrapText="1"/>
    </xf>
    <xf numFmtId="0" fontId="3" fillId="0" borderId="21" xfId="0" applyFont="1" applyBorder="1" applyAlignment="1">
      <alignment horizontal="center" vertical="center" wrapText="1"/>
    </xf>
    <xf numFmtId="164" fontId="93" fillId="46" borderId="42" xfId="1806" applyNumberFormat="1" applyFont="1" applyFill="1" applyBorder="1" applyAlignment="1">
      <alignment horizontal="justify" vertical="center" wrapText="1"/>
    </xf>
    <xf numFmtId="0" fontId="3" fillId="49" borderId="21" xfId="0" applyFont="1" applyFill="1" applyBorder="1" applyAlignment="1">
      <alignment horizontal="center" vertical="center" wrapText="1"/>
    </xf>
    <xf numFmtId="0" fontId="17" fillId="0" borderId="21" xfId="1804" applyFont="1" applyFill="1" applyBorder="1" applyAlignment="1">
      <alignment horizontal="center" vertical="center" wrapText="1"/>
    </xf>
    <xf numFmtId="0" fontId="3" fillId="0" borderId="0" xfId="0" applyFont="1" applyAlignment="1">
      <alignment horizontal="center" vertical="center"/>
    </xf>
    <xf numFmtId="0" fontId="3" fillId="0" borderId="21" xfId="0" applyFont="1" applyBorder="1" applyAlignment="1">
      <alignment horizontal="center" vertical="center" wrapText="1"/>
    </xf>
    <xf numFmtId="0" fontId="3" fillId="0" borderId="24" xfId="0" applyFont="1" applyBorder="1" applyAlignment="1">
      <alignment horizontal="center" vertical="center"/>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center" vertical="center"/>
    </xf>
    <xf numFmtId="0" fontId="3" fillId="0" borderId="54" xfId="0" applyFont="1" applyBorder="1" applyAlignment="1">
      <alignment horizontal="center" vertical="center" wrapText="1"/>
    </xf>
    <xf numFmtId="0" fontId="3" fillId="0" borderId="19" xfId="0" applyFont="1" applyBorder="1" applyAlignment="1">
      <alignment horizontal="center" vertical="center" wrapText="1"/>
    </xf>
  </cellXfs>
  <cellStyles count="1810">
    <cellStyle name="20% - Accent1" xfId="1" xr:uid="{00000000-0005-0000-0000-000000000000}"/>
    <cellStyle name="20% - Accent1 2" xfId="2" xr:uid="{00000000-0005-0000-0000-000001000000}"/>
    <cellStyle name="20% - Accent2" xfId="3" xr:uid="{00000000-0005-0000-0000-000002000000}"/>
    <cellStyle name="20% - Accent2 2" xfId="4" xr:uid="{00000000-0005-0000-0000-000003000000}"/>
    <cellStyle name="20% - Accent3" xfId="5" xr:uid="{00000000-0005-0000-0000-000004000000}"/>
    <cellStyle name="20% - Accent3 2" xfId="6" xr:uid="{00000000-0005-0000-0000-000005000000}"/>
    <cellStyle name="20% - Accent4" xfId="7" xr:uid="{00000000-0005-0000-0000-000006000000}"/>
    <cellStyle name="20% - Accent4 2" xfId="8" xr:uid="{00000000-0005-0000-0000-000007000000}"/>
    <cellStyle name="20% - Accent5" xfId="9" xr:uid="{00000000-0005-0000-0000-000008000000}"/>
    <cellStyle name="20% - Accent5 2" xfId="10" xr:uid="{00000000-0005-0000-0000-000009000000}"/>
    <cellStyle name="20% - Accent6" xfId="11" xr:uid="{00000000-0005-0000-0000-00000A000000}"/>
    <cellStyle name="20% - Accent6 2" xfId="12" xr:uid="{00000000-0005-0000-0000-00000B000000}"/>
    <cellStyle name="20% - Акцент1 2" xfId="13" xr:uid="{00000000-0005-0000-0000-00000C000000}"/>
    <cellStyle name="20% - Акцент2 2" xfId="14" xr:uid="{00000000-0005-0000-0000-00000D000000}"/>
    <cellStyle name="20% - Акцент3 2" xfId="15" xr:uid="{00000000-0005-0000-0000-00000E000000}"/>
    <cellStyle name="20% - Акцент4 2" xfId="16" xr:uid="{00000000-0005-0000-0000-00000F000000}"/>
    <cellStyle name="20% - Акцент5 2" xfId="17" xr:uid="{00000000-0005-0000-0000-000010000000}"/>
    <cellStyle name="20% - Акцент6 2" xfId="18" xr:uid="{00000000-0005-0000-0000-000011000000}"/>
    <cellStyle name="40% - Accent1" xfId="19" xr:uid="{00000000-0005-0000-0000-000012000000}"/>
    <cellStyle name="40% - Accent1 2" xfId="20" xr:uid="{00000000-0005-0000-0000-000013000000}"/>
    <cellStyle name="40% - Accent2" xfId="21" xr:uid="{00000000-0005-0000-0000-000014000000}"/>
    <cellStyle name="40% - Accent2 2" xfId="22" xr:uid="{00000000-0005-0000-0000-000015000000}"/>
    <cellStyle name="40% - Accent3" xfId="23" xr:uid="{00000000-0005-0000-0000-000016000000}"/>
    <cellStyle name="40% - Accent3 2" xfId="24" xr:uid="{00000000-0005-0000-0000-000017000000}"/>
    <cellStyle name="40% - Accent4" xfId="25" xr:uid="{00000000-0005-0000-0000-000018000000}"/>
    <cellStyle name="40% - Accent4 2" xfId="26" xr:uid="{00000000-0005-0000-0000-000019000000}"/>
    <cellStyle name="40% - Accent5" xfId="27" xr:uid="{00000000-0005-0000-0000-00001A000000}"/>
    <cellStyle name="40% - Accent5 2" xfId="28" xr:uid="{00000000-0005-0000-0000-00001B000000}"/>
    <cellStyle name="40% - Accent6" xfId="29" xr:uid="{00000000-0005-0000-0000-00001C000000}"/>
    <cellStyle name="40% - Accent6 2" xfId="30" xr:uid="{00000000-0005-0000-0000-00001D000000}"/>
    <cellStyle name="40% - Акцент1 2" xfId="31" xr:uid="{00000000-0005-0000-0000-00001E000000}"/>
    <cellStyle name="40% - Акцент2 2" xfId="32" xr:uid="{00000000-0005-0000-0000-00001F000000}"/>
    <cellStyle name="40% - Акцент3 2" xfId="33" xr:uid="{00000000-0005-0000-0000-000020000000}"/>
    <cellStyle name="40% - Акцент4 2" xfId="34" xr:uid="{00000000-0005-0000-0000-000021000000}"/>
    <cellStyle name="40% - Акцент5 2" xfId="35" xr:uid="{00000000-0005-0000-0000-000022000000}"/>
    <cellStyle name="40% - Акцент6 2" xfId="36" xr:uid="{00000000-0005-0000-0000-000023000000}"/>
    <cellStyle name="60% - Accent1" xfId="37" xr:uid="{00000000-0005-0000-0000-000024000000}"/>
    <cellStyle name="60% - Accent1 2" xfId="38" xr:uid="{00000000-0005-0000-0000-000025000000}"/>
    <cellStyle name="60% - Accent2" xfId="39" xr:uid="{00000000-0005-0000-0000-000026000000}"/>
    <cellStyle name="60% - Accent2 2" xfId="40" xr:uid="{00000000-0005-0000-0000-000027000000}"/>
    <cellStyle name="60% - Accent3" xfId="41" xr:uid="{00000000-0005-0000-0000-000028000000}"/>
    <cellStyle name="60% - Accent3 2" xfId="42" xr:uid="{00000000-0005-0000-0000-000029000000}"/>
    <cellStyle name="60% - Accent4" xfId="43" xr:uid="{00000000-0005-0000-0000-00002A000000}"/>
    <cellStyle name="60% - Accent4 2" xfId="44" xr:uid="{00000000-0005-0000-0000-00002B000000}"/>
    <cellStyle name="60% - Accent5" xfId="45" xr:uid="{00000000-0005-0000-0000-00002C000000}"/>
    <cellStyle name="60% - Accent5 2" xfId="46" xr:uid="{00000000-0005-0000-0000-00002D000000}"/>
    <cellStyle name="60% - Accent6" xfId="47" xr:uid="{00000000-0005-0000-0000-00002E000000}"/>
    <cellStyle name="60% - Accent6 2" xfId="48" xr:uid="{00000000-0005-0000-0000-00002F000000}"/>
    <cellStyle name="60% - Акцент1 2" xfId="49" xr:uid="{00000000-0005-0000-0000-000030000000}"/>
    <cellStyle name="60% - Акцент2 2" xfId="50" xr:uid="{00000000-0005-0000-0000-000031000000}"/>
    <cellStyle name="60% - Акцент3 2" xfId="51" xr:uid="{00000000-0005-0000-0000-000032000000}"/>
    <cellStyle name="60% - Акцент4 2" xfId="52" xr:uid="{00000000-0005-0000-0000-000033000000}"/>
    <cellStyle name="60% - Акцент5 2" xfId="53" xr:uid="{00000000-0005-0000-0000-000034000000}"/>
    <cellStyle name="60% - Акцент6 2" xfId="54" xr:uid="{00000000-0005-0000-0000-000035000000}"/>
    <cellStyle name="Accent1" xfId="55" xr:uid="{00000000-0005-0000-0000-000036000000}"/>
    <cellStyle name="Accent1 2" xfId="56" xr:uid="{00000000-0005-0000-0000-000037000000}"/>
    <cellStyle name="Accent2" xfId="57" xr:uid="{00000000-0005-0000-0000-000038000000}"/>
    <cellStyle name="Accent2 2" xfId="58" xr:uid="{00000000-0005-0000-0000-000039000000}"/>
    <cellStyle name="Accent3" xfId="59" xr:uid="{00000000-0005-0000-0000-00003A000000}"/>
    <cellStyle name="Accent3 2" xfId="60" xr:uid="{00000000-0005-0000-0000-00003B000000}"/>
    <cellStyle name="Accent4" xfId="61" xr:uid="{00000000-0005-0000-0000-00003C000000}"/>
    <cellStyle name="Accent4 2" xfId="62" xr:uid="{00000000-0005-0000-0000-00003D000000}"/>
    <cellStyle name="Accent5" xfId="63" xr:uid="{00000000-0005-0000-0000-00003E000000}"/>
    <cellStyle name="Accent5 2" xfId="64" xr:uid="{00000000-0005-0000-0000-00003F000000}"/>
    <cellStyle name="Accent6" xfId="65" xr:uid="{00000000-0005-0000-0000-000040000000}"/>
    <cellStyle name="Accent6 2" xfId="66" xr:uid="{00000000-0005-0000-0000-000041000000}"/>
    <cellStyle name="Bad" xfId="67" xr:uid="{00000000-0005-0000-0000-000042000000}"/>
    <cellStyle name="Bad 2" xfId="68" xr:uid="{00000000-0005-0000-0000-000043000000}"/>
    <cellStyle name="br" xfId="69" xr:uid="{00000000-0005-0000-0000-000044000000}"/>
    <cellStyle name="br 2" xfId="70" xr:uid="{00000000-0005-0000-0000-000045000000}"/>
    <cellStyle name="br 3" xfId="71" xr:uid="{00000000-0005-0000-0000-000046000000}"/>
    <cellStyle name="br 3 2" xfId="72" xr:uid="{00000000-0005-0000-0000-000047000000}"/>
    <cellStyle name="br 4" xfId="73" xr:uid="{00000000-0005-0000-0000-000048000000}"/>
    <cellStyle name="Calculation" xfId="74" xr:uid="{00000000-0005-0000-0000-000049000000}"/>
    <cellStyle name="Calculation 2" xfId="75" xr:uid="{00000000-0005-0000-0000-00004A000000}"/>
    <cellStyle name="Check Cell" xfId="76" xr:uid="{00000000-0005-0000-0000-00004B000000}"/>
    <cellStyle name="Check Cell 2" xfId="77" xr:uid="{00000000-0005-0000-0000-00004C000000}"/>
    <cellStyle name="col" xfId="78" xr:uid="{00000000-0005-0000-0000-00004D000000}"/>
    <cellStyle name="col 2" xfId="79" xr:uid="{00000000-0005-0000-0000-00004E000000}"/>
    <cellStyle name="col 3" xfId="80" xr:uid="{00000000-0005-0000-0000-00004F000000}"/>
    <cellStyle name="col 3 2" xfId="81" xr:uid="{00000000-0005-0000-0000-000050000000}"/>
    <cellStyle name="col 4" xfId="82" xr:uid="{00000000-0005-0000-0000-000051000000}"/>
    <cellStyle name="Explanatory Text" xfId="83" xr:uid="{00000000-0005-0000-0000-000052000000}"/>
    <cellStyle name="Explanatory Text 2" xfId="84" xr:uid="{00000000-0005-0000-0000-000053000000}"/>
    <cellStyle name="Good" xfId="85" xr:uid="{00000000-0005-0000-0000-000054000000}"/>
    <cellStyle name="Good 2" xfId="86" xr:uid="{00000000-0005-0000-0000-000055000000}"/>
    <cellStyle name="Heading 1" xfId="87" xr:uid="{00000000-0005-0000-0000-000056000000}"/>
    <cellStyle name="Heading 1 2" xfId="88" xr:uid="{00000000-0005-0000-0000-000057000000}"/>
    <cellStyle name="Heading 2" xfId="89" xr:uid="{00000000-0005-0000-0000-000058000000}"/>
    <cellStyle name="Heading 2 2" xfId="90" xr:uid="{00000000-0005-0000-0000-000059000000}"/>
    <cellStyle name="Heading 3" xfId="91" xr:uid="{00000000-0005-0000-0000-00005A000000}"/>
    <cellStyle name="Heading 3 2" xfId="92" xr:uid="{00000000-0005-0000-0000-00005B000000}"/>
    <cellStyle name="Heading 4" xfId="93" xr:uid="{00000000-0005-0000-0000-00005C000000}"/>
    <cellStyle name="Heading 4 2" xfId="94" xr:uid="{00000000-0005-0000-0000-00005D000000}"/>
    <cellStyle name="Input" xfId="95" xr:uid="{00000000-0005-0000-0000-00005E000000}"/>
    <cellStyle name="Input 2" xfId="96" xr:uid="{00000000-0005-0000-0000-00005F000000}"/>
    <cellStyle name="Linked Cell" xfId="97" xr:uid="{00000000-0005-0000-0000-000060000000}"/>
    <cellStyle name="Linked Cell 2" xfId="98" xr:uid="{00000000-0005-0000-0000-000061000000}"/>
    <cellStyle name="Neutral" xfId="99" xr:uid="{00000000-0005-0000-0000-000062000000}"/>
    <cellStyle name="Neutral 2" xfId="100" xr:uid="{00000000-0005-0000-0000-000063000000}"/>
    <cellStyle name="Normal_TMP_1" xfId="101" xr:uid="{00000000-0005-0000-0000-000064000000}"/>
    <cellStyle name="Note" xfId="102" xr:uid="{00000000-0005-0000-0000-000065000000}"/>
    <cellStyle name="Note 2" xfId="103" xr:uid="{00000000-0005-0000-0000-000066000000}"/>
    <cellStyle name="Output" xfId="104" xr:uid="{00000000-0005-0000-0000-000067000000}"/>
    <cellStyle name="Output 2" xfId="105" xr:uid="{00000000-0005-0000-0000-000068000000}"/>
    <cellStyle name="st139" xfId="106" xr:uid="{00000000-0005-0000-0000-000069000000}"/>
    <cellStyle name="st140" xfId="107" xr:uid="{00000000-0005-0000-0000-00006A000000}"/>
    <cellStyle name="st141" xfId="108" xr:uid="{00000000-0005-0000-0000-00006B000000}"/>
    <cellStyle name="style0" xfId="109" xr:uid="{00000000-0005-0000-0000-00006C000000}"/>
    <cellStyle name="style0 2" xfId="110" xr:uid="{00000000-0005-0000-0000-00006D000000}"/>
    <cellStyle name="style0 3" xfId="111" xr:uid="{00000000-0005-0000-0000-00006E000000}"/>
    <cellStyle name="style0 4" xfId="112" xr:uid="{00000000-0005-0000-0000-00006F000000}"/>
    <cellStyle name="style0 4 2" xfId="113" xr:uid="{00000000-0005-0000-0000-000070000000}"/>
    <cellStyle name="style0 5" xfId="114" xr:uid="{00000000-0005-0000-0000-000071000000}"/>
    <cellStyle name="style0 6" xfId="115" xr:uid="{00000000-0005-0000-0000-000072000000}"/>
    <cellStyle name="td" xfId="116" xr:uid="{00000000-0005-0000-0000-000073000000}"/>
    <cellStyle name="td 2" xfId="117" xr:uid="{00000000-0005-0000-0000-000074000000}"/>
    <cellStyle name="td 3" xfId="118" xr:uid="{00000000-0005-0000-0000-000075000000}"/>
    <cellStyle name="td 4" xfId="119" xr:uid="{00000000-0005-0000-0000-000076000000}"/>
    <cellStyle name="td 4 2" xfId="120" xr:uid="{00000000-0005-0000-0000-000077000000}"/>
    <cellStyle name="td 5" xfId="121" xr:uid="{00000000-0005-0000-0000-000078000000}"/>
    <cellStyle name="td 6" xfId="122" xr:uid="{00000000-0005-0000-0000-000079000000}"/>
    <cellStyle name="Title" xfId="123" xr:uid="{00000000-0005-0000-0000-00007A000000}"/>
    <cellStyle name="Total" xfId="124" xr:uid="{00000000-0005-0000-0000-00007B000000}"/>
    <cellStyle name="Total 2" xfId="125" xr:uid="{00000000-0005-0000-0000-00007C000000}"/>
    <cellStyle name="tr" xfId="126" xr:uid="{00000000-0005-0000-0000-00007D000000}"/>
    <cellStyle name="tr 2" xfId="127" xr:uid="{00000000-0005-0000-0000-00007E000000}"/>
    <cellStyle name="tr 3" xfId="128" xr:uid="{00000000-0005-0000-0000-00007F000000}"/>
    <cellStyle name="tr 3 2" xfId="129" xr:uid="{00000000-0005-0000-0000-000080000000}"/>
    <cellStyle name="tr 4" xfId="130" xr:uid="{00000000-0005-0000-0000-000081000000}"/>
    <cellStyle name="Warning Text" xfId="131" xr:uid="{00000000-0005-0000-0000-000082000000}"/>
    <cellStyle name="Warning Text 2" xfId="132" xr:uid="{00000000-0005-0000-0000-000083000000}"/>
    <cellStyle name="xl100" xfId="133" xr:uid="{00000000-0005-0000-0000-000084000000}"/>
    <cellStyle name="xl100 2" xfId="134" xr:uid="{00000000-0005-0000-0000-000085000000}"/>
    <cellStyle name="xl100 2 2" xfId="135" xr:uid="{00000000-0005-0000-0000-000086000000}"/>
    <cellStyle name="xl100 3" xfId="136" xr:uid="{00000000-0005-0000-0000-000087000000}"/>
    <cellStyle name="xl100 3 2" xfId="137" xr:uid="{00000000-0005-0000-0000-000088000000}"/>
    <cellStyle name="xl100 4" xfId="138" xr:uid="{00000000-0005-0000-0000-000089000000}"/>
    <cellStyle name="xl100 5" xfId="139" xr:uid="{00000000-0005-0000-0000-00008A000000}"/>
    <cellStyle name="xl100 6" xfId="140" xr:uid="{00000000-0005-0000-0000-00008B000000}"/>
    <cellStyle name="xl100 7" xfId="141" xr:uid="{00000000-0005-0000-0000-00008C000000}"/>
    <cellStyle name="xl101" xfId="142" xr:uid="{00000000-0005-0000-0000-00008D000000}"/>
    <cellStyle name="xl101 2" xfId="143" xr:uid="{00000000-0005-0000-0000-00008E000000}"/>
    <cellStyle name="xl101 2 2" xfId="144" xr:uid="{00000000-0005-0000-0000-00008F000000}"/>
    <cellStyle name="xl101 3" xfId="145" xr:uid="{00000000-0005-0000-0000-000090000000}"/>
    <cellStyle name="xl101 3 2" xfId="146" xr:uid="{00000000-0005-0000-0000-000091000000}"/>
    <cellStyle name="xl101 4" xfId="147" xr:uid="{00000000-0005-0000-0000-000092000000}"/>
    <cellStyle name="xl101 5" xfId="148" xr:uid="{00000000-0005-0000-0000-000093000000}"/>
    <cellStyle name="xl101 6" xfId="149" xr:uid="{00000000-0005-0000-0000-000094000000}"/>
    <cellStyle name="xl101 7" xfId="150" xr:uid="{00000000-0005-0000-0000-000095000000}"/>
    <cellStyle name="xl101 8" xfId="151" xr:uid="{00000000-0005-0000-0000-000096000000}"/>
    <cellStyle name="xl101 9" xfId="152" xr:uid="{00000000-0005-0000-0000-000097000000}"/>
    <cellStyle name="xl102" xfId="153" xr:uid="{00000000-0005-0000-0000-000098000000}"/>
    <cellStyle name="xl102 2" xfId="154" xr:uid="{00000000-0005-0000-0000-000099000000}"/>
    <cellStyle name="xl102 2 2" xfId="155" xr:uid="{00000000-0005-0000-0000-00009A000000}"/>
    <cellStyle name="xl102 3" xfId="156" xr:uid="{00000000-0005-0000-0000-00009B000000}"/>
    <cellStyle name="xl102 3 2" xfId="157" xr:uid="{00000000-0005-0000-0000-00009C000000}"/>
    <cellStyle name="xl102 4" xfId="158" xr:uid="{00000000-0005-0000-0000-00009D000000}"/>
    <cellStyle name="xl102 5" xfId="159" xr:uid="{00000000-0005-0000-0000-00009E000000}"/>
    <cellStyle name="xl102 6" xfId="160" xr:uid="{00000000-0005-0000-0000-00009F000000}"/>
    <cellStyle name="xl102 7" xfId="161" xr:uid="{00000000-0005-0000-0000-0000A0000000}"/>
    <cellStyle name="xl103" xfId="162" xr:uid="{00000000-0005-0000-0000-0000A1000000}"/>
    <cellStyle name="xl103 2" xfId="163" xr:uid="{00000000-0005-0000-0000-0000A2000000}"/>
    <cellStyle name="xl103 2 2" xfId="164" xr:uid="{00000000-0005-0000-0000-0000A3000000}"/>
    <cellStyle name="xl103 3" xfId="165" xr:uid="{00000000-0005-0000-0000-0000A4000000}"/>
    <cellStyle name="xl103 3 2" xfId="166" xr:uid="{00000000-0005-0000-0000-0000A5000000}"/>
    <cellStyle name="xl103 4" xfId="167" xr:uid="{00000000-0005-0000-0000-0000A6000000}"/>
    <cellStyle name="xl103 5" xfId="168" xr:uid="{00000000-0005-0000-0000-0000A7000000}"/>
    <cellStyle name="xl103 6" xfId="169" xr:uid="{00000000-0005-0000-0000-0000A8000000}"/>
    <cellStyle name="xl103 7" xfId="170" xr:uid="{00000000-0005-0000-0000-0000A9000000}"/>
    <cellStyle name="xl104" xfId="171" xr:uid="{00000000-0005-0000-0000-0000AA000000}"/>
    <cellStyle name="xl104 2" xfId="172" xr:uid="{00000000-0005-0000-0000-0000AB000000}"/>
    <cellStyle name="xl104 2 2" xfId="173" xr:uid="{00000000-0005-0000-0000-0000AC000000}"/>
    <cellStyle name="xl104 3" xfId="174" xr:uid="{00000000-0005-0000-0000-0000AD000000}"/>
    <cellStyle name="xl104 3 2" xfId="175" xr:uid="{00000000-0005-0000-0000-0000AE000000}"/>
    <cellStyle name="xl104 4" xfId="176" xr:uid="{00000000-0005-0000-0000-0000AF000000}"/>
    <cellStyle name="xl104 5" xfId="177" xr:uid="{00000000-0005-0000-0000-0000B0000000}"/>
    <cellStyle name="xl104 6" xfId="178" xr:uid="{00000000-0005-0000-0000-0000B1000000}"/>
    <cellStyle name="xl104 7" xfId="179" xr:uid="{00000000-0005-0000-0000-0000B2000000}"/>
    <cellStyle name="xl105" xfId="180" xr:uid="{00000000-0005-0000-0000-0000B3000000}"/>
    <cellStyle name="xl105 2" xfId="181" xr:uid="{00000000-0005-0000-0000-0000B4000000}"/>
    <cellStyle name="xl105 2 2" xfId="182" xr:uid="{00000000-0005-0000-0000-0000B5000000}"/>
    <cellStyle name="xl105 3" xfId="183" xr:uid="{00000000-0005-0000-0000-0000B6000000}"/>
    <cellStyle name="xl105 3 2" xfId="184" xr:uid="{00000000-0005-0000-0000-0000B7000000}"/>
    <cellStyle name="xl105 4" xfId="185" xr:uid="{00000000-0005-0000-0000-0000B8000000}"/>
    <cellStyle name="xl105 5" xfId="186" xr:uid="{00000000-0005-0000-0000-0000B9000000}"/>
    <cellStyle name="xl105 6" xfId="187" xr:uid="{00000000-0005-0000-0000-0000BA000000}"/>
    <cellStyle name="xl105 7" xfId="188" xr:uid="{00000000-0005-0000-0000-0000BB000000}"/>
    <cellStyle name="xl106" xfId="189" xr:uid="{00000000-0005-0000-0000-0000BC000000}"/>
    <cellStyle name="xl106 2" xfId="190" xr:uid="{00000000-0005-0000-0000-0000BD000000}"/>
    <cellStyle name="xl106 2 2" xfId="191" xr:uid="{00000000-0005-0000-0000-0000BE000000}"/>
    <cellStyle name="xl106 3" xfId="192" xr:uid="{00000000-0005-0000-0000-0000BF000000}"/>
    <cellStyle name="xl106 3 2" xfId="193" xr:uid="{00000000-0005-0000-0000-0000C0000000}"/>
    <cellStyle name="xl106 4" xfId="194" xr:uid="{00000000-0005-0000-0000-0000C1000000}"/>
    <cellStyle name="xl106 5" xfId="195" xr:uid="{00000000-0005-0000-0000-0000C2000000}"/>
    <cellStyle name="xl106 6" xfId="196" xr:uid="{00000000-0005-0000-0000-0000C3000000}"/>
    <cellStyle name="xl106 7" xfId="197" xr:uid="{00000000-0005-0000-0000-0000C4000000}"/>
    <cellStyle name="xl107" xfId="198" xr:uid="{00000000-0005-0000-0000-0000C5000000}"/>
    <cellStyle name="xl107 2" xfId="199" xr:uid="{00000000-0005-0000-0000-0000C6000000}"/>
    <cellStyle name="xl107 2 2" xfId="200" xr:uid="{00000000-0005-0000-0000-0000C7000000}"/>
    <cellStyle name="xl107 3" xfId="201" xr:uid="{00000000-0005-0000-0000-0000C8000000}"/>
    <cellStyle name="xl107 3 2" xfId="202" xr:uid="{00000000-0005-0000-0000-0000C9000000}"/>
    <cellStyle name="xl107 4" xfId="203" xr:uid="{00000000-0005-0000-0000-0000CA000000}"/>
    <cellStyle name="xl107 5" xfId="204" xr:uid="{00000000-0005-0000-0000-0000CB000000}"/>
    <cellStyle name="xl107 6" xfId="205" xr:uid="{00000000-0005-0000-0000-0000CC000000}"/>
    <cellStyle name="xl107 7" xfId="206" xr:uid="{00000000-0005-0000-0000-0000CD000000}"/>
    <cellStyle name="xl108" xfId="207" xr:uid="{00000000-0005-0000-0000-0000CE000000}"/>
    <cellStyle name="xl108 2" xfId="208" xr:uid="{00000000-0005-0000-0000-0000CF000000}"/>
    <cellStyle name="xl108 2 2" xfId="209" xr:uid="{00000000-0005-0000-0000-0000D0000000}"/>
    <cellStyle name="xl108 3" xfId="210" xr:uid="{00000000-0005-0000-0000-0000D1000000}"/>
    <cellStyle name="xl108 3 2" xfId="211" xr:uid="{00000000-0005-0000-0000-0000D2000000}"/>
    <cellStyle name="xl108 4" xfId="212" xr:uid="{00000000-0005-0000-0000-0000D3000000}"/>
    <cellStyle name="xl108 5" xfId="213" xr:uid="{00000000-0005-0000-0000-0000D4000000}"/>
    <cellStyle name="xl108 6" xfId="214" xr:uid="{00000000-0005-0000-0000-0000D5000000}"/>
    <cellStyle name="xl108 7" xfId="215" xr:uid="{00000000-0005-0000-0000-0000D6000000}"/>
    <cellStyle name="xl109" xfId="216" xr:uid="{00000000-0005-0000-0000-0000D7000000}"/>
    <cellStyle name="xl109 2" xfId="217" xr:uid="{00000000-0005-0000-0000-0000D8000000}"/>
    <cellStyle name="xl109 2 2" xfId="218" xr:uid="{00000000-0005-0000-0000-0000D9000000}"/>
    <cellStyle name="xl109 3" xfId="219" xr:uid="{00000000-0005-0000-0000-0000DA000000}"/>
    <cellStyle name="xl109 3 2" xfId="220" xr:uid="{00000000-0005-0000-0000-0000DB000000}"/>
    <cellStyle name="xl109 4" xfId="221" xr:uid="{00000000-0005-0000-0000-0000DC000000}"/>
    <cellStyle name="xl109 5" xfId="222" xr:uid="{00000000-0005-0000-0000-0000DD000000}"/>
    <cellStyle name="xl109 6" xfId="223" xr:uid="{00000000-0005-0000-0000-0000DE000000}"/>
    <cellStyle name="xl109 7" xfId="224" xr:uid="{00000000-0005-0000-0000-0000DF000000}"/>
    <cellStyle name="xl110" xfId="225" xr:uid="{00000000-0005-0000-0000-0000E0000000}"/>
    <cellStyle name="xl110 2" xfId="226" xr:uid="{00000000-0005-0000-0000-0000E1000000}"/>
    <cellStyle name="xl110 2 2" xfId="227" xr:uid="{00000000-0005-0000-0000-0000E2000000}"/>
    <cellStyle name="xl110 3" xfId="228" xr:uid="{00000000-0005-0000-0000-0000E3000000}"/>
    <cellStyle name="xl110 3 2" xfId="229" xr:uid="{00000000-0005-0000-0000-0000E4000000}"/>
    <cellStyle name="xl110 4" xfId="230" xr:uid="{00000000-0005-0000-0000-0000E5000000}"/>
    <cellStyle name="xl110 5" xfId="231" xr:uid="{00000000-0005-0000-0000-0000E6000000}"/>
    <cellStyle name="xl110 6" xfId="232" xr:uid="{00000000-0005-0000-0000-0000E7000000}"/>
    <cellStyle name="xl110 7" xfId="233" xr:uid="{00000000-0005-0000-0000-0000E8000000}"/>
    <cellStyle name="xl111" xfId="234" xr:uid="{00000000-0005-0000-0000-0000E9000000}"/>
    <cellStyle name="xl111 2" xfId="235" xr:uid="{00000000-0005-0000-0000-0000EA000000}"/>
    <cellStyle name="xl111 2 2" xfId="236" xr:uid="{00000000-0005-0000-0000-0000EB000000}"/>
    <cellStyle name="xl111 3" xfId="237" xr:uid="{00000000-0005-0000-0000-0000EC000000}"/>
    <cellStyle name="xl111 3 2" xfId="238" xr:uid="{00000000-0005-0000-0000-0000ED000000}"/>
    <cellStyle name="xl111 4" xfId="239" xr:uid="{00000000-0005-0000-0000-0000EE000000}"/>
    <cellStyle name="xl111 5" xfId="240" xr:uid="{00000000-0005-0000-0000-0000EF000000}"/>
    <cellStyle name="xl111 6" xfId="241" xr:uid="{00000000-0005-0000-0000-0000F0000000}"/>
    <cellStyle name="xl111 7" xfId="242" xr:uid="{00000000-0005-0000-0000-0000F1000000}"/>
    <cellStyle name="xl112" xfId="243" xr:uid="{00000000-0005-0000-0000-0000F2000000}"/>
    <cellStyle name="xl112 2" xfId="244" xr:uid="{00000000-0005-0000-0000-0000F3000000}"/>
    <cellStyle name="xl112 2 2" xfId="245" xr:uid="{00000000-0005-0000-0000-0000F4000000}"/>
    <cellStyle name="xl112 3" xfId="246" xr:uid="{00000000-0005-0000-0000-0000F5000000}"/>
    <cellStyle name="xl112 3 2" xfId="247" xr:uid="{00000000-0005-0000-0000-0000F6000000}"/>
    <cellStyle name="xl112 4" xfId="248" xr:uid="{00000000-0005-0000-0000-0000F7000000}"/>
    <cellStyle name="xl112 5" xfId="249" xr:uid="{00000000-0005-0000-0000-0000F8000000}"/>
    <cellStyle name="xl112 6" xfId="250" xr:uid="{00000000-0005-0000-0000-0000F9000000}"/>
    <cellStyle name="xl112 7" xfId="251" xr:uid="{00000000-0005-0000-0000-0000FA000000}"/>
    <cellStyle name="xl113" xfId="252" xr:uid="{00000000-0005-0000-0000-0000FB000000}"/>
    <cellStyle name="xl113 2" xfId="253" xr:uid="{00000000-0005-0000-0000-0000FC000000}"/>
    <cellStyle name="xl113 2 2" xfId="254" xr:uid="{00000000-0005-0000-0000-0000FD000000}"/>
    <cellStyle name="xl113 3" xfId="255" xr:uid="{00000000-0005-0000-0000-0000FE000000}"/>
    <cellStyle name="xl113 3 2" xfId="256" xr:uid="{00000000-0005-0000-0000-0000FF000000}"/>
    <cellStyle name="xl113 4" xfId="257" xr:uid="{00000000-0005-0000-0000-000000010000}"/>
    <cellStyle name="xl113 5" xfId="258" xr:uid="{00000000-0005-0000-0000-000001010000}"/>
    <cellStyle name="xl113 6" xfId="259" xr:uid="{00000000-0005-0000-0000-000002010000}"/>
    <cellStyle name="xl113 7" xfId="260" xr:uid="{00000000-0005-0000-0000-000003010000}"/>
    <cellStyle name="xl114" xfId="261" xr:uid="{00000000-0005-0000-0000-000004010000}"/>
    <cellStyle name="xl114 2" xfId="262" xr:uid="{00000000-0005-0000-0000-000005010000}"/>
    <cellStyle name="xl114 2 2" xfId="263" xr:uid="{00000000-0005-0000-0000-000006010000}"/>
    <cellStyle name="xl114 3" xfId="264" xr:uid="{00000000-0005-0000-0000-000007010000}"/>
    <cellStyle name="xl114 3 2" xfId="265" xr:uid="{00000000-0005-0000-0000-000008010000}"/>
    <cellStyle name="xl114 4" xfId="266" xr:uid="{00000000-0005-0000-0000-000009010000}"/>
    <cellStyle name="xl114 5" xfId="267" xr:uid="{00000000-0005-0000-0000-00000A010000}"/>
    <cellStyle name="xl114 6" xfId="268" xr:uid="{00000000-0005-0000-0000-00000B010000}"/>
    <cellStyle name="xl114 7" xfId="269" xr:uid="{00000000-0005-0000-0000-00000C010000}"/>
    <cellStyle name="xl115" xfId="270" xr:uid="{00000000-0005-0000-0000-00000D010000}"/>
    <cellStyle name="xl115 2" xfId="271" xr:uid="{00000000-0005-0000-0000-00000E010000}"/>
    <cellStyle name="xl115 2 2" xfId="272" xr:uid="{00000000-0005-0000-0000-00000F010000}"/>
    <cellStyle name="xl115 3" xfId="273" xr:uid="{00000000-0005-0000-0000-000010010000}"/>
    <cellStyle name="xl115 3 2" xfId="274" xr:uid="{00000000-0005-0000-0000-000011010000}"/>
    <cellStyle name="xl115 4" xfId="275" xr:uid="{00000000-0005-0000-0000-000012010000}"/>
    <cellStyle name="xl115 5" xfId="276" xr:uid="{00000000-0005-0000-0000-000013010000}"/>
    <cellStyle name="xl115 6" xfId="277" xr:uid="{00000000-0005-0000-0000-000014010000}"/>
    <cellStyle name="xl115 7" xfId="278" xr:uid="{00000000-0005-0000-0000-000015010000}"/>
    <cellStyle name="xl116" xfId="279" xr:uid="{00000000-0005-0000-0000-000016010000}"/>
    <cellStyle name="xl116 2" xfId="280" xr:uid="{00000000-0005-0000-0000-000017010000}"/>
    <cellStyle name="xl116 2 2" xfId="281" xr:uid="{00000000-0005-0000-0000-000018010000}"/>
    <cellStyle name="xl116 3" xfId="282" xr:uid="{00000000-0005-0000-0000-000019010000}"/>
    <cellStyle name="xl116 3 2" xfId="283" xr:uid="{00000000-0005-0000-0000-00001A010000}"/>
    <cellStyle name="xl116 4" xfId="284" xr:uid="{00000000-0005-0000-0000-00001B010000}"/>
    <cellStyle name="xl116 5" xfId="285" xr:uid="{00000000-0005-0000-0000-00001C010000}"/>
    <cellStyle name="xl116 6" xfId="286" xr:uid="{00000000-0005-0000-0000-00001D010000}"/>
    <cellStyle name="xl116 7" xfId="287" xr:uid="{00000000-0005-0000-0000-00001E010000}"/>
    <cellStyle name="xl117" xfId="288" xr:uid="{00000000-0005-0000-0000-00001F010000}"/>
    <cellStyle name="xl117 2" xfId="289" xr:uid="{00000000-0005-0000-0000-000020010000}"/>
    <cellStyle name="xl117 2 2" xfId="290" xr:uid="{00000000-0005-0000-0000-000021010000}"/>
    <cellStyle name="xl117 3" xfId="291" xr:uid="{00000000-0005-0000-0000-000022010000}"/>
    <cellStyle name="xl117 3 2" xfId="292" xr:uid="{00000000-0005-0000-0000-000023010000}"/>
    <cellStyle name="xl117 4" xfId="293" xr:uid="{00000000-0005-0000-0000-000024010000}"/>
    <cellStyle name="xl117 5" xfId="294" xr:uid="{00000000-0005-0000-0000-000025010000}"/>
    <cellStyle name="xl117 6" xfId="295" xr:uid="{00000000-0005-0000-0000-000026010000}"/>
    <cellStyle name="xl117 7" xfId="296" xr:uid="{00000000-0005-0000-0000-000027010000}"/>
    <cellStyle name="xl118" xfId="297" xr:uid="{00000000-0005-0000-0000-000028010000}"/>
    <cellStyle name="xl118 2" xfId="298" xr:uid="{00000000-0005-0000-0000-000029010000}"/>
    <cellStyle name="xl118 2 2" xfId="299" xr:uid="{00000000-0005-0000-0000-00002A010000}"/>
    <cellStyle name="xl118 3" xfId="300" xr:uid="{00000000-0005-0000-0000-00002B010000}"/>
    <cellStyle name="xl118 3 2" xfId="301" xr:uid="{00000000-0005-0000-0000-00002C010000}"/>
    <cellStyle name="xl118 4" xfId="302" xr:uid="{00000000-0005-0000-0000-00002D010000}"/>
    <cellStyle name="xl118 5" xfId="303" xr:uid="{00000000-0005-0000-0000-00002E010000}"/>
    <cellStyle name="xl118 6" xfId="304" xr:uid="{00000000-0005-0000-0000-00002F010000}"/>
    <cellStyle name="xl118 7" xfId="305" xr:uid="{00000000-0005-0000-0000-000030010000}"/>
    <cellStyle name="xl119" xfId="306" xr:uid="{00000000-0005-0000-0000-000031010000}"/>
    <cellStyle name="xl119 2" xfId="307" xr:uid="{00000000-0005-0000-0000-000032010000}"/>
    <cellStyle name="xl119 2 2" xfId="308" xr:uid="{00000000-0005-0000-0000-000033010000}"/>
    <cellStyle name="xl119 3" xfId="309" xr:uid="{00000000-0005-0000-0000-000034010000}"/>
    <cellStyle name="xl119 3 2" xfId="310" xr:uid="{00000000-0005-0000-0000-000035010000}"/>
    <cellStyle name="xl119 4" xfId="311" xr:uid="{00000000-0005-0000-0000-000036010000}"/>
    <cellStyle name="xl119 5" xfId="312" xr:uid="{00000000-0005-0000-0000-000037010000}"/>
    <cellStyle name="xl119 6" xfId="313" xr:uid="{00000000-0005-0000-0000-000038010000}"/>
    <cellStyle name="xl119 7" xfId="314" xr:uid="{00000000-0005-0000-0000-000039010000}"/>
    <cellStyle name="xl120" xfId="315" xr:uid="{00000000-0005-0000-0000-00003A010000}"/>
    <cellStyle name="xl120 2" xfId="316" xr:uid="{00000000-0005-0000-0000-00003B010000}"/>
    <cellStyle name="xl120 2 2" xfId="317" xr:uid="{00000000-0005-0000-0000-00003C010000}"/>
    <cellStyle name="xl120 3" xfId="318" xr:uid="{00000000-0005-0000-0000-00003D010000}"/>
    <cellStyle name="xl120 3 2" xfId="319" xr:uid="{00000000-0005-0000-0000-00003E010000}"/>
    <cellStyle name="xl120 4" xfId="320" xr:uid="{00000000-0005-0000-0000-00003F010000}"/>
    <cellStyle name="xl120 5" xfId="321" xr:uid="{00000000-0005-0000-0000-000040010000}"/>
    <cellStyle name="xl120 6" xfId="322" xr:uid="{00000000-0005-0000-0000-000041010000}"/>
    <cellStyle name="xl120 7" xfId="323" xr:uid="{00000000-0005-0000-0000-000042010000}"/>
    <cellStyle name="xl121" xfId="324" xr:uid="{00000000-0005-0000-0000-000043010000}"/>
    <cellStyle name="xl121 2" xfId="325" xr:uid="{00000000-0005-0000-0000-000044010000}"/>
    <cellStyle name="xl121 2 2" xfId="326" xr:uid="{00000000-0005-0000-0000-000045010000}"/>
    <cellStyle name="xl121 3" xfId="327" xr:uid="{00000000-0005-0000-0000-000046010000}"/>
    <cellStyle name="xl121 3 2" xfId="328" xr:uid="{00000000-0005-0000-0000-000047010000}"/>
    <cellStyle name="xl121 4" xfId="329" xr:uid="{00000000-0005-0000-0000-000048010000}"/>
    <cellStyle name="xl121 5" xfId="330" xr:uid="{00000000-0005-0000-0000-000049010000}"/>
    <cellStyle name="xl121 6" xfId="331" xr:uid="{00000000-0005-0000-0000-00004A010000}"/>
    <cellStyle name="xl121 7" xfId="332" xr:uid="{00000000-0005-0000-0000-00004B010000}"/>
    <cellStyle name="xl122" xfId="333" xr:uid="{00000000-0005-0000-0000-00004C010000}"/>
    <cellStyle name="xl122 2" xfId="334" xr:uid="{00000000-0005-0000-0000-00004D010000}"/>
    <cellStyle name="xl122 2 2" xfId="335" xr:uid="{00000000-0005-0000-0000-00004E010000}"/>
    <cellStyle name="xl122 3" xfId="336" xr:uid="{00000000-0005-0000-0000-00004F010000}"/>
    <cellStyle name="xl122 3 2" xfId="337" xr:uid="{00000000-0005-0000-0000-000050010000}"/>
    <cellStyle name="xl122 4" xfId="338" xr:uid="{00000000-0005-0000-0000-000051010000}"/>
    <cellStyle name="xl122 5" xfId="339" xr:uid="{00000000-0005-0000-0000-000052010000}"/>
    <cellStyle name="xl122 6" xfId="340" xr:uid="{00000000-0005-0000-0000-000053010000}"/>
    <cellStyle name="xl122 7" xfId="341" xr:uid="{00000000-0005-0000-0000-000054010000}"/>
    <cellStyle name="xl123" xfId="342" xr:uid="{00000000-0005-0000-0000-000055010000}"/>
    <cellStyle name="xl123 2" xfId="343" xr:uid="{00000000-0005-0000-0000-000056010000}"/>
    <cellStyle name="xl123 2 2" xfId="344" xr:uid="{00000000-0005-0000-0000-000057010000}"/>
    <cellStyle name="xl123 3" xfId="345" xr:uid="{00000000-0005-0000-0000-000058010000}"/>
    <cellStyle name="xl123 3 2" xfId="346" xr:uid="{00000000-0005-0000-0000-000059010000}"/>
    <cellStyle name="xl123 4" xfId="347" xr:uid="{00000000-0005-0000-0000-00005A010000}"/>
    <cellStyle name="xl123 5" xfId="348" xr:uid="{00000000-0005-0000-0000-00005B010000}"/>
    <cellStyle name="xl123 6" xfId="349" xr:uid="{00000000-0005-0000-0000-00005C010000}"/>
    <cellStyle name="xl123 7" xfId="350" xr:uid="{00000000-0005-0000-0000-00005D010000}"/>
    <cellStyle name="xl124" xfId="351" xr:uid="{00000000-0005-0000-0000-00005E010000}"/>
    <cellStyle name="xl124 2" xfId="352" xr:uid="{00000000-0005-0000-0000-00005F010000}"/>
    <cellStyle name="xl124 2 2" xfId="353" xr:uid="{00000000-0005-0000-0000-000060010000}"/>
    <cellStyle name="xl124 3" xfId="354" xr:uid="{00000000-0005-0000-0000-000061010000}"/>
    <cellStyle name="xl124 3 2" xfId="355" xr:uid="{00000000-0005-0000-0000-000062010000}"/>
    <cellStyle name="xl124 4" xfId="356" xr:uid="{00000000-0005-0000-0000-000063010000}"/>
    <cellStyle name="xl124 5" xfId="357" xr:uid="{00000000-0005-0000-0000-000064010000}"/>
    <cellStyle name="xl124 6" xfId="358" xr:uid="{00000000-0005-0000-0000-000065010000}"/>
    <cellStyle name="xl124 7" xfId="359" xr:uid="{00000000-0005-0000-0000-000066010000}"/>
    <cellStyle name="xl125" xfId="360" xr:uid="{00000000-0005-0000-0000-000067010000}"/>
    <cellStyle name="xl125 2" xfId="361" xr:uid="{00000000-0005-0000-0000-000068010000}"/>
    <cellStyle name="xl125 2 2" xfId="362" xr:uid="{00000000-0005-0000-0000-000069010000}"/>
    <cellStyle name="xl125 3" xfId="363" xr:uid="{00000000-0005-0000-0000-00006A010000}"/>
    <cellStyle name="xl125 3 2" xfId="364" xr:uid="{00000000-0005-0000-0000-00006B010000}"/>
    <cellStyle name="xl125 4" xfId="365" xr:uid="{00000000-0005-0000-0000-00006C010000}"/>
    <cellStyle name="xl125 4 2" xfId="366" xr:uid="{00000000-0005-0000-0000-00006D010000}"/>
    <cellStyle name="xl125 5" xfId="367" xr:uid="{00000000-0005-0000-0000-00006E010000}"/>
    <cellStyle name="xl125 6" xfId="368" xr:uid="{00000000-0005-0000-0000-00006F010000}"/>
    <cellStyle name="xl125 7" xfId="369" xr:uid="{00000000-0005-0000-0000-000070010000}"/>
    <cellStyle name="xl126" xfId="370" xr:uid="{00000000-0005-0000-0000-000071010000}"/>
    <cellStyle name="xl126 2" xfId="371" xr:uid="{00000000-0005-0000-0000-000072010000}"/>
    <cellStyle name="xl126 2 2" xfId="372" xr:uid="{00000000-0005-0000-0000-000073010000}"/>
    <cellStyle name="xl126 3" xfId="373" xr:uid="{00000000-0005-0000-0000-000074010000}"/>
    <cellStyle name="xl126 3 2" xfId="374" xr:uid="{00000000-0005-0000-0000-000075010000}"/>
    <cellStyle name="xl126 4" xfId="375" xr:uid="{00000000-0005-0000-0000-000076010000}"/>
    <cellStyle name="xl126 5" xfId="376" xr:uid="{00000000-0005-0000-0000-000077010000}"/>
    <cellStyle name="xl126 6" xfId="377" xr:uid="{00000000-0005-0000-0000-000078010000}"/>
    <cellStyle name="xl126 7" xfId="378" xr:uid="{00000000-0005-0000-0000-000079010000}"/>
    <cellStyle name="xl127" xfId="379" xr:uid="{00000000-0005-0000-0000-00007A010000}"/>
    <cellStyle name="xl127 2" xfId="380" xr:uid="{00000000-0005-0000-0000-00007B010000}"/>
    <cellStyle name="xl127 2 2" xfId="381" xr:uid="{00000000-0005-0000-0000-00007C010000}"/>
    <cellStyle name="xl127 3" xfId="382" xr:uid="{00000000-0005-0000-0000-00007D010000}"/>
    <cellStyle name="xl127 3 2" xfId="383" xr:uid="{00000000-0005-0000-0000-00007E010000}"/>
    <cellStyle name="xl127 4" xfId="384" xr:uid="{00000000-0005-0000-0000-00007F010000}"/>
    <cellStyle name="xl127 5" xfId="385" xr:uid="{00000000-0005-0000-0000-000080010000}"/>
    <cellStyle name="xl127 6" xfId="386" xr:uid="{00000000-0005-0000-0000-000081010000}"/>
    <cellStyle name="xl127 7" xfId="387" xr:uid="{00000000-0005-0000-0000-000082010000}"/>
    <cellStyle name="xl128" xfId="388" xr:uid="{00000000-0005-0000-0000-000083010000}"/>
    <cellStyle name="xl128 2" xfId="389" xr:uid="{00000000-0005-0000-0000-000084010000}"/>
    <cellStyle name="xl128 2 2" xfId="390" xr:uid="{00000000-0005-0000-0000-000085010000}"/>
    <cellStyle name="xl128 3" xfId="391" xr:uid="{00000000-0005-0000-0000-000086010000}"/>
    <cellStyle name="xl128 3 2" xfId="392" xr:uid="{00000000-0005-0000-0000-000087010000}"/>
    <cellStyle name="xl128 4" xfId="393" xr:uid="{00000000-0005-0000-0000-000088010000}"/>
    <cellStyle name="xl128 5" xfId="394" xr:uid="{00000000-0005-0000-0000-000089010000}"/>
    <cellStyle name="xl128 6" xfId="395" xr:uid="{00000000-0005-0000-0000-00008A010000}"/>
    <cellStyle name="xl128 7" xfId="396" xr:uid="{00000000-0005-0000-0000-00008B010000}"/>
    <cellStyle name="xl129" xfId="397" xr:uid="{00000000-0005-0000-0000-00008C010000}"/>
    <cellStyle name="xl129 2" xfId="398" xr:uid="{00000000-0005-0000-0000-00008D010000}"/>
    <cellStyle name="xl129 2 2" xfId="399" xr:uid="{00000000-0005-0000-0000-00008E010000}"/>
    <cellStyle name="xl129 3" xfId="400" xr:uid="{00000000-0005-0000-0000-00008F010000}"/>
    <cellStyle name="xl129 3 2" xfId="401" xr:uid="{00000000-0005-0000-0000-000090010000}"/>
    <cellStyle name="xl129 4" xfId="402" xr:uid="{00000000-0005-0000-0000-000091010000}"/>
    <cellStyle name="xl129 5" xfId="403" xr:uid="{00000000-0005-0000-0000-000092010000}"/>
    <cellStyle name="xl129 6" xfId="404" xr:uid="{00000000-0005-0000-0000-000093010000}"/>
    <cellStyle name="xl129 7" xfId="405" xr:uid="{00000000-0005-0000-0000-000094010000}"/>
    <cellStyle name="xl130" xfId="406" xr:uid="{00000000-0005-0000-0000-000095010000}"/>
    <cellStyle name="xl130 2" xfId="407" xr:uid="{00000000-0005-0000-0000-000096010000}"/>
    <cellStyle name="xl130 2 2" xfId="408" xr:uid="{00000000-0005-0000-0000-000097010000}"/>
    <cellStyle name="xl130 3" xfId="409" xr:uid="{00000000-0005-0000-0000-000098010000}"/>
    <cellStyle name="xl130 3 2" xfId="410" xr:uid="{00000000-0005-0000-0000-000099010000}"/>
    <cellStyle name="xl130 4" xfId="411" xr:uid="{00000000-0005-0000-0000-00009A010000}"/>
    <cellStyle name="xl130 5" xfId="412" xr:uid="{00000000-0005-0000-0000-00009B010000}"/>
    <cellStyle name="xl130 6" xfId="413" xr:uid="{00000000-0005-0000-0000-00009C010000}"/>
    <cellStyle name="xl130 7" xfId="414" xr:uid="{00000000-0005-0000-0000-00009D010000}"/>
    <cellStyle name="xl131" xfId="415" xr:uid="{00000000-0005-0000-0000-00009E010000}"/>
    <cellStyle name="xl131 2" xfId="416" xr:uid="{00000000-0005-0000-0000-00009F010000}"/>
    <cellStyle name="xl131 2 2" xfId="417" xr:uid="{00000000-0005-0000-0000-0000A0010000}"/>
    <cellStyle name="xl131 3" xfId="418" xr:uid="{00000000-0005-0000-0000-0000A1010000}"/>
    <cellStyle name="xl131 3 2" xfId="419" xr:uid="{00000000-0005-0000-0000-0000A2010000}"/>
    <cellStyle name="xl131 4" xfId="420" xr:uid="{00000000-0005-0000-0000-0000A3010000}"/>
    <cellStyle name="xl131 5" xfId="421" xr:uid="{00000000-0005-0000-0000-0000A4010000}"/>
    <cellStyle name="xl131 6" xfId="422" xr:uid="{00000000-0005-0000-0000-0000A5010000}"/>
    <cellStyle name="xl131 7" xfId="423" xr:uid="{00000000-0005-0000-0000-0000A6010000}"/>
    <cellStyle name="xl132" xfId="424" xr:uid="{00000000-0005-0000-0000-0000A7010000}"/>
    <cellStyle name="xl132 2" xfId="425" xr:uid="{00000000-0005-0000-0000-0000A8010000}"/>
    <cellStyle name="xl132 2 2" xfId="426" xr:uid="{00000000-0005-0000-0000-0000A9010000}"/>
    <cellStyle name="xl132 3" xfId="427" xr:uid="{00000000-0005-0000-0000-0000AA010000}"/>
    <cellStyle name="xl132 3 2" xfId="428" xr:uid="{00000000-0005-0000-0000-0000AB010000}"/>
    <cellStyle name="xl132 4" xfId="429" xr:uid="{00000000-0005-0000-0000-0000AC010000}"/>
    <cellStyle name="xl132 5" xfId="430" xr:uid="{00000000-0005-0000-0000-0000AD010000}"/>
    <cellStyle name="xl132 6" xfId="431" xr:uid="{00000000-0005-0000-0000-0000AE010000}"/>
    <cellStyle name="xl132 7" xfId="432" xr:uid="{00000000-0005-0000-0000-0000AF010000}"/>
    <cellStyle name="xl133" xfId="433" xr:uid="{00000000-0005-0000-0000-0000B0010000}"/>
    <cellStyle name="xl133 2" xfId="434" xr:uid="{00000000-0005-0000-0000-0000B1010000}"/>
    <cellStyle name="xl133 2 2" xfId="435" xr:uid="{00000000-0005-0000-0000-0000B2010000}"/>
    <cellStyle name="xl133 3" xfId="436" xr:uid="{00000000-0005-0000-0000-0000B3010000}"/>
    <cellStyle name="xl133 3 2" xfId="437" xr:uid="{00000000-0005-0000-0000-0000B4010000}"/>
    <cellStyle name="xl133 4" xfId="438" xr:uid="{00000000-0005-0000-0000-0000B5010000}"/>
    <cellStyle name="xl133 5" xfId="439" xr:uid="{00000000-0005-0000-0000-0000B6010000}"/>
    <cellStyle name="xl133 6" xfId="440" xr:uid="{00000000-0005-0000-0000-0000B7010000}"/>
    <cellStyle name="xl133 7" xfId="441" xr:uid="{00000000-0005-0000-0000-0000B8010000}"/>
    <cellStyle name="xl134" xfId="442" xr:uid="{00000000-0005-0000-0000-0000B9010000}"/>
    <cellStyle name="xl134 2" xfId="443" xr:uid="{00000000-0005-0000-0000-0000BA010000}"/>
    <cellStyle name="xl134 2 2" xfId="444" xr:uid="{00000000-0005-0000-0000-0000BB010000}"/>
    <cellStyle name="xl134 3" xfId="445" xr:uid="{00000000-0005-0000-0000-0000BC010000}"/>
    <cellStyle name="xl134 3 2" xfId="446" xr:uid="{00000000-0005-0000-0000-0000BD010000}"/>
    <cellStyle name="xl134 4" xfId="447" xr:uid="{00000000-0005-0000-0000-0000BE010000}"/>
    <cellStyle name="xl134 5" xfId="448" xr:uid="{00000000-0005-0000-0000-0000BF010000}"/>
    <cellStyle name="xl134 5 2" xfId="449" xr:uid="{00000000-0005-0000-0000-0000C0010000}"/>
    <cellStyle name="xl134 6" xfId="450" xr:uid="{00000000-0005-0000-0000-0000C1010000}"/>
    <cellStyle name="xl134 7" xfId="451" xr:uid="{00000000-0005-0000-0000-0000C2010000}"/>
    <cellStyle name="xl135" xfId="452" xr:uid="{00000000-0005-0000-0000-0000C3010000}"/>
    <cellStyle name="xl135 2" xfId="453" xr:uid="{00000000-0005-0000-0000-0000C4010000}"/>
    <cellStyle name="xl135 2 2" xfId="454" xr:uid="{00000000-0005-0000-0000-0000C5010000}"/>
    <cellStyle name="xl135 3" xfId="455" xr:uid="{00000000-0005-0000-0000-0000C6010000}"/>
    <cellStyle name="xl135 3 2" xfId="456" xr:uid="{00000000-0005-0000-0000-0000C7010000}"/>
    <cellStyle name="xl135 4" xfId="457" xr:uid="{00000000-0005-0000-0000-0000C8010000}"/>
    <cellStyle name="xl135 5" xfId="458" xr:uid="{00000000-0005-0000-0000-0000C9010000}"/>
    <cellStyle name="xl135 6" xfId="459" xr:uid="{00000000-0005-0000-0000-0000CA010000}"/>
    <cellStyle name="xl135 7" xfId="460" xr:uid="{00000000-0005-0000-0000-0000CB010000}"/>
    <cellStyle name="xl136" xfId="461" xr:uid="{00000000-0005-0000-0000-0000CC010000}"/>
    <cellStyle name="xl136 2" xfId="462" xr:uid="{00000000-0005-0000-0000-0000CD010000}"/>
    <cellStyle name="xl136 2 2" xfId="463" xr:uid="{00000000-0005-0000-0000-0000CE010000}"/>
    <cellStyle name="xl136 3" xfId="464" xr:uid="{00000000-0005-0000-0000-0000CF010000}"/>
    <cellStyle name="xl136 3 2" xfId="465" xr:uid="{00000000-0005-0000-0000-0000D0010000}"/>
    <cellStyle name="xl136 4" xfId="466" xr:uid="{00000000-0005-0000-0000-0000D1010000}"/>
    <cellStyle name="xl136 5" xfId="467" xr:uid="{00000000-0005-0000-0000-0000D2010000}"/>
    <cellStyle name="xl136 6" xfId="468" xr:uid="{00000000-0005-0000-0000-0000D3010000}"/>
    <cellStyle name="xl136 7" xfId="469" xr:uid="{00000000-0005-0000-0000-0000D4010000}"/>
    <cellStyle name="xl137" xfId="470" xr:uid="{00000000-0005-0000-0000-0000D5010000}"/>
    <cellStyle name="xl137 2" xfId="471" xr:uid="{00000000-0005-0000-0000-0000D6010000}"/>
    <cellStyle name="xl137 2 2" xfId="472" xr:uid="{00000000-0005-0000-0000-0000D7010000}"/>
    <cellStyle name="xl137 3" xfId="473" xr:uid="{00000000-0005-0000-0000-0000D8010000}"/>
    <cellStyle name="xl137 3 2" xfId="474" xr:uid="{00000000-0005-0000-0000-0000D9010000}"/>
    <cellStyle name="xl137 4" xfId="475" xr:uid="{00000000-0005-0000-0000-0000DA010000}"/>
    <cellStyle name="xl137 5" xfId="476" xr:uid="{00000000-0005-0000-0000-0000DB010000}"/>
    <cellStyle name="xl137 6" xfId="477" xr:uid="{00000000-0005-0000-0000-0000DC010000}"/>
    <cellStyle name="xl137 7" xfId="478" xr:uid="{00000000-0005-0000-0000-0000DD010000}"/>
    <cellStyle name="xl138" xfId="479" xr:uid="{00000000-0005-0000-0000-0000DE010000}"/>
    <cellStyle name="xl138 2" xfId="480" xr:uid="{00000000-0005-0000-0000-0000DF010000}"/>
    <cellStyle name="xl138 2 2" xfId="481" xr:uid="{00000000-0005-0000-0000-0000E0010000}"/>
    <cellStyle name="xl138 3" xfId="482" xr:uid="{00000000-0005-0000-0000-0000E1010000}"/>
    <cellStyle name="xl138 3 2" xfId="483" xr:uid="{00000000-0005-0000-0000-0000E2010000}"/>
    <cellStyle name="xl138 4" xfId="484" xr:uid="{00000000-0005-0000-0000-0000E3010000}"/>
    <cellStyle name="xl138 5" xfId="485" xr:uid="{00000000-0005-0000-0000-0000E4010000}"/>
    <cellStyle name="xl138 6" xfId="486" xr:uid="{00000000-0005-0000-0000-0000E5010000}"/>
    <cellStyle name="xl138 7" xfId="487" xr:uid="{00000000-0005-0000-0000-0000E6010000}"/>
    <cellStyle name="xl139" xfId="488" xr:uid="{00000000-0005-0000-0000-0000E7010000}"/>
    <cellStyle name="xl139 2" xfId="489" xr:uid="{00000000-0005-0000-0000-0000E8010000}"/>
    <cellStyle name="xl139 2 2" xfId="490" xr:uid="{00000000-0005-0000-0000-0000E9010000}"/>
    <cellStyle name="xl139 3" xfId="491" xr:uid="{00000000-0005-0000-0000-0000EA010000}"/>
    <cellStyle name="xl139 3 2" xfId="492" xr:uid="{00000000-0005-0000-0000-0000EB010000}"/>
    <cellStyle name="xl139 4" xfId="493" xr:uid="{00000000-0005-0000-0000-0000EC010000}"/>
    <cellStyle name="xl139 5" xfId="494" xr:uid="{00000000-0005-0000-0000-0000ED010000}"/>
    <cellStyle name="xl139 6" xfId="495" xr:uid="{00000000-0005-0000-0000-0000EE010000}"/>
    <cellStyle name="xl139 7" xfId="496" xr:uid="{00000000-0005-0000-0000-0000EF010000}"/>
    <cellStyle name="xl140" xfId="497" xr:uid="{00000000-0005-0000-0000-0000F0010000}"/>
    <cellStyle name="xl140 2" xfId="498" xr:uid="{00000000-0005-0000-0000-0000F1010000}"/>
    <cellStyle name="xl140 2 2" xfId="499" xr:uid="{00000000-0005-0000-0000-0000F2010000}"/>
    <cellStyle name="xl140 3" xfId="500" xr:uid="{00000000-0005-0000-0000-0000F3010000}"/>
    <cellStyle name="xl140 3 2" xfId="501" xr:uid="{00000000-0005-0000-0000-0000F4010000}"/>
    <cellStyle name="xl140 4" xfId="502" xr:uid="{00000000-0005-0000-0000-0000F5010000}"/>
    <cellStyle name="xl140 5" xfId="503" xr:uid="{00000000-0005-0000-0000-0000F6010000}"/>
    <cellStyle name="xl140 6" xfId="504" xr:uid="{00000000-0005-0000-0000-0000F7010000}"/>
    <cellStyle name="xl140 7" xfId="505" xr:uid="{00000000-0005-0000-0000-0000F8010000}"/>
    <cellStyle name="xl141" xfId="506" xr:uid="{00000000-0005-0000-0000-0000F9010000}"/>
    <cellStyle name="xl141 2" xfId="507" xr:uid="{00000000-0005-0000-0000-0000FA010000}"/>
    <cellStyle name="xl141 2 2" xfId="508" xr:uid="{00000000-0005-0000-0000-0000FB010000}"/>
    <cellStyle name="xl141 3" xfId="509" xr:uid="{00000000-0005-0000-0000-0000FC010000}"/>
    <cellStyle name="xl141 3 2" xfId="510" xr:uid="{00000000-0005-0000-0000-0000FD010000}"/>
    <cellStyle name="xl141 4" xfId="511" xr:uid="{00000000-0005-0000-0000-0000FE010000}"/>
    <cellStyle name="xl141 5" xfId="512" xr:uid="{00000000-0005-0000-0000-0000FF010000}"/>
    <cellStyle name="xl141 6" xfId="513" xr:uid="{00000000-0005-0000-0000-000000020000}"/>
    <cellStyle name="xl141 7" xfId="514" xr:uid="{00000000-0005-0000-0000-000001020000}"/>
    <cellStyle name="xl142" xfId="515" xr:uid="{00000000-0005-0000-0000-000002020000}"/>
    <cellStyle name="xl142 2" xfId="516" xr:uid="{00000000-0005-0000-0000-000003020000}"/>
    <cellStyle name="xl142 2 2" xfId="517" xr:uid="{00000000-0005-0000-0000-000004020000}"/>
    <cellStyle name="xl142 3" xfId="518" xr:uid="{00000000-0005-0000-0000-000005020000}"/>
    <cellStyle name="xl142 3 2" xfId="519" xr:uid="{00000000-0005-0000-0000-000006020000}"/>
    <cellStyle name="xl142 4" xfId="520" xr:uid="{00000000-0005-0000-0000-000007020000}"/>
    <cellStyle name="xl142 5" xfId="521" xr:uid="{00000000-0005-0000-0000-000008020000}"/>
    <cellStyle name="xl142 6" xfId="522" xr:uid="{00000000-0005-0000-0000-000009020000}"/>
    <cellStyle name="xl142 7" xfId="523" xr:uid="{00000000-0005-0000-0000-00000A020000}"/>
    <cellStyle name="xl143" xfId="524" xr:uid="{00000000-0005-0000-0000-00000B020000}"/>
    <cellStyle name="xl143 2" xfId="525" xr:uid="{00000000-0005-0000-0000-00000C020000}"/>
    <cellStyle name="xl143 2 2" xfId="526" xr:uid="{00000000-0005-0000-0000-00000D020000}"/>
    <cellStyle name="xl143 3" xfId="527" xr:uid="{00000000-0005-0000-0000-00000E020000}"/>
    <cellStyle name="xl143 3 2" xfId="528" xr:uid="{00000000-0005-0000-0000-00000F020000}"/>
    <cellStyle name="xl143 4" xfId="529" xr:uid="{00000000-0005-0000-0000-000010020000}"/>
    <cellStyle name="xl143 5" xfId="530" xr:uid="{00000000-0005-0000-0000-000011020000}"/>
    <cellStyle name="xl143 6" xfId="531" xr:uid="{00000000-0005-0000-0000-000012020000}"/>
    <cellStyle name="xl143 7" xfId="532" xr:uid="{00000000-0005-0000-0000-000013020000}"/>
    <cellStyle name="xl144" xfId="533" xr:uid="{00000000-0005-0000-0000-000014020000}"/>
    <cellStyle name="xl144 2" xfId="534" xr:uid="{00000000-0005-0000-0000-000015020000}"/>
    <cellStyle name="xl144 2 2" xfId="535" xr:uid="{00000000-0005-0000-0000-000016020000}"/>
    <cellStyle name="xl144 3" xfId="536" xr:uid="{00000000-0005-0000-0000-000017020000}"/>
    <cellStyle name="xl144 3 2" xfId="537" xr:uid="{00000000-0005-0000-0000-000018020000}"/>
    <cellStyle name="xl144 4" xfId="538" xr:uid="{00000000-0005-0000-0000-000019020000}"/>
    <cellStyle name="xl144 5" xfId="539" xr:uid="{00000000-0005-0000-0000-00001A020000}"/>
    <cellStyle name="xl144 6" xfId="540" xr:uid="{00000000-0005-0000-0000-00001B020000}"/>
    <cellStyle name="xl144 7" xfId="541" xr:uid="{00000000-0005-0000-0000-00001C020000}"/>
    <cellStyle name="xl145" xfId="542" xr:uid="{00000000-0005-0000-0000-00001D020000}"/>
    <cellStyle name="xl145 2" xfId="543" xr:uid="{00000000-0005-0000-0000-00001E020000}"/>
    <cellStyle name="xl145 2 2" xfId="544" xr:uid="{00000000-0005-0000-0000-00001F020000}"/>
    <cellStyle name="xl145 3" xfId="545" xr:uid="{00000000-0005-0000-0000-000020020000}"/>
    <cellStyle name="xl145 3 2" xfId="546" xr:uid="{00000000-0005-0000-0000-000021020000}"/>
    <cellStyle name="xl145 4" xfId="547" xr:uid="{00000000-0005-0000-0000-000022020000}"/>
    <cellStyle name="xl145 5" xfId="548" xr:uid="{00000000-0005-0000-0000-000023020000}"/>
    <cellStyle name="xl145 6" xfId="549" xr:uid="{00000000-0005-0000-0000-000024020000}"/>
    <cellStyle name="xl145 7" xfId="550" xr:uid="{00000000-0005-0000-0000-000025020000}"/>
    <cellStyle name="xl146" xfId="551" xr:uid="{00000000-0005-0000-0000-000026020000}"/>
    <cellStyle name="xl146 2" xfId="552" xr:uid="{00000000-0005-0000-0000-000027020000}"/>
    <cellStyle name="xl146 2 2" xfId="553" xr:uid="{00000000-0005-0000-0000-000028020000}"/>
    <cellStyle name="xl146 3" xfId="554" xr:uid="{00000000-0005-0000-0000-000029020000}"/>
    <cellStyle name="xl146 3 2" xfId="555" xr:uid="{00000000-0005-0000-0000-00002A020000}"/>
    <cellStyle name="xl146 4" xfId="556" xr:uid="{00000000-0005-0000-0000-00002B020000}"/>
    <cellStyle name="xl146 5" xfId="557" xr:uid="{00000000-0005-0000-0000-00002C020000}"/>
    <cellStyle name="xl146 6" xfId="558" xr:uid="{00000000-0005-0000-0000-00002D020000}"/>
    <cellStyle name="xl146 7" xfId="559" xr:uid="{00000000-0005-0000-0000-00002E020000}"/>
    <cellStyle name="xl147" xfId="560" xr:uid="{00000000-0005-0000-0000-00002F020000}"/>
    <cellStyle name="xl147 2" xfId="561" xr:uid="{00000000-0005-0000-0000-000030020000}"/>
    <cellStyle name="xl147 2 2" xfId="562" xr:uid="{00000000-0005-0000-0000-000031020000}"/>
    <cellStyle name="xl147 3" xfId="563" xr:uid="{00000000-0005-0000-0000-000032020000}"/>
    <cellStyle name="xl147 3 2" xfId="564" xr:uid="{00000000-0005-0000-0000-000033020000}"/>
    <cellStyle name="xl147 4" xfId="565" xr:uid="{00000000-0005-0000-0000-000034020000}"/>
    <cellStyle name="xl147 5" xfId="566" xr:uid="{00000000-0005-0000-0000-000035020000}"/>
    <cellStyle name="xl147 6" xfId="567" xr:uid="{00000000-0005-0000-0000-000036020000}"/>
    <cellStyle name="xl147 7" xfId="568" xr:uid="{00000000-0005-0000-0000-000037020000}"/>
    <cellStyle name="xl148" xfId="569" xr:uid="{00000000-0005-0000-0000-000038020000}"/>
    <cellStyle name="xl148 2" xfId="570" xr:uid="{00000000-0005-0000-0000-000039020000}"/>
    <cellStyle name="xl148 2 2" xfId="571" xr:uid="{00000000-0005-0000-0000-00003A020000}"/>
    <cellStyle name="xl148 3" xfId="572" xr:uid="{00000000-0005-0000-0000-00003B020000}"/>
    <cellStyle name="xl148 3 2" xfId="573" xr:uid="{00000000-0005-0000-0000-00003C020000}"/>
    <cellStyle name="xl148 4" xfId="574" xr:uid="{00000000-0005-0000-0000-00003D020000}"/>
    <cellStyle name="xl148 5" xfId="575" xr:uid="{00000000-0005-0000-0000-00003E020000}"/>
    <cellStyle name="xl148 6" xfId="576" xr:uid="{00000000-0005-0000-0000-00003F020000}"/>
    <cellStyle name="xl148 7" xfId="577" xr:uid="{00000000-0005-0000-0000-000040020000}"/>
    <cellStyle name="xl149" xfId="578" xr:uid="{00000000-0005-0000-0000-000041020000}"/>
    <cellStyle name="xl149 2" xfId="579" xr:uid="{00000000-0005-0000-0000-000042020000}"/>
    <cellStyle name="xl149 2 2" xfId="580" xr:uid="{00000000-0005-0000-0000-000043020000}"/>
    <cellStyle name="xl149 3" xfId="581" xr:uid="{00000000-0005-0000-0000-000044020000}"/>
    <cellStyle name="xl149 3 2" xfId="582" xr:uid="{00000000-0005-0000-0000-000045020000}"/>
    <cellStyle name="xl149 4" xfId="583" xr:uid="{00000000-0005-0000-0000-000046020000}"/>
    <cellStyle name="xl149 5" xfId="584" xr:uid="{00000000-0005-0000-0000-000047020000}"/>
    <cellStyle name="xl149 6" xfId="585" xr:uid="{00000000-0005-0000-0000-000048020000}"/>
    <cellStyle name="xl149 7" xfId="586" xr:uid="{00000000-0005-0000-0000-000049020000}"/>
    <cellStyle name="xl150" xfId="587" xr:uid="{00000000-0005-0000-0000-00004A020000}"/>
    <cellStyle name="xl150 2" xfId="588" xr:uid="{00000000-0005-0000-0000-00004B020000}"/>
    <cellStyle name="xl150 2 2" xfId="589" xr:uid="{00000000-0005-0000-0000-00004C020000}"/>
    <cellStyle name="xl150 3" xfId="590" xr:uid="{00000000-0005-0000-0000-00004D020000}"/>
    <cellStyle name="xl150 3 2" xfId="591" xr:uid="{00000000-0005-0000-0000-00004E020000}"/>
    <cellStyle name="xl150 4" xfId="592" xr:uid="{00000000-0005-0000-0000-00004F020000}"/>
    <cellStyle name="xl150 5" xfId="593" xr:uid="{00000000-0005-0000-0000-000050020000}"/>
    <cellStyle name="xl150 6" xfId="594" xr:uid="{00000000-0005-0000-0000-000051020000}"/>
    <cellStyle name="xl150 7" xfId="595" xr:uid="{00000000-0005-0000-0000-000052020000}"/>
    <cellStyle name="xl151" xfId="596" xr:uid="{00000000-0005-0000-0000-000053020000}"/>
    <cellStyle name="xl151 2" xfId="597" xr:uid="{00000000-0005-0000-0000-000054020000}"/>
    <cellStyle name="xl151 2 2" xfId="598" xr:uid="{00000000-0005-0000-0000-000055020000}"/>
    <cellStyle name="xl151 3" xfId="599" xr:uid="{00000000-0005-0000-0000-000056020000}"/>
    <cellStyle name="xl151 3 2" xfId="600" xr:uid="{00000000-0005-0000-0000-000057020000}"/>
    <cellStyle name="xl151 4" xfId="601" xr:uid="{00000000-0005-0000-0000-000058020000}"/>
    <cellStyle name="xl151 5" xfId="602" xr:uid="{00000000-0005-0000-0000-000059020000}"/>
    <cellStyle name="xl151 6" xfId="603" xr:uid="{00000000-0005-0000-0000-00005A020000}"/>
    <cellStyle name="xl151 7" xfId="604" xr:uid="{00000000-0005-0000-0000-00005B020000}"/>
    <cellStyle name="xl152" xfId="605" xr:uid="{00000000-0005-0000-0000-00005C020000}"/>
    <cellStyle name="xl152 2" xfId="606" xr:uid="{00000000-0005-0000-0000-00005D020000}"/>
    <cellStyle name="xl152 2 2" xfId="607" xr:uid="{00000000-0005-0000-0000-00005E020000}"/>
    <cellStyle name="xl152 3" xfId="608" xr:uid="{00000000-0005-0000-0000-00005F020000}"/>
    <cellStyle name="xl152 3 2" xfId="609" xr:uid="{00000000-0005-0000-0000-000060020000}"/>
    <cellStyle name="xl152 4" xfId="610" xr:uid="{00000000-0005-0000-0000-000061020000}"/>
    <cellStyle name="xl152 5" xfId="611" xr:uid="{00000000-0005-0000-0000-000062020000}"/>
    <cellStyle name="xl152 6" xfId="612" xr:uid="{00000000-0005-0000-0000-000063020000}"/>
    <cellStyle name="xl152 7" xfId="613" xr:uid="{00000000-0005-0000-0000-000064020000}"/>
    <cellStyle name="xl153" xfId="614" xr:uid="{00000000-0005-0000-0000-000065020000}"/>
    <cellStyle name="xl153 2" xfId="615" xr:uid="{00000000-0005-0000-0000-000066020000}"/>
    <cellStyle name="xl153 2 2" xfId="616" xr:uid="{00000000-0005-0000-0000-000067020000}"/>
    <cellStyle name="xl153 3" xfId="617" xr:uid="{00000000-0005-0000-0000-000068020000}"/>
    <cellStyle name="xl153 3 2" xfId="618" xr:uid="{00000000-0005-0000-0000-000069020000}"/>
    <cellStyle name="xl153 4" xfId="619" xr:uid="{00000000-0005-0000-0000-00006A020000}"/>
    <cellStyle name="xl153 5" xfId="620" xr:uid="{00000000-0005-0000-0000-00006B020000}"/>
    <cellStyle name="xl153 6" xfId="621" xr:uid="{00000000-0005-0000-0000-00006C020000}"/>
    <cellStyle name="xl153 7" xfId="622" xr:uid="{00000000-0005-0000-0000-00006D020000}"/>
    <cellStyle name="xl154" xfId="623" xr:uid="{00000000-0005-0000-0000-00006E020000}"/>
    <cellStyle name="xl154 2" xfId="624" xr:uid="{00000000-0005-0000-0000-00006F020000}"/>
    <cellStyle name="xl154 2 2" xfId="625" xr:uid="{00000000-0005-0000-0000-000070020000}"/>
    <cellStyle name="xl154 3" xfId="626" xr:uid="{00000000-0005-0000-0000-000071020000}"/>
    <cellStyle name="xl154 3 2" xfId="627" xr:uid="{00000000-0005-0000-0000-000072020000}"/>
    <cellStyle name="xl154 4" xfId="628" xr:uid="{00000000-0005-0000-0000-000073020000}"/>
    <cellStyle name="xl154 5" xfId="629" xr:uid="{00000000-0005-0000-0000-000074020000}"/>
    <cellStyle name="xl154 6" xfId="630" xr:uid="{00000000-0005-0000-0000-000075020000}"/>
    <cellStyle name="xl154 7" xfId="631" xr:uid="{00000000-0005-0000-0000-000076020000}"/>
    <cellStyle name="xl155" xfId="632" xr:uid="{00000000-0005-0000-0000-000077020000}"/>
    <cellStyle name="xl155 2" xfId="633" xr:uid="{00000000-0005-0000-0000-000078020000}"/>
    <cellStyle name="xl155 2 2" xfId="634" xr:uid="{00000000-0005-0000-0000-000079020000}"/>
    <cellStyle name="xl155 3" xfId="635" xr:uid="{00000000-0005-0000-0000-00007A020000}"/>
    <cellStyle name="xl155 4" xfId="636" xr:uid="{00000000-0005-0000-0000-00007B020000}"/>
    <cellStyle name="xl155 5" xfId="637" xr:uid="{00000000-0005-0000-0000-00007C020000}"/>
    <cellStyle name="xl155 6" xfId="638" xr:uid="{00000000-0005-0000-0000-00007D020000}"/>
    <cellStyle name="xl156" xfId="639" xr:uid="{00000000-0005-0000-0000-00007E020000}"/>
    <cellStyle name="xl156 2" xfId="640" xr:uid="{00000000-0005-0000-0000-00007F020000}"/>
    <cellStyle name="xl156 2 2" xfId="641" xr:uid="{00000000-0005-0000-0000-000080020000}"/>
    <cellStyle name="xl156 3" xfId="642" xr:uid="{00000000-0005-0000-0000-000081020000}"/>
    <cellStyle name="xl156 4" xfId="643" xr:uid="{00000000-0005-0000-0000-000082020000}"/>
    <cellStyle name="xl156 5" xfId="644" xr:uid="{00000000-0005-0000-0000-000083020000}"/>
    <cellStyle name="xl156 6" xfId="645" xr:uid="{00000000-0005-0000-0000-000084020000}"/>
    <cellStyle name="xl157" xfId="646" xr:uid="{00000000-0005-0000-0000-000085020000}"/>
    <cellStyle name="xl157 2" xfId="647" xr:uid="{00000000-0005-0000-0000-000086020000}"/>
    <cellStyle name="xl157 2 2" xfId="648" xr:uid="{00000000-0005-0000-0000-000087020000}"/>
    <cellStyle name="xl157 3" xfId="649" xr:uid="{00000000-0005-0000-0000-000088020000}"/>
    <cellStyle name="xl157 4" xfId="650" xr:uid="{00000000-0005-0000-0000-000089020000}"/>
    <cellStyle name="xl157 5" xfId="651" xr:uid="{00000000-0005-0000-0000-00008A020000}"/>
    <cellStyle name="xl157 6" xfId="652" xr:uid="{00000000-0005-0000-0000-00008B020000}"/>
    <cellStyle name="xl158" xfId="653" xr:uid="{00000000-0005-0000-0000-00008C020000}"/>
    <cellStyle name="xl158 2" xfId="654" xr:uid="{00000000-0005-0000-0000-00008D020000}"/>
    <cellStyle name="xl158 2 2" xfId="655" xr:uid="{00000000-0005-0000-0000-00008E020000}"/>
    <cellStyle name="xl158 3" xfId="656" xr:uid="{00000000-0005-0000-0000-00008F020000}"/>
    <cellStyle name="xl158 4" xfId="657" xr:uid="{00000000-0005-0000-0000-000090020000}"/>
    <cellStyle name="xl158 5" xfId="658" xr:uid="{00000000-0005-0000-0000-000091020000}"/>
    <cellStyle name="xl158 6" xfId="659" xr:uid="{00000000-0005-0000-0000-000092020000}"/>
    <cellStyle name="xl159" xfId="660" xr:uid="{00000000-0005-0000-0000-000093020000}"/>
    <cellStyle name="xl159 2" xfId="661" xr:uid="{00000000-0005-0000-0000-000094020000}"/>
    <cellStyle name="xl159 2 2" xfId="662" xr:uid="{00000000-0005-0000-0000-000095020000}"/>
    <cellStyle name="xl159 3" xfId="663" xr:uid="{00000000-0005-0000-0000-000096020000}"/>
    <cellStyle name="xl159 3 2" xfId="664" xr:uid="{00000000-0005-0000-0000-000097020000}"/>
    <cellStyle name="xl159 4" xfId="665" xr:uid="{00000000-0005-0000-0000-000098020000}"/>
    <cellStyle name="xl159 5" xfId="666" xr:uid="{00000000-0005-0000-0000-000099020000}"/>
    <cellStyle name="xl159 6" xfId="667" xr:uid="{00000000-0005-0000-0000-00009A020000}"/>
    <cellStyle name="xl160" xfId="668" xr:uid="{00000000-0005-0000-0000-00009B020000}"/>
    <cellStyle name="xl160 2" xfId="669" xr:uid="{00000000-0005-0000-0000-00009C020000}"/>
    <cellStyle name="xl160 2 2" xfId="670" xr:uid="{00000000-0005-0000-0000-00009D020000}"/>
    <cellStyle name="xl160 3" xfId="671" xr:uid="{00000000-0005-0000-0000-00009E020000}"/>
    <cellStyle name="xl160 3 2" xfId="672" xr:uid="{00000000-0005-0000-0000-00009F020000}"/>
    <cellStyle name="xl160 4" xfId="673" xr:uid="{00000000-0005-0000-0000-0000A0020000}"/>
    <cellStyle name="xl160 5" xfId="674" xr:uid="{00000000-0005-0000-0000-0000A1020000}"/>
    <cellStyle name="xl160 6" xfId="675" xr:uid="{00000000-0005-0000-0000-0000A2020000}"/>
    <cellStyle name="xl161" xfId="676" xr:uid="{00000000-0005-0000-0000-0000A3020000}"/>
    <cellStyle name="xl161 2" xfId="677" xr:uid="{00000000-0005-0000-0000-0000A4020000}"/>
    <cellStyle name="xl161 2 2" xfId="678" xr:uid="{00000000-0005-0000-0000-0000A5020000}"/>
    <cellStyle name="xl161 3" xfId="679" xr:uid="{00000000-0005-0000-0000-0000A6020000}"/>
    <cellStyle name="xl161 4" xfId="680" xr:uid="{00000000-0005-0000-0000-0000A7020000}"/>
    <cellStyle name="xl161 5" xfId="681" xr:uid="{00000000-0005-0000-0000-0000A8020000}"/>
    <cellStyle name="xl161 6" xfId="682" xr:uid="{00000000-0005-0000-0000-0000A9020000}"/>
    <cellStyle name="xl162" xfId="683" xr:uid="{00000000-0005-0000-0000-0000AA020000}"/>
    <cellStyle name="xl162 2" xfId="684" xr:uid="{00000000-0005-0000-0000-0000AB020000}"/>
    <cellStyle name="xl162 2 2" xfId="685" xr:uid="{00000000-0005-0000-0000-0000AC020000}"/>
    <cellStyle name="xl162 3" xfId="686" xr:uid="{00000000-0005-0000-0000-0000AD020000}"/>
    <cellStyle name="xl162 4" xfId="687" xr:uid="{00000000-0005-0000-0000-0000AE020000}"/>
    <cellStyle name="xl162 5" xfId="688" xr:uid="{00000000-0005-0000-0000-0000AF020000}"/>
    <cellStyle name="xl162 6" xfId="689" xr:uid="{00000000-0005-0000-0000-0000B0020000}"/>
    <cellStyle name="xl163" xfId="690" xr:uid="{00000000-0005-0000-0000-0000B1020000}"/>
    <cellStyle name="xl163 2" xfId="691" xr:uid="{00000000-0005-0000-0000-0000B2020000}"/>
    <cellStyle name="xl163 2 2" xfId="692" xr:uid="{00000000-0005-0000-0000-0000B3020000}"/>
    <cellStyle name="xl163 3" xfId="693" xr:uid="{00000000-0005-0000-0000-0000B4020000}"/>
    <cellStyle name="xl163 4" xfId="694" xr:uid="{00000000-0005-0000-0000-0000B5020000}"/>
    <cellStyle name="xl163 5" xfId="695" xr:uid="{00000000-0005-0000-0000-0000B6020000}"/>
    <cellStyle name="xl163 6" xfId="696" xr:uid="{00000000-0005-0000-0000-0000B7020000}"/>
    <cellStyle name="xl164" xfId="697" xr:uid="{00000000-0005-0000-0000-0000B8020000}"/>
    <cellStyle name="xl164 2" xfId="698" xr:uid="{00000000-0005-0000-0000-0000B9020000}"/>
    <cellStyle name="xl164 2 2" xfId="699" xr:uid="{00000000-0005-0000-0000-0000BA020000}"/>
    <cellStyle name="xl164 3" xfId="700" xr:uid="{00000000-0005-0000-0000-0000BB020000}"/>
    <cellStyle name="xl164 4" xfId="701" xr:uid="{00000000-0005-0000-0000-0000BC020000}"/>
    <cellStyle name="xl164 5" xfId="702" xr:uid="{00000000-0005-0000-0000-0000BD020000}"/>
    <cellStyle name="xl164 6" xfId="703" xr:uid="{00000000-0005-0000-0000-0000BE020000}"/>
    <cellStyle name="xl165" xfId="704" xr:uid="{00000000-0005-0000-0000-0000BF020000}"/>
    <cellStyle name="xl165 2" xfId="705" xr:uid="{00000000-0005-0000-0000-0000C0020000}"/>
    <cellStyle name="xl165 2 2" xfId="706" xr:uid="{00000000-0005-0000-0000-0000C1020000}"/>
    <cellStyle name="xl165 3" xfId="707" xr:uid="{00000000-0005-0000-0000-0000C2020000}"/>
    <cellStyle name="xl165 4" xfId="708" xr:uid="{00000000-0005-0000-0000-0000C3020000}"/>
    <cellStyle name="xl165 5" xfId="709" xr:uid="{00000000-0005-0000-0000-0000C4020000}"/>
    <cellStyle name="xl165 6" xfId="710" xr:uid="{00000000-0005-0000-0000-0000C5020000}"/>
    <cellStyle name="xl166" xfId="711" xr:uid="{00000000-0005-0000-0000-0000C6020000}"/>
    <cellStyle name="xl166 2" xfId="712" xr:uid="{00000000-0005-0000-0000-0000C7020000}"/>
    <cellStyle name="xl166 2 2" xfId="713" xr:uid="{00000000-0005-0000-0000-0000C8020000}"/>
    <cellStyle name="xl166 3" xfId="714" xr:uid="{00000000-0005-0000-0000-0000C9020000}"/>
    <cellStyle name="xl166 4" xfId="715" xr:uid="{00000000-0005-0000-0000-0000CA020000}"/>
    <cellStyle name="xl166 5" xfId="716" xr:uid="{00000000-0005-0000-0000-0000CB020000}"/>
    <cellStyle name="xl166 6" xfId="717" xr:uid="{00000000-0005-0000-0000-0000CC020000}"/>
    <cellStyle name="xl167" xfId="718" xr:uid="{00000000-0005-0000-0000-0000CD020000}"/>
    <cellStyle name="xl167 2" xfId="719" xr:uid="{00000000-0005-0000-0000-0000CE020000}"/>
    <cellStyle name="xl167 2 2" xfId="720" xr:uid="{00000000-0005-0000-0000-0000CF020000}"/>
    <cellStyle name="xl167 3" xfId="721" xr:uid="{00000000-0005-0000-0000-0000D0020000}"/>
    <cellStyle name="xl167 4" xfId="722" xr:uid="{00000000-0005-0000-0000-0000D1020000}"/>
    <cellStyle name="xl167 5" xfId="723" xr:uid="{00000000-0005-0000-0000-0000D2020000}"/>
    <cellStyle name="xl167 6" xfId="724" xr:uid="{00000000-0005-0000-0000-0000D3020000}"/>
    <cellStyle name="xl168" xfId="725" xr:uid="{00000000-0005-0000-0000-0000D4020000}"/>
    <cellStyle name="xl168 2" xfId="726" xr:uid="{00000000-0005-0000-0000-0000D5020000}"/>
    <cellStyle name="xl168 2 2" xfId="727" xr:uid="{00000000-0005-0000-0000-0000D6020000}"/>
    <cellStyle name="xl168 3" xfId="728" xr:uid="{00000000-0005-0000-0000-0000D7020000}"/>
    <cellStyle name="xl168 4" xfId="729" xr:uid="{00000000-0005-0000-0000-0000D8020000}"/>
    <cellStyle name="xl168 5" xfId="730" xr:uid="{00000000-0005-0000-0000-0000D9020000}"/>
    <cellStyle name="xl168 6" xfId="731" xr:uid="{00000000-0005-0000-0000-0000DA020000}"/>
    <cellStyle name="xl169" xfId="732" xr:uid="{00000000-0005-0000-0000-0000DB020000}"/>
    <cellStyle name="xl169 2" xfId="733" xr:uid="{00000000-0005-0000-0000-0000DC020000}"/>
    <cellStyle name="xl169 2 2" xfId="734" xr:uid="{00000000-0005-0000-0000-0000DD020000}"/>
    <cellStyle name="xl169 3" xfId="735" xr:uid="{00000000-0005-0000-0000-0000DE020000}"/>
    <cellStyle name="xl169 4" xfId="736" xr:uid="{00000000-0005-0000-0000-0000DF020000}"/>
    <cellStyle name="xl169 5" xfId="737" xr:uid="{00000000-0005-0000-0000-0000E0020000}"/>
    <cellStyle name="xl169 6" xfId="738" xr:uid="{00000000-0005-0000-0000-0000E1020000}"/>
    <cellStyle name="xl170" xfId="739" xr:uid="{00000000-0005-0000-0000-0000E2020000}"/>
    <cellStyle name="xl170 2" xfId="740" xr:uid="{00000000-0005-0000-0000-0000E3020000}"/>
    <cellStyle name="xl170 2 2" xfId="741" xr:uid="{00000000-0005-0000-0000-0000E4020000}"/>
    <cellStyle name="xl170 3" xfId="742" xr:uid="{00000000-0005-0000-0000-0000E5020000}"/>
    <cellStyle name="xl170 4" xfId="743" xr:uid="{00000000-0005-0000-0000-0000E6020000}"/>
    <cellStyle name="xl170 5" xfId="744" xr:uid="{00000000-0005-0000-0000-0000E7020000}"/>
    <cellStyle name="xl170 6" xfId="745" xr:uid="{00000000-0005-0000-0000-0000E8020000}"/>
    <cellStyle name="xl171" xfId="746" xr:uid="{00000000-0005-0000-0000-0000E9020000}"/>
    <cellStyle name="xl171 2" xfId="747" xr:uid="{00000000-0005-0000-0000-0000EA020000}"/>
    <cellStyle name="xl171 2 2" xfId="748" xr:uid="{00000000-0005-0000-0000-0000EB020000}"/>
    <cellStyle name="xl171 3" xfId="749" xr:uid="{00000000-0005-0000-0000-0000EC020000}"/>
    <cellStyle name="xl171 4" xfId="750" xr:uid="{00000000-0005-0000-0000-0000ED020000}"/>
    <cellStyle name="xl171 5" xfId="751" xr:uid="{00000000-0005-0000-0000-0000EE020000}"/>
    <cellStyle name="xl171 6" xfId="752" xr:uid="{00000000-0005-0000-0000-0000EF020000}"/>
    <cellStyle name="xl172" xfId="753" xr:uid="{00000000-0005-0000-0000-0000F0020000}"/>
    <cellStyle name="xl172 2" xfId="754" xr:uid="{00000000-0005-0000-0000-0000F1020000}"/>
    <cellStyle name="xl172 2 2" xfId="755" xr:uid="{00000000-0005-0000-0000-0000F2020000}"/>
    <cellStyle name="xl172 3" xfId="756" xr:uid="{00000000-0005-0000-0000-0000F3020000}"/>
    <cellStyle name="xl172 4" xfId="757" xr:uid="{00000000-0005-0000-0000-0000F4020000}"/>
    <cellStyle name="xl172 5" xfId="758" xr:uid="{00000000-0005-0000-0000-0000F5020000}"/>
    <cellStyle name="xl172 6" xfId="759" xr:uid="{00000000-0005-0000-0000-0000F6020000}"/>
    <cellStyle name="xl173" xfId="760" xr:uid="{00000000-0005-0000-0000-0000F7020000}"/>
    <cellStyle name="xl173 2" xfId="761" xr:uid="{00000000-0005-0000-0000-0000F8020000}"/>
    <cellStyle name="xl173 2 2" xfId="762" xr:uid="{00000000-0005-0000-0000-0000F9020000}"/>
    <cellStyle name="xl173 3" xfId="763" xr:uid="{00000000-0005-0000-0000-0000FA020000}"/>
    <cellStyle name="xl173 4" xfId="764" xr:uid="{00000000-0005-0000-0000-0000FB020000}"/>
    <cellStyle name="xl173 5" xfId="765" xr:uid="{00000000-0005-0000-0000-0000FC020000}"/>
    <cellStyle name="xl173 6" xfId="766" xr:uid="{00000000-0005-0000-0000-0000FD020000}"/>
    <cellStyle name="xl174" xfId="767" xr:uid="{00000000-0005-0000-0000-0000FE020000}"/>
    <cellStyle name="xl174 2" xfId="768" xr:uid="{00000000-0005-0000-0000-0000FF020000}"/>
    <cellStyle name="xl174 2 2" xfId="769" xr:uid="{00000000-0005-0000-0000-000000030000}"/>
    <cellStyle name="xl174 3" xfId="770" xr:uid="{00000000-0005-0000-0000-000001030000}"/>
    <cellStyle name="xl174 3 2" xfId="771" xr:uid="{00000000-0005-0000-0000-000002030000}"/>
    <cellStyle name="xl174 4" xfId="772" xr:uid="{00000000-0005-0000-0000-000003030000}"/>
    <cellStyle name="xl174 5" xfId="773" xr:uid="{00000000-0005-0000-0000-000004030000}"/>
    <cellStyle name="xl174 6" xfId="774" xr:uid="{00000000-0005-0000-0000-000005030000}"/>
    <cellStyle name="xl175" xfId="775" xr:uid="{00000000-0005-0000-0000-000006030000}"/>
    <cellStyle name="xl175 2" xfId="776" xr:uid="{00000000-0005-0000-0000-000007030000}"/>
    <cellStyle name="xl175 2 2" xfId="777" xr:uid="{00000000-0005-0000-0000-000008030000}"/>
    <cellStyle name="xl175 3" xfId="778" xr:uid="{00000000-0005-0000-0000-000009030000}"/>
    <cellStyle name="xl175 4" xfId="779" xr:uid="{00000000-0005-0000-0000-00000A030000}"/>
    <cellStyle name="xl175 5" xfId="780" xr:uid="{00000000-0005-0000-0000-00000B030000}"/>
    <cellStyle name="xl175 6" xfId="781" xr:uid="{00000000-0005-0000-0000-00000C030000}"/>
    <cellStyle name="xl176" xfId="782" xr:uid="{00000000-0005-0000-0000-00000D030000}"/>
    <cellStyle name="xl176 2" xfId="783" xr:uid="{00000000-0005-0000-0000-00000E030000}"/>
    <cellStyle name="xl176 2 2" xfId="784" xr:uid="{00000000-0005-0000-0000-00000F030000}"/>
    <cellStyle name="xl176 3" xfId="785" xr:uid="{00000000-0005-0000-0000-000010030000}"/>
    <cellStyle name="xl176 4" xfId="786" xr:uid="{00000000-0005-0000-0000-000011030000}"/>
    <cellStyle name="xl176 5" xfId="787" xr:uid="{00000000-0005-0000-0000-000012030000}"/>
    <cellStyle name="xl176 6" xfId="788" xr:uid="{00000000-0005-0000-0000-000013030000}"/>
    <cellStyle name="xl177" xfId="789" xr:uid="{00000000-0005-0000-0000-000014030000}"/>
    <cellStyle name="xl177 2" xfId="790" xr:uid="{00000000-0005-0000-0000-000015030000}"/>
    <cellStyle name="xl177 2 2" xfId="791" xr:uid="{00000000-0005-0000-0000-000016030000}"/>
    <cellStyle name="xl177 3" xfId="792" xr:uid="{00000000-0005-0000-0000-000017030000}"/>
    <cellStyle name="xl177 4" xfId="793" xr:uid="{00000000-0005-0000-0000-000018030000}"/>
    <cellStyle name="xl177 5" xfId="794" xr:uid="{00000000-0005-0000-0000-000019030000}"/>
    <cellStyle name="xl177 6" xfId="795" xr:uid="{00000000-0005-0000-0000-00001A030000}"/>
    <cellStyle name="xl178" xfId="796" xr:uid="{00000000-0005-0000-0000-00001B030000}"/>
    <cellStyle name="xl178 2" xfId="797" xr:uid="{00000000-0005-0000-0000-00001C030000}"/>
    <cellStyle name="xl178 2 2" xfId="798" xr:uid="{00000000-0005-0000-0000-00001D030000}"/>
    <cellStyle name="xl178 3" xfId="799" xr:uid="{00000000-0005-0000-0000-00001E030000}"/>
    <cellStyle name="xl178 4" xfId="800" xr:uid="{00000000-0005-0000-0000-00001F030000}"/>
    <cellStyle name="xl178 5" xfId="801" xr:uid="{00000000-0005-0000-0000-000020030000}"/>
    <cellStyle name="xl178 6" xfId="802" xr:uid="{00000000-0005-0000-0000-000021030000}"/>
    <cellStyle name="xl179" xfId="803" xr:uid="{00000000-0005-0000-0000-000022030000}"/>
    <cellStyle name="xl179 2" xfId="804" xr:uid="{00000000-0005-0000-0000-000023030000}"/>
    <cellStyle name="xl179 2 2" xfId="805" xr:uid="{00000000-0005-0000-0000-000024030000}"/>
    <cellStyle name="xl179 3" xfId="806" xr:uid="{00000000-0005-0000-0000-000025030000}"/>
    <cellStyle name="xl179 4" xfId="807" xr:uid="{00000000-0005-0000-0000-000026030000}"/>
    <cellStyle name="xl179 5" xfId="808" xr:uid="{00000000-0005-0000-0000-000027030000}"/>
    <cellStyle name="xl179 6" xfId="809" xr:uid="{00000000-0005-0000-0000-000028030000}"/>
    <cellStyle name="xl180" xfId="810" xr:uid="{00000000-0005-0000-0000-000029030000}"/>
    <cellStyle name="xl180 2" xfId="811" xr:uid="{00000000-0005-0000-0000-00002A030000}"/>
    <cellStyle name="xl180 2 2" xfId="812" xr:uid="{00000000-0005-0000-0000-00002B030000}"/>
    <cellStyle name="xl180 3" xfId="813" xr:uid="{00000000-0005-0000-0000-00002C030000}"/>
    <cellStyle name="xl180 4" xfId="814" xr:uid="{00000000-0005-0000-0000-00002D030000}"/>
    <cellStyle name="xl180 5" xfId="815" xr:uid="{00000000-0005-0000-0000-00002E030000}"/>
    <cellStyle name="xl180 6" xfId="816" xr:uid="{00000000-0005-0000-0000-00002F030000}"/>
    <cellStyle name="xl181" xfId="817" xr:uid="{00000000-0005-0000-0000-000030030000}"/>
    <cellStyle name="xl181 2" xfId="818" xr:uid="{00000000-0005-0000-0000-000031030000}"/>
    <cellStyle name="xl181 2 2" xfId="819" xr:uid="{00000000-0005-0000-0000-000032030000}"/>
    <cellStyle name="xl181 3" xfId="820" xr:uid="{00000000-0005-0000-0000-000033030000}"/>
    <cellStyle name="xl181 4" xfId="821" xr:uid="{00000000-0005-0000-0000-000034030000}"/>
    <cellStyle name="xl181 5" xfId="822" xr:uid="{00000000-0005-0000-0000-000035030000}"/>
    <cellStyle name="xl181 6" xfId="823" xr:uid="{00000000-0005-0000-0000-000036030000}"/>
    <cellStyle name="xl182" xfId="824" xr:uid="{00000000-0005-0000-0000-000037030000}"/>
    <cellStyle name="xl182 2" xfId="825" xr:uid="{00000000-0005-0000-0000-000038030000}"/>
    <cellStyle name="xl182 2 2" xfId="826" xr:uid="{00000000-0005-0000-0000-000039030000}"/>
    <cellStyle name="xl182 3" xfId="827" xr:uid="{00000000-0005-0000-0000-00003A030000}"/>
    <cellStyle name="xl182 3 2" xfId="828" xr:uid="{00000000-0005-0000-0000-00003B030000}"/>
    <cellStyle name="xl182 4" xfId="829" xr:uid="{00000000-0005-0000-0000-00003C030000}"/>
    <cellStyle name="xl182 5" xfId="830" xr:uid="{00000000-0005-0000-0000-00003D030000}"/>
    <cellStyle name="xl182 6" xfId="831" xr:uid="{00000000-0005-0000-0000-00003E030000}"/>
    <cellStyle name="xl183" xfId="832" xr:uid="{00000000-0005-0000-0000-00003F030000}"/>
    <cellStyle name="xl183 2" xfId="833" xr:uid="{00000000-0005-0000-0000-000040030000}"/>
    <cellStyle name="xl183 2 2" xfId="834" xr:uid="{00000000-0005-0000-0000-000041030000}"/>
    <cellStyle name="xl183 3" xfId="835" xr:uid="{00000000-0005-0000-0000-000042030000}"/>
    <cellStyle name="xl183 4" xfId="836" xr:uid="{00000000-0005-0000-0000-000043030000}"/>
    <cellStyle name="xl183 5" xfId="837" xr:uid="{00000000-0005-0000-0000-000044030000}"/>
    <cellStyle name="xl183 6" xfId="838" xr:uid="{00000000-0005-0000-0000-000045030000}"/>
    <cellStyle name="xl184" xfId="839" xr:uid="{00000000-0005-0000-0000-000046030000}"/>
    <cellStyle name="xl184 2" xfId="840" xr:uid="{00000000-0005-0000-0000-000047030000}"/>
    <cellStyle name="xl184 2 2" xfId="841" xr:uid="{00000000-0005-0000-0000-000048030000}"/>
    <cellStyle name="xl184 3" xfId="842" xr:uid="{00000000-0005-0000-0000-000049030000}"/>
    <cellStyle name="xl184 3 2" xfId="843" xr:uid="{00000000-0005-0000-0000-00004A030000}"/>
    <cellStyle name="xl184 4" xfId="844" xr:uid="{00000000-0005-0000-0000-00004B030000}"/>
    <cellStyle name="xl184 5" xfId="845" xr:uid="{00000000-0005-0000-0000-00004C030000}"/>
    <cellStyle name="xl184 6" xfId="846" xr:uid="{00000000-0005-0000-0000-00004D030000}"/>
    <cellStyle name="xl185" xfId="847" xr:uid="{00000000-0005-0000-0000-00004E030000}"/>
    <cellStyle name="xl185 2" xfId="848" xr:uid="{00000000-0005-0000-0000-00004F030000}"/>
    <cellStyle name="xl185 2 2" xfId="849" xr:uid="{00000000-0005-0000-0000-000050030000}"/>
    <cellStyle name="xl185 3" xfId="850" xr:uid="{00000000-0005-0000-0000-000051030000}"/>
    <cellStyle name="xl185 4" xfId="851" xr:uid="{00000000-0005-0000-0000-000052030000}"/>
    <cellStyle name="xl185 5" xfId="852" xr:uid="{00000000-0005-0000-0000-000053030000}"/>
    <cellStyle name="xl185 6" xfId="853" xr:uid="{00000000-0005-0000-0000-000054030000}"/>
    <cellStyle name="xl186" xfId="854" xr:uid="{00000000-0005-0000-0000-000055030000}"/>
    <cellStyle name="xl186 2" xfId="855" xr:uid="{00000000-0005-0000-0000-000056030000}"/>
    <cellStyle name="xl186 2 2" xfId="856" xr:uid="{00000000-0005-0000-0000-000057030000}"/>
    <cellStyle name="xl186 3" xfId="857" xr:uid="{00000000-0005-0000-0000-000058030000}"/>
    <cellStyle name="xl186 4" xfId="858" xr:uid="{00000000-0005-0000-0000-000059030000}"/>
    <cellStyle name="xl186 5" xfId="859" xr:uid="{00000000-0005-0000-0000-00005A030000}"/>
    <cellStyle name="xl186 6" xfId="860" xr:uid="{00000000-0005-0000-0000-00005B030000}"/>
    <cellStyle name="xl187" xfId="861" xr:uid="{00000000-0005-0000-0000-00005C030000}"/>
    <cellStyle name="xl187 2" xfId="862" xr:uid="{00000000-0005-0000-0000-00005D030000}"/>
    <cellStyle name="xl187 2 2" xfId="863" xr:uid="{00000000-0005-0000-0000-00005E030000}"/>
    <cellStyle name="xl187 3" xfId="864" xr:uid="{00000000-0005-0000-0000-00005F030000}"/>
    <cellStyle name="xl187 4" xfId="865" xr:uid="{00000000-0005-0000-0000-000060030000}"/>
    <cellStyle name="xl187 5" xfId="866" xr:uid="{00000000-0005-0000-0000-000061030000}"/>
    <cellStyle name="xl187 6" xfId="867" xr:uid="{00000000-0005-0000-0000-000062030000}"/>
    <cellStyle name="xl188" xfId="868" xr:uid="{00000000-0005-0000-0000-000063030000}"/>
    <cellStyle name="xl188 2" xfId="869" xr:uid="{00000000-0005-0000-0000-000064030000}"/>
    <cellStyle name="xl188 2 2" xfId="870" xr:uid="{00000000-0005-0000-0000-000065030000}"/>
    <cellStyle name="xl188 3" xfId="871" xr:uid="{00000000-0005-0000-0000-000066030000}"/>
    <cellStyle name="xl188 4" xfId="872" xr:uid="{00000000-0005-0000-0000-000067030000}"/>
    <cellStyle name="xl188 5" xfId="873" xr:uid="{00000000-0005-0000-0000-000068030000}"/>
    <cellStyle name="xl189" xfId="874" xr:uid="{00000000-0005-0000-0000-000069030000}"/>
    <cellStyle name="xl189 2" xfId="875" xr:uid="{00000000-0005-0000-0000-00006A030000}"/>
    <cellStyle name="xl189 2 2" xfId="876" xr:uid="{00000000-0005-0000-0000-00006B030000}"/>
    <cellStyle name="xl189 3" xfId="877" xr:uid="{00000000-0005-0000-0000-00006C030000}"/>
    <cellStyle name="xl189 3 2" xfId="878" xr:uid="{00000000-0005-0000-0000-00006D030000}"/>
    <cellStyle name="xl189 4" xfId="879" xr:uid="{00000000-0005-0000-0000-00006E030000}"/>
    <cellStyle name="xl189 5" xfId="880" xr:uid="{00000000-0005-0000-0000-00006F030000}"/>
    <cellStyle name="xl190" xfId="881" xr:uid="{00000000-0005-0000-0000-000070030000}"/>
    <cellStyle name="xl190 2" xfId="882" xr:uid="{00000000-0005-0000-0000-000071030000}"/>
    <cellStyle name="xl190 2 2" xfId="883" xr:uid="{00000000-0005-0000-0000-000072030000}"/>
    <cellStyle name="xl190 3" xfId="884" xr:uid="{00000000-0005-0000-0000-000073030000}"/>
    <cellStyle name="xl190 4" xfId="885" xr:uid="{00000000-0005-0000-0000-000074030000}"/>
    <cellStyle name="xl190 5" xfId="886" xr:uid="{00000000-0005-0000-0000-000075030000}"/>
    <cellStyle name="xl191" xfId="887" xr:uid="{00000000-0005-0000-0000-000076030000}"/>
    <cellStyle name="xl191 2" xfId="888" xr:uid="{00000000-0005-0000-0000-000077030000}"/>
    <cellStyle name="xl191 2 2" xfId="889" xr:uid="{00000000-0005-0000-0000-000078030000}"/>
    <cellStyle name="xl191 3" xfId="890" xr:uid="{00000000-0005-0000-0000-000079030000}"/>
    <cellStyle name="xl191 4" xfId="891" xr:uid="{00000000-0005-0000-0000-00007A030000}"/>
    <cellStyle name="xl191 5" xfId="892" xr:uid="{00000000-0005-0000-0000-00007B030000}"/>
    <cellStyle name="xl192" xfId="893" xr:uid="{00000000-0005-0000-0000-00007C030000}"/>
    <cellStyle name="xl192 2" xfId="894" xr:uid="{00000000-0005-0000-0000-00007D030000}"/>
    <cellStyle name="xl192 2 2" xfId="895" xr:uid="{00000000-0005-0000-0000-00007E030000}"/>
    <cellStyle name="xl192 3" xfId="896" xr:uid="{00000000-0005-0000-0000-00007F030000}"/>
    <cellStyle name="xl192 3 2" xfId="897" xr:uid="{00000000-0005-0000-0000-000080030000}"/>
    <cellStyle name="xl192 4" xfId="898" xr:uid="{00000000-0005-0000-0000-000081030000}"/>
    <cellStyle name="xl192 5" xfId="899" xr:uid="{00000000-0005-0000-0000-000082030000}"/>
    <cellStyle name="xl193" xfId="900" xr:uid="{00000000-0005-0000-0000-000083030000}"/>
    <cellStyle name="xl193 2" xfId="901" xr:uid="{00000000-0005-0000-0000-000084030000}"/>
    <cellStyle name="xl193 2 2" xfId="902" xr:uid="{00000000-0005-0000-0000-000085030000}"/>
    <cellStyle name="xl193 3" xfId="903" xr:uid="{00000000-0005-0000-0000-000086030000}"/>
    <cellStyle name="xl193 4" xfId="904" xr:uid="{00000000-0005-0000-0000-000087030000}"/>
    <cellStyle name="xl193 5" xfId="905" xr:uid="{00000000-0005-0000-0000-000088030000}"/>
    <cellStyle name="xl194" xfId="906" xr:uid="{00000000-0005-0000-0000-000089030000}"/>
    <cellStyle name="xl194 2" xfId="907" xr:uid="{00000000-0005-0000-0000-00008A030000}"/>
    <cellStyle name="xl194 2 2" xfId="908" xr:uid="{00000000-0005-0000-0000-00008B030000}"/>
    <cellStyle name="xl194 3" xfId="909" xr:uid="{00000000-0005-0000-0000-00008C030000}"/>
    <cellStyle name="xl194 4" xfId="910" xr:uid="{00000000-0005-0000-0000-00008D030000}"/>
    <cellStyle name="xl194 5" xfId="911" xr:uid="{00000000-0005-0000-0000-00008E030000}"/>
    <cellStyle name="xl195" xfId="912" xr:uid="{00000000-0005-0000-0000-00008F030000}"/>
    <cellStyle name="xl195 2" xfId="913" xr:uid="{00000000-0005-0000-0000-000090030000}"/>
    <cellStyle name="xl195 2 2" xfId="914" xr:uid="{00000000-0005-0000-0000-000091030000}"/>
    <cellStyle name="xl195 3" xfId="915" xr:uid="{00000000-0005-0000-0000-000092030000}"/>
    <cellStyle name="xl195 4" xfId="916" xr:uid="{00000000-0005-0000-0000-000093030000}"/>
    <cellStyle name="xl195 5" xfId="917" xr:uid="{00000000-0005-0000-0000-000094030000}"/>
    <cellStyle name="xl196" xfId="918" xr:uid="{00000000-0005-0000-0000-000095030000}"/>
    <cellStyle name="xl196 2" xfId="919" xr:uid="{00000000-0005-0000-0000-000096030000}"/>
    <cellStyle name="xl196 2 2" xfId="920" xr:uid="{00000000-0005-0000-0000-000097030000}"/>
    <cellStyle name="xl196 3" xfId="921" xr:uid="{00000000-0005-0000-0000-000098030000}"/>
    <cellStyle name="xl196 4" xfId="922" xr:uid="{00000000-0005-0000-0000-000099030000}"/>
    <cellStyle name="xl196 5" xfId="923" xr:uid="{00000000-0005-0000-0000-00009A030000}"/>
    <cellStyle name="xl197" xfId="924" xr:uid="{00000000-0005-0000-0000-00009B030000}"/>
    <cellStyle name="xl197 2" xfId="925" xr:uid="{00000000-0005-0000-0000-00009C030000}"/>
    <cellStyle name="xl197 2 2" xfId="926" xr:uid="{00000000-0005-0000-0000-00009D030000}"/>
    <cellStyle name="xl197 3" xfId="927" xr:uid="{00000000-0005-0000-0000-00009E030000}"/>
    <cellStyle name="xl197 4" xfId="928" xr:uid="{00000000-0005-0000-0000-00009F030000}"/>
    <cellStyle name="xl197 5" xfId="929" xr:uid="{00000000-0005-0000-0000-0000A0030000}"/>
    <cellStyle name="xl198" xfId="930" xr:uid="{00000000-0005-0000-0000-0000A1030000}"/>
    <cellStyle name="xl198 2" xfId="931" xr:uid="{00000000-0005-0000-0000-0000A2030000}"/>
    <cellStyle name="xl198 2 2" xfId="932" xr:uid="{00000000-0005-0000-0000-0000A3030000}"/>
    <cellStyle name="xl198 3" xfId="933" xr:uid="{00000000-0005-0000-0000-0000A4030000}"/>
    <cellStyle name="xl198 4" xfId="934" xr:uid="{00000000-0005-0000-0000-0000A5030000}"/>
    <cellStyle name="xl198 5" xfId="935" xr:uid="{00000000-0005-0000-0000-0000A6030000}"/>
    <cellStyle name="xl199" xfId="936" xr:uid="{00000000-0005-0000-0000-0000A7030000}"/>
    <cellStyle name="xl199 2" xfId="937" xr:uid="{00000000-0005-0000-0000-0000A8030000}"/>
    <cellStyle name="xl200" xfId="938" xr:uid="{00000000-0005-0000-0000-0000A9030000}"/>
    <cellStyle name="xl200 2" xfId="939" xr:uid="{00000000-0005-0000-0000-0000AA030000}"/>
    <cellStyle name="xl201" xfId="940" xr:uid="{00000000-0005-0000-0000-0000AB030000}"/>
    <cellStyle name="xl201 2" xfId="941" xr:uid="{00000000-0005-0000-0000-0000AC030000}"/>
    <cellStyle name="xl202" xfId="942" xr:uid="{00000000-0005-0000-0000-0000AD030000}"/>
    <cellStyle name="xl203" xfId="943" xr:uid="{00000000-0005-0000-0000-0000AE030000}"/>
    <cellStyle name="xl204" xfId="944" xr:uid="{00000000-0005-0000-0000-0000AF030000}"/>
    <cellStyle name="xl205" xfId="945" xr:uid="{00000000-0005-0000-0000-0000B0030000}"/>
    <cellStyle name="xl206" xfId="946" xr:uid="{00000000-0005-0000-0000-0000B1030000}"/>
    <cellStyle name="xl207" xfId="947" xr:uid="{00000000-0005-0000-0000-0000B2030000}"/>
    <cellStyle name="xl208" xfId="948" xr:uid="{00000000-0005-0000-0000-0000B3030000}"/>
    <cellStyle name="xl209" xfId="949" xr:uid="{00000000-0005-0000-0000-0000B4030000}"/>
    <cellStyle name="xl21" xfId="950" xr:uid="{00000000-0005-0000-0000-0000B5030000}"/>
    <cellStyle name="xl21 2" xfId="951" xr:uid="{00000000-0005-0000-0000-0000B6030000}"/>
    <cellStyle name="xl21 2 2" xfId="952" xr:uid="{00000000-0005-0000-0000-0000B7030000}"/>
    <cellStyle name="xl21 3" xfId="953" xr:uid="{00000000-0005-0000-0000-0000B8030000}"/>
    <cellStyle name="xl21 3 2" xfId="954" xr:uid="{00000000-0005-0000-0000-0000B9030000}"/>
    <cellStyle name="xl21 4" xfId="955" xr:uid="{00000000-0005-0000-0000-0000BA030000}"/>
    <cellStyle name="xl21 5" xfId="956" xr:uid="{00000000-0005-0000-0000-0000BB030000}"/>
    <cellStyle name="xl21 6" xfId="957" xr:uid="{00000000-0005-0000-0000-0000BC030000}"/>
    <cellStyle name="xl21 7" xfId="958" xr:uid="{00000000-0005-0000-0000-0000BD030000}"/>
    <cellStyle name="xl210" xfId="959" xr:uid="{00000000-0005-0000-0000-0000BE030000}"/>
    <cellStyle name="xl211" xfId="960" xr:uid="{00000000-0005-0000-0000-0000BF030000}"/>
    <cellStyle name="xl212" xfId="961" xr:uid="{00000000-0005-0000-0000-0000C0030000}"/>
    <cellStyle name="xl213" xfId="962" xr:uid="{00000000-0005-0000-0000-0000C1030000}"/>
    <cellStyle name="xl214" xfId="963" xr:uid="{00000000-0005-0000-0000-0000C2030000}"/>
    <cellStyle name="xl215" xfId="964" xr:uid="{00000000-0005-0000-0000-0000C3030000}"/>
    <cellStyle name="xl216" xfId="965" xr:uid="{00000000-0005-0000-0000-0000C4030000}"/>
    <cellStyle name="xl217" xfId="966" xr:uid="{00000000-0005-0000-0000-0000C5030000}"/>
    <cellStyle name="xl218" xfId="967" xr:uid="{00000000-0005-0000-0000-0000C6030000}"/>
    <cellStyle name="xl219" xfId="968" xr:uid="{00000000-0005-0000-0000-0000C7030000}"/>
    <cellStyle name="xl22" xfId="969" xr:uid="{00000000-0005-0000-0000-0000C8030000}"/>
    <cellStyle name="xl22 2" xfId="970" xr:uid="{00000000-0005-0000-0000-0000C9030000}"/>
    <cellStyle name="xl22 2 2" xfId="971" xr:uid="{00000000-0005-0000-0000-0000CA030000}"/>
    <cellStyle name="xl22 3" xfId="972" xr:uid="{00000000-0005-0000-0000-0000CB030000}"/>
    <cellStyle name="xl22 4" xfId="973" xr:uid="{00000000-0005-0000-0000-0000CC030000}"/>
    <cellStyle name="xl22 5" xfId="974" xr:uid="{00000000-0005-0000-0000-0000CD030000}"/>
    <cellStyle name="xl22 6" xfId="975" xr:uid="{00000000-0005-0000-0000-0000CE030000}"/>
    <cellStyle name="xl22 7" xfId="976" xr:uid="{00000000-0005-0000-0000-0000CF030000}"/>
    <cellStyle name="xl220" xfId="977" xr:uid="{00000000-0005-0000-0000-0000D0030000}"/>
    <cellStyle name="xl221" xfId="978" xr:uid="{00000000-0005-0000-0000-0000D1030000}"/>
    <cellStyle name="xl222" xfId="979" xr:uid="{00000000-0005-0000-0000-0000D2030000}"/>
    <cellStyle name="xl223" xfId="980" xr:uid="{00000000-0005-0000-0000-0000D3030000}"/>
    <cellStyle name="xl224" xfId="981" xr:uid="{00000000-0005-0000-0000-0000D4030000}"/>
    <cellStyle name="xl225" xfId="982" xr:uid="{00000000-0005-0000-0000-0000D5030000}"/>
    <cellStyle name="xl226" xfId="983" xr:uid="{00000000-0005-0000-0000-0000D6030000}"/>
    <cellStyle name="xl227" xfId="984" xr:uid="{00000000-0005-0000-0000-0000D7030000}"/>
    <cellStyle name="xl228" xfId="985" xr:uid="{00000000-0005-0000-0000-0000D8030000}"/>
    <cellStyle name="xl229" xfId="986" xr:uid="{00000000-0005-0000-0000-0000D9030000}"/>
    <cellStyle name="xl23" xfId="987" xr:uid="{00000000-0005-0000-0000-0000DA030000}"/>
    <cellStyle name="xl23 2" xfId="988" xr:uid="{00000000-0005-0000-0000-0000DB030000}"/>
    <cellStyle name="xl23 2 2" xfId="989" xr:uid="{00000000-0005-0000-0000-0000DC030000}"/>
    <cellStyle name="xl23 3" xfId="990" xr:uid="{00000000-0005-0000-0000-0000DD030000}"/>
    <cellStyle name="xl23 3 2" xfId="991" xr:uid="{00000000-0005-0000-0000-0000DE030000}"/>
    <cellStyle name="xl23 4" xfId="992" xr:uid="{00000000-0005-0000-0000-0000DF030000}"/>
    <cellStyle name="xl23 5" xfId="993" xr:uid="{00000000-0005-0000-0000-0000E0030000}"/>
    <cellStyle name="xl23 6" xfId="994" xr:uid="{00000000-0005-0000-0000-0000E1030000}"/>
    <cellStyle name="xl23 7" xfId="995" xr:uid="{00000000-0005-0000-0000-0000E2030000}"/>
    <cellStyle name="xl230" xfId="996" xr:uid="{00000000-0005-0000-0000-0000E3030000}"/>
    <cellStyle name="xl231" xfId="997" xr:uid="{00000000-0005-0000-0000-0000E4030000}"/>
    <cellStyle name="xl232" xfId="998" xr:uid="{00000000-0005-0000-0000-0000E5030000}"/>
    <cellStyle name="xl233" xfId="999" xr:uid="{00000000-0005-0000-0000-0000E6030000}"/>
    <cellStyle name="xl234" xfId="1000" xr:uid="{00000000-0005-0000-0000-0000E7030000}"/>
    <cellStyle name="xl235" xfId="1001" xr:uid="{00000000-0005-0000-0000-0000E8030000}"/>
    <cellStyle name="xl236" xfId="1002" xr:uid="{00000000-0005-0000-0000-0000E9030000}"/>
    <cellStyle name="xl237" xfId="1003" xr:uid="{00000000-0005-0000-0000-0000EA030000}"/>
    <cellStyle name="xl238" xfId="1004" xr:uid="{00000000-0005-0000-0000-0000EB030000}"/>
    <cellStyle name="xl239" xfId="1005" xr:uid="{00000000-0005-0000-0000-0000EC030000}"/>
    <cellStyle name="xl24" xfId="1006" xr:uid="{00000000-0005-0000-0000-0000ED030000}"/>
    <cellStyle name="xl24 2" xfId="1007" xr:uid="{00000000-0005-0000-0000-0000EE030000}"/>
    <cellStyle name="xl24 2 2" xfId="1008" xr:uid="{00000000-0005-0000-0000-0000EF030000}"/>
    <cellStyle name="xl24 3" xfId="1009" xr:uid="{00000000-0005-0000-0000-0000F0030000}"/>
    <cellStyle name="xl24 3 2" xfId="1010" xr:uid="{00000000-0005-0000-0000-0000F1030000}"/>
    <cellStyle name="xl24 4" xfId="1011" xr:uid="{00000000-0005-0000-0000-0000F2030000}"/>
    <cellStyle name="xl24 5" xfId="1012" xr:uid="{00000000-0005-0000-0000-0000F3030000}"/>
    <cellStyle name="xl24 6" xfId="1013" xr:uid="{00000000-0005-0000-0000-0000F4030000}"/>
    <cellStyle name="xl24 7" xfId="1014" xr:uid="{00000000-0005-0000-0000-0000F5030000}"/>
    <cellStyle name="xl240" xfId="1015" xr:uid="{00000000-0005-0000-0000-0000F6030000}"/>
    <cellStyle name="xl241" xfId="1016" xr:uid="{00000000-0005-0000-0000-0000F7030000}"/>
    <cellStyle name="xl242" xfId="1017" xr:uid="{00000000-0005-0000-0000-0000F8030000}"/>
    <cellStyle name="xl243" xfId="1018" xr:uid="{00000000-0005-0000-0000-0000F9030000}"/>
    <cellStyle name="xl244" xfId="1019" xr:uid="{00000000-0005-0000-0000-0000FA030000}"/>
    <cellStyle name="xl245" xfId="1020" xr:uid="{00000000-0005-0000-0000-0000FB030000}"/>
    <cellStyle name="xl246" xfId="1021" xr:uid="{00000000-0005-0000-0000-0000FC030000}"/>
    <cellStyle name="xl247" xfId="1022" xr:uid="{00000000-0005-0000-0000-0000FD030000}"/>
    <cellStyle name="xl248" xfId="1023" xr:uid="{00000000-0005-0000-0000-0000FE030000}"/>
    <cellStyle name="xl249" xfId="1024" xr:uid="{00000000-0005-0000-0000-0000FF030000}"/>
    <cellStyle name="xl25" xfId="1025" xr:uid="{00000000-0005-0000-0000-000000040000}"/>
    <cellStyle name="xl25 2" xfId="1026" xr:uid="{00000000-0005-0000-0000-000001040000}"/>
    <cellStyle name="xl25 2 2" xfId="1027" xr:uid="{00000000-0005-0000-0000-000002040000}"/>
    <cellStyle name="xl25 3" xfId="1028" xr:uid="{00000000-0005-0000-0000-000003040000}"/>
    <cellStyle name="xl25 3 2" xfId="1029" xr:uid="{00000000-0005-0000-0000-000004040000}"/>
    <cellStyle name="xl25 4" xfId="1030" xr:uid="{00000000-0005-0000-0000-000005040000}"/>
    <cellStyle name="xl25 5" xfId="1031" xr:uid="{00000000-0005-0000-0000-000006040000}"/>
    <cellStyle name="xl25 6" xfId="1032" xr:uid="{00000000-0005-0000-0000-000007040000}"/>
    <cellStyle name="xl25 7" xfId="1033" xr:uid="{00000000-0005-0000-0000-000008040000}"/>
    <cellStyle name="xl250" xfId="1034" xr:uid="{00000000-0005-0000-0000-000009040000}"/>
    <cellStyle name="xl251" xfId="1035" xr:uid="{00000000-0005-0000-0000-00000A040000}"/>
    <cellStyle name="xl252" xfId="1036" xr:uid="{00000000-0005-0000-0000-00000B040000}"/>
    <cellStyle name="xl253" xfId="1037" xr:uid="{00000000-0005-0000-0000-00000C040000}"/>
    <cellStyle name="xl254" xfId="1038" xr:uid="{00000000-0005-0000-0000-00000D040000}"/>
    <cellStyle name="xl255" xfId="1039" xr:uid="{00000000-0005-0000-0000-00000E040000}"/>
    <cellStyle name="xl256" xfId="1040" xr:uid="{00000000-0005-0000-0000-00000F040000}"/>
    <cellStyle name="xl257" xfId="1041" xr:uid="{00000000-0005-0000-0000-000010040000}"/>
    <cellStyle name="xl258" xfId="1042" xr:uid="{00000000-0005-0000-0000-000011040000}"/>
    <cellStyle name="xl259" xfId="1043" xr:uid="{00000000-0005-0000-0000-000012040000}"/>
    <cellStyle name="xl26" xfId="1044" xr:uid="{00000000-0005-0000-0000-000013040000}"/>
    <cellStyle name="xl26 2" xfId="1045" xr:uid="{00000000-0005-0000-0000-000014040000}"/>
    <cellStyle name="xl26 2 2" xfId="1046" xr:uid="{00000000-0005-0000-0000-000015040000}"/>
    <cellStyle name="xl26 3" xfId="1047" xr:uid="{00000000-0005-0000-0000-000016040000}"/>
    <cellStyle name="xl26 3 2" xfId="1048" xr:uid="{00000000-0005-0000-0000-000017040000}"/>
    <cellStyle name="xl26 4" xfId="1049" xr:uid="{00000000-0005-0000-0000-000018040000}"/>
    <cellStyle name="xl26 5" xfId="1050" xr:uid="{00000000-0005-0000-0000-000019040000}"/>
    <cellStyle name="xl26 6" xfId="1051" xr:uid="{00000000-0005-0000-0000-00001A040000}"/>
    <cellStyle name="xl26 7" xfId="1052" xr:uid="{00000000-0005-0000-0000-00001B040000}"/>
    <cellStyle name="xl260" xfId="1053" xr:uid="{00000000-0005-0000-0000-00001C040000}"/>
    <cellStyle name="xl261" xfId="1054" xr:uid="{00000000-0005-0000-0000-00001D040000}"/>
    <cellStyle name="xl262" xfId="1055" xr:uid="{00000000-0005-0000-0000-00001E040000}"/>
    <cellStyle name="xl263" xfId="1056" xr:uid="{00000000-0005-0000-0000-00001F040000}"/>
    <cellStyle name="xl264" xfId="1057" xr:uid="{00000000-0005-0000-0000-000020040000}"/>
    <cellStyle name="xl265" xfId="1058" xr:uid="{00000000-0005-0000-0000-000021040000}"/>
    <cellStyle name="xl266" xfId="1059" xr:uid="{00000000-0005-0000-0000-000022040000}"/>
    <cellStyle name="xl267" xfId="1060" xr:uid="{00000000-0005-0000-0000-000023040000}"/>
    <cellStyle name="xl268" xfId="1061" xr:uid="{00000000-0005-0000-0000-000024040000}"/>
    <cellStyle name="xl269" xfId="1062" xr:uid="{00000000-0005-0000-0000-000025040000}"/>
    <cellStyle name="xl27" xfId="1063" xr:uid="{00000000-0005-0000-0000-000026040000}"/>
    <cellStyle name="xl27 2" xfId="1064" xr:uid="{00000000-0005-0000-0000-000027040000}"/>
    <cellStyle name="xl27 2 2" xfId="1065" xr:uid="{00000000-0005-0000-0000-000028040000}"/>
    <cellStyle name="xl27 3" xfId="1066" xr:uid="{00000000-0005-0000-0000-000029040000}"/>
    <cellStyle name="xl27 3 2" xfId="1067" xr:uid="{00000000-0005-0000-0000-00002A040000}"/>
    <cellStyle name="xl27 4" xfId="1068" xr:uid="{00000000-0005-0000-0000-00002B040000}"/>
    <cellStyle name="xl27 5" xfId="1069" xr:uid="{00000000-0005-0000-0000-00002C040000}"/>
    <cellStyle name="xl27 6" xfId="1070" xr:uid="{00000000-0005-0000-0000-00002D040000}"/>
    <cellStyle name="xl27 7" xfId="1071" xr:uid="{00000000-0005-0000-0000-00002E040000}"/>
    <cellStyle name="xl270" xfId="1072" xr:uid="{00000000-0005-0000-0000-00002F040000}"/>
    <cellStyle name="xl271" xfId="1073" xr:uid="{00000000-0005-0000-0000-000030040000}"/>
    <cellStyle name="xl272" xfId="1074" xr:uid="{00000000-0005-0000-0000-000031040000}"/>
    <cellStyle name="xl273" xfId="1075" xr:uid="{00000000-0005-0000-0000-000032040000}"/>
    <cellStyle name="xl274" xfId="1076" xr:uid="{00000000-0005-0000-0000-000033040000}"/>
    <cellStyle name="xl275" xfId="1077" xr:uid="{00000000-0005-0000-0000-000034040000}"/>
    <cellStyle name="xl276" xfId="1078" xr:uid="{00000000-0005-0000-0000-000035040000}"/>
    <cellStyle name="xl277" xfId="1079" xr:uid="{00000000-0005-0000-0000-000036040000}"/>
    <cellStyle name="xl278" xfId="1080" xr:uid="{00000000-0005-0000-0000-000037040000}"/>
    <cellStyle name="xl279" xfId="1081" xr:uid="{00000000-0005-0000-0000-000038040000}"/>
    <cellStyle name="xl28" xfId="1082" xr:uid="{00000000-0005-0000-0000-000039040000}"/>
    <cellStyle name="xl28 2" xfId="1083" xr:uid="{00000000-0005-0000-0000-00003A040000}"/>
    <cellStyle name="xl28 2 2" xfId="1084" xr:uid="{00000000-0005-0000-0000-00003B040000}"/>
    <cellStyle name="xl28 3" xfId="1085" xr:uid="{00000000-0005-0000-0000-00003C040000}"/>
    <cellStyle name="xl28 3 2" xfId="1086" xr:uid="{00000000-0005-0000-0000-00003D040000}"/>
    <cellStyle name="xl28 4" xfId="1087" xr:uid="{00000000-0005-0000-0000-00003E040000}"/>
    <cellStyle name="xl28 5" xfId="1088" xr:uid="{00000000-0005-0000-0000-00003F040000}"/>
    <cellStyle name="xl28 6" xfId="1089" xr:uid="{00000000-0005-0000-0000-000040040000}"/>
    <cellStyle name="xl28 7" xfId="1090" xr:uid="{00000000-0005-0000-0000-000041040000}"/>
    <cellStyle name="xl280" xfId="1091" xr:uid="{00000000-0005-0000-0000-000042040000}"/>
    <cellStyle name="xl281" xfId="1092" xr:uid="{00000000-0005-0000-0000-000043040000}"/>
    <cellStyle name="xl282" xfId="1093" xr:uid="{00000000-0005-0000-0000-000044040000}"/>
    <cellStyle name="xl283" xfId="1094" xr:uid="{00000000-0005-0000-0000-000045040000}"/>
    <cellStyle name="xl284" xfId="1095" xr:uid="{00000000-0005-0000-0000-000046040000}"/>
    <cellStyle name="xl285" xfId="1096" xr:uid="{00000000-0005-0000-0000-000047040000}"/>
    <cellStyle name="xl286" xfId="1097" xr:uid="{00000000-0005-0000-0000-000048040000}"/>
    <cellStyle name="xl287" xfId="1098" xr:uid="{00000000-0005-0000-0000-000049040000}"/>
    <cellStyle name="xl288" xfId="1099" xr:uid="{00000000-0005-0000-0000-00004A040000}"/>
    <cellStyle name="xl289" xfId="1100" xr:uid="{00000000-0005-0000-0000-00004B040000}"/>
    <cellStyle name="xl29" xfId="1101" xr:uid="{00000000-0005-0000-0000-00004C040000}"/>
    <cellStyle name="xl29 2" xfId="1102" xr:uid="{00000000-0005-0000-0000-00004D040000}"/>
    <cellStyle name="xl29 2 2" xfId="1103" xr:uid="{00000000-0005-0000-0000-00004E040000}"/>
    <cellStyle name="xl29 3" xfId="1104" xr:uid="{00000000-0005-0000-0000-00004F040000}"/>
    <cellStyle name="xl29 3 2" xfId="1105" xr:uid="{00000000-0005-0000-0000-000050040000}"/>
    <cellStyle name="xl29 4" xfId="1106" xr:uid="{00000000-0005-0000-0000-000051040000}"/>
    <cellStyle name="xl29 5" xfId="1107" xr:uid="{00000000-0005-0000-0000-000052040000}"/>
    <cellStyle name="xl29 6" xfId="1108" xr:uid="{00000000-0005-0000-0000-000053040000}"/>
    <cellStyle name="xl29 7" xfId="1109" xr:uid="{00000000-0005-0000-0000-000054040000}"/>
    <cellStyle name="xl290" xfId="1110" xr:uid="{00000000-0005-0000-0000-000055040000}"/>
    <cellStyle name="xl291" xfId="1111" xr:uid="{00000000-0005-0000-0000-000056040000}"/>
    <cellStyle name="xl292" xfId="1112" xr:uid="{00000000-0005-0000-0000-000057040000}"/>
    <cellStyle name="xl293" xfId="1113" xr:uid="{00000000-0005-0000-0000-000058040000}"/>
    <cellStyle name="xl294" xfId="1114" xr:uid="{00000000-0005-0000-0000-000059040000}"/>
    <cellStyle name="xl295" xfId="1115" xr:uid="{00000000-0005-0000-0000-00005A040000}"/>
    <cellStyle name="xl296" xfId="1116" xr:uid="{00000000-0005-0000-0000-00005B040000}"/>
    <cellStyle name="xl297" xfId="1117" xr:uid="{00000000-0005-0000-0000-00005C040000}"/>
    <cellStyle name="xl298" xfId="1118" xr:uid="{00000000-0005-0000-0000-00005D040000}"/>
    <cellStyle name="xl299" xfId="1119" xr:uid="{00000000-0005-0000-0000-00005E040000}"/>
    <cellStyle name="xl30" xfId="1120" xr:uid="{00000000-0005-0000-0000-00005F040000}"/>
    <cellStyle name="xl30 2" xfId="1121" xr:uid="{00000000-0005-0000-0000-000060040000}"/>
    <cellStyle name="xl30 2 2" xfId="1122" xr:uid="{00000000-0005-0000-0000-000061040000}"/>
    <cellStyle name="xl30 3" xfId="1123" xr:uid="{00000000-0005-0000-0000-000062040000}"/>
    <cellStyle name="xl30 3 2" xfId="1124" xr:uid="{00000000-0005-0000-0000-000063040000}"/>
    <cellStyle name="xl30 4" xfId="1125" xr:uid="{00000000-0005-0000-0000-000064040000}"/>
    <cellStyle name="xl30 5" xfId="1126" xr:uid="{00000000-0005-0000-0000-000065040000}"/>
    <cellStyle name="xl30 6" xfId="1127" xr:uid="{00000000-0005-0000-0000-000066040000}"/>
    <cellStyle name="xl30 7" xfId="1128" xr:uid="{00000000-0005-0000-0000-000067040000}"/>
    <cellStyle name="xl300" xfId="1129" xr:uid="{00000000-0005-0000-0000-000068040000}"/>
    <cellStyle name="xl301" xfId="1130" xr:uid="{00000000-0005-0000-0000-000069040000}"/>
    <cellStyle name="xl302" xfId="1131" xr:uid="{00000000-0005-0000-0000-00006A040000}"/>
    <cellStyle name="xl303" xfId="1132" xr:uid="{00000000-0005-0000-0000-00006B040000}"/>
    <cellStyle name="xl304" xfId="1133" xr:uid="{00000000-0005-0000-0000-00006C040000}"/>
    <cellStyle name="xl305" xfId="1134" xr:uid="{00000000-0005-0000-0000-00006D040000}"/>
    <cellStyle name="xl306" xfId="1135" xr:uid="{00000000-0005-0000-0000-00006E040000}"/>
    <cellStyle name="xl307" xfId="1136" xr:uid="{00000000-0005-0000-0000-00006F040000}"/>
    <cellStyle name="xl308" xfId="1137" xr:uid="{00000000-0005-0000-0000-000070040000}"/>
    <cellStyle name="xl309" xfId="1138" xr:uid="{00000000-0005-0000-0000-000071040000}"/>
    <cellStyle name="xl31" xfId="1139" xr:uid="{00000000-0005-0000-0000-000072040000}"/>
    <cellStyle name="xl31 2" xfId="1140" xr:uid="{00000000-0005-0000-0000-000073040000}"/>
    <cellStyle name="xl31 2 2" xfId="1141" xr:uid="{00000000-0005-0000-0000-000074040000}"/>
    <cellStyle name="xl31 3" xfId="1142" xr:uid="{00000000-0005-0000-0000-000075040000}"/>
    <cellStyle name="xl31 3 2" xfId="1143" xr:uid="{00000000-0005-0000-0000-000076040000}"/>
    <cellStyle name="xl31 4" xfId="1144" xr:uid="{00000000-0005-0000-0000-000077040000}"/>
    <cellStyle name="xl31 5" xfId="1145" xr:uid="{00000000-0005-0000-0000-000078040000}"/>
    <cellStyle name="xl31 6" xfId="1146" xr:uid="{00000000-0005-0000-0000-000079040000}"/>
    <cellStyle name="xl31 7" xfId="1147" xr:uid="{00000000-0005-0000-0000-00007A040000}"/>
    <cellStyle name="xl310" xfId="1148" xr:uid="{00000000-0005-0000-0000-00007B040000}"/>
    <cellStyle name="xl311" xfId="1149" xr:uid="{00000000-0005-0000-0000-00007C040000}"/>
    <cellStyle name="xl312" xfId="1150" xr:uid="{00000000-0005-0000-0000-00007D040000}"/>
    <cellStyle name="xl313" xfId="1151" xr:uid="{00000000-0005-0000-0000-00007E040000}"/>
    <cellStyle name="xl314" xfId="1152" xr:uid="{00000000-0005-0000-0000-00007F040000}"/>
    <cellStyle name="xl315" xfId="1153" xr:uid="{00000000-0005-0000-0000-000080040000}"/>
    <cellStyle name="xl316" xfId="1154" xr:uid="{00000000-0005-0000-0000-000081040000}"/>
    <cellStyle name="xl317" xfId="1155" xr:uid="{00000000-0005-0000-0000-000082040000}"/>
    <cellStyle name="xl318" xfId="1156" xr:uid="{00000000-0005-0000-0000-000083040000}"/>
    <cellStyle name="xl319" xfId="1157" xr:uid="{00000000-0005-0000-0000-000084040000}"/>
    <cellStyle name="xl32" xfId="1158" xr:uid="{00000000-0005-0000-0000-000085040000}"/>
    <cellStyle name="xl32 2" xfId="1159" xr:uid="{00000000-0005-0000-0000-000086040000}"/>
    <cellStyle name="xl32 2 2" xfId="1160" xr:uid="{00000000-0005-0000-0000-000087040000}"/>
    <cellStyle name="xl32 3" xfId="1161" xr:uid="{00000000-0005-0000-0000-000088040000}"/>
    <cellStyle name="xl32 3 2" xfId="1162" xr:uid="{00000000-0005-0000-0000-000089040000}"/>
    <cellStyle name="xl32 4" xfId="1163" xr:uid="{00000000-0005-0000-0000-00008A040000}"/>
    <cellStyle name="xl32 5" xfId="1164" xr:uid="{00000000-0005-0000-0000-00008B040000}"/>
    <cellStyle name="xl32 6" xfId="1165" xr:uid="{00000000-0005-0000-0000-00008C040000}"/>
    <cellStyle name="xl32 7" xfId="1166" xr:uid="{00000000-0005-0000-0000-00008D040000}"/>
    <cellStyle name="xl320" xfId="1167" xr:uid="{00000000-0005-0000-0000-00008E040000}"/>
    <cellStyle name="xl321" xfId="1168" xr:uid="{00000000-0005-0000-0000-00008F040000}"/>
    <cellStyle name="xl33" xfId="1169" xr:uid="{00000000-0005-0000-0000-000090040000}"/>
    <cellStyle name="xl33 2" xfId="1170" xr:uid="{00000000-0005-0000-0000-000091040000}"/>
    <cellStyle name="xl33 2 2" xfId="1171" xr:uid="{00000000-0005-0000-0000-000092040000}"/>
    <cellStyle name="xl33 3" xfId="1172" xr:uid="{00000000-0005-0000-0000-000093040000}"/>
    <cellStyle name="xl33 3 2" xfId="1173" xr:uid="{00000000-0005-0000-0000-000094040000}"/>
    <cellStyle name="xl33 4" xfId="1174" xr:uid="{00000000-0005-0000-0000-000095040000}"/>
    <cellStyle name="xl33 5" xfId="1175" xr:uid="{00000000-0005-0000-0000-000096040000}"/>
    <cellStyle name="xl33 6" xfId="1176" xr:uid="{00000000-0005-0000-0000-000097040000}"/>
    <cellStyle name="xl33 7" xfId="1177" xr:uid="{00000000-0005-0000-0000-000098040000}"/>
    <cellStyle name="xl34" xfId="1178" xr:uid="{00000000-0005-0000-0000-000099040000}"/>
    <cellStyle name="xl34 2" xfId="1179" xr:uid="{00000000-0005-0000-0000-00009A040000}"/>
    <cellStyle name="xl34 2 2" xfId="1180" xr:uid="{00000000-0005-0000-0000-00009B040000}"/>
    <cellStyle name="xl34 3" xfId="1181" xr:uid="{00000000-0005-0000-0000-00009C040000}"/>
    <cellStyle name="xl34 3 2" xfId="1182" xr:uid="{00000000-0005-0000-0000-00009D040000}"/>
    <cellStyle name="xl34 4" xfId="1183" xr:uid="{00000000-0005-0000-0000-00009E040000}"/>
    <cellStyle name="xl34 5" xfId="1184" xr:uid="{00000000-0005-0000-0000-00009F040000}"/>
    <cellStyle name="xl34 6" xfId="1185" xr:uid="{00000000-0005-0000-0000-0000A0040000}"/>
    <cellStyle name="xl34 7" xfId="1186" xr:uid="{00000000-0005-0000-0000-0000A1040000}"/>
    <cellStyle name="xl35" xfId="1187" xr:uid="{00000000-0005-0000-0000-0000A2040000}"/>
    <cellStyle name="xl35 2" xfId="1188" xr:uid="{00000000-0005-0000-0000-0000A3040000}"/>
    <cellStyle name="xl35 2 2" xfId="1189" xr:uid="{00000000-0005-0000-0000-0000A4040000}"/>
    <cellStyle name="xl35 3" xfId="1190" xr:uid="{00000000-0005-0000-0000-0000A5040000}"/>
    <cellStyle name="xl35 3 2" xfId="1191" xr:uid="{00000000-0005-0000-0000-0000A6040000}"/>
    <cellStyle name="xl35 4" xfId="1192" xr:uid="{00000000-0005-0000-0000-0000A7040000}"/>
    <cellStyle name="xl35 5" xfId="1193" xr:uid="{00000000-0005-0000-0000-0000A8040000}"/>
    <cellStyle name="xl35 6" xfId="1194" xr:uid="{00000000-0005-0000-0000-0000A9040000}"/>
    <cellStyle name="xl35 7" xfId="1195" xr:uid="{00000000-0005-0000-0000-0000AA040000}"/>
    <cellStyle name="xl36" xfId="1196" xr:uid="{00000000-0005-0000-0000-0000AB040000}"/>
    <cellStyle name="xl36 2" xfId="1197" xr:uid="{00000000-0005-0000-0000-0000AC040000}"/>
    <cellStyle name="xl36 2 2" xfId="1198" xr:uid="{00000000-0005-0000-0000-0000AD040000}"/>
    <cellStyle name="xl36 3" xfId="1199" xr:uid="{00000000-0005-0000-0000-0000AE040000}"/>
    <cellStyle name="xl36 3 2" xfId="1200" xr:uid="{00000000-0005-0000-0000-0000AF040000}"/>
    <cellStyle name="xl36 4" xfId="1201" xr:uid="{00000000-0005-0000-0000-0000B0040000}"/>
    <cellStyle name="xl36 5" xfId="1202" xr:uid="{00000000-0005-0000-0000-0000B1040000}"/>
    <cellStyle name="xl36 6" xfId="1203" xr:uid="{00000000-0005-0000-0000-0000B2040000}"/>
    <cellStyle name="xl36 7" xfId="1204" xr:uid="{00000000-0005-0000-0000-0000B3040000}"/>
    <cellStyle name="xl37" xfId="1205" xr:uid="{00000000-0005-0000-0000-0000B4040000}"/>
    <cellStyle name="xl37 2" xfId="1206" xr:uid="{00000000-0005-0000-0000-0000B5040000}"/>
    <cellStyle name="xl37 2 2" xfId="1207" xr:uid="{00000000-0005-0000-0000-0000B6040000}"/>
    <cellStyle name="xl37 3" xfId="1208" xr:uid="{00000000-0005-0000-0000-0000B7040000}"/>
    <cellStyle name="xl37 3 2" xfId="1209" xr:uid="{00000000-0005-0000-0000-0000B8040000}"/>
    <cellStyle name="xl37 4" xfId="1210" xr:uid="{00000000-0005-0000-0000-0000B9040000}"/>
    <cellStyle name="xl37 5" xfId="1211" xr:uid="{00000000-0005-0000-0000-0000BA040000}"/>
    <cellStyle name="xl37 6" xfId="1212" xr:uid="{00000000-0005-0000-0000-0000BB040000}"/>
    <cellStyle name="xl37 7" xfId="1213" xr:uid="{00000000-0005-0000-0000-0000BC040000}"/>
    <cellStyle name="xl38" xfId="1214" xr:uid="{00000000-0005-0000-0000-0000BD040000}"/>
    <cellStyle name="xl38 2" xfId="1215" xr:uid="{00000000-0005-0000-0000-0000BE040000}"/>
    <cellStyle name="xl38 2 2" xfId="1216" xr:uid="{00000000-0005-0000-0000-0000BF040000}"/>
    <cellStyle name="xl38 3" xfId="1217" xr:uid="{00000000-0005-0000-0000-0000C0040000}"/>
    <cellStyle name="xl38 3 2" xfId="1218" xr:uid="{00000000-0005-0000-0000-0000C1040000}"/>
    <cellStyle name="xl38 4" xfId="1219" xr:uid="{00000000-0005-0000-0000-0000C2040000}"/>
    <cellStyle name="xl38 5" xfId="1220" xr:uid="{00000000-0005-0000-0000-0000C3040000}"/>
    <cellStyle name="xl38 6" xfId="1221" xr:uid="{00000000-0005-0000-0000-0000C4040000}"/>
    <cellStyle name="xl38 7" xfId="1222" xr:uid="{00000000-0005-0000-0000-0000C5040000}"/>
    <cellStyle name="xl39" xfId="1223" xr:uid="{00000000-0005-0000-0000-0000C6040000}"/>
    <cellStyle name="xl39 2" xfId="1224" xr:uid="{00000000-0005-0000-0000-0000C7040000}"/>
    <cellStyle name="xl39 2 2" xfId="1225" xr:uid="{00000000-0005-0000-0000-0000C8040000}"/>
    <cellStyle name="xl39 3" xfId="1226" xr:uid="{00000000-0005-0000-0000-0000C9040000}"/>
    <cellStyle name="xl39 3 2" xfId="1227" xr:uid="{00000000-0005-0000-0000-0000CA040000}"/>
    <cellStyle name="xl39 4" xfId="1228" xr:uid="{00000000-0005-0000-0000-0000CB040000}"/>
    <cellStyle name="xl39 5" xfId="1229" xr:uid="{00000000-0005-0000-0000-0000CC040000}"/>
    <cellStyle name="xl39 6" xfId="1230" xr:uid="{00000000-0005-0000-0000-0000CD040000}"/>
    <cellStyle name="xl39 7" xfId="1231" xr:uid="{00000000-0005-0000-0000-0000CE040000}"/>
    <cellStyle name="xl40" xfId="1232" xr:uid="{00000000-0005-0000-0000-0000CF040000}"/>
    <cellStyle name="xl40 2" xfId="1233" xr:uid="{00000000-0005-0000-0000-0000D0040000}"/>
    <cellStyle name="xl40 2 2" xfId="1234" xr:uid="{00000000-0005-0000-0000-0000D1040000}"/>
    <cellStyle name="xl40 3" xfId="1235" xr:uid="{00000000-0005-0000-0000-0000D2040000}"/>
    <cellStyle name="xl40 3 2" xfId="1236" xr:uid="{00000000-0005-0000-0000-0000D3040000}"/>
    <cellStyle name="xl40 4" xfId="1237" xr:uid="{00000000-0005-0000-0000-0000D4040000}"/>
    <cellStyle name="xl40 5" xfId="1238" xr:uid="{00000000-0005-0000-0000-0000D5040000}"/>
    <cellStyle name="xl40 6" xfId="1239" xr:uid="{00000000-0005-0000-0000-0000D6040000}"/>
    <cellStyle name="xl40 7" xfId="1240" xr:uid="{00000000-0005-0000-0000-0000D7040000}"/>
    <cellStyle name="xl41" xfId="1241" xr:uid="{00000000-0005-0000-0000-0000D8040000}"/>
    <cellStyle name="xl41 2" xfId="1242" xr:uid="{00000000-0005-0000-0000-0000D9040000}"/>
    <cellStyle name="xl41 2 2" xfId="1243" xr:uid="{00000000-0005-0000-0000-0000DA040000}"/>
    <cellStyle name="xl41 3" xfId="1244" xr:uid="{00000000-0005-0000-0000-0000DB040000}"/>
    <cellStyle name="xl41 3 2" xfId="1245" xr:uid="{00000000-0005-0000-0000-0000DC040000}"/>
    <cellStyle name="xl41 4" xfId="1246" xr:uid="{00000000-0005-0000-0000-0000DD040000}"/>
    <cellStyle name="xl41 5" xfId="1247" xr:uid="{00000000-0005-0000-0000-0000DE040000}"/>
    <cellStyle name="xl41 6" xfId="1248" xr:uid="{00000000-0005-0000-0000-0000DF040000}"/>
    <cellStyle name="xl41 7" xfId="1249" xr:uid="{00000000-0005-0000-0000-0000E0040000}"/>
    <cellStyle name="xl42" xfId="1250" xr:uid="{00000000-0005-0000-0000-0000E1040000}"/>
    <cellStyle name="xl42 2" xfId="1251" xr:uid="{00000000-0005-0000-0000-0000E2040000}"/>
    <cellStyle name="xl42 2 2" xfId="1252" xr:uid="{00000000-0005-0000-0000-0000E3040000}"/>
    <cellStyle name="xl42 3" xfId="1253" xr:uid="{00000000-0005-0000-0000-0000E4040000}"/>
    <cellStyle name="xl42 3 2" xfId="1254" xr:uid="{00000000-0005-0000-0000-0000E5040000}"/>
    <cellStyle name="xl42 4" xfId="1255" xr:uid="{00000000-0005-0000-0000-0000E6040000}"/>
    <cellStyle name="xl42 5" xfId="1256" xr:uid="{00000000-0005-0000-0000-0000E7040000}"/>
    <cellStyle name="xl42 6" xfId="1257" xr:uid="{00000000-0005-0000-0000-0000E8040000}"/>
    <cellStyle name="xl42 7" xfId="1258" xr:uid="{00000000-0005-0000-0000-0000E9040000}"/>
    <cellStyle name="xl43" xfId="1259" xr:uid="{00000000-0005-0000-0000-0000EA040000}"/>
    <cellStyle name="xl43 2" xfId="1260" xr:uid="{00000000-0005-0000-0000-0000EB040000}"/>
    <cellStyle name="xl43 2 2" xfId="1261" xr:uid="{00000000-0005-0000-0000-0000EC040000}"/>
    <cellStyle name="xl43 3" xfId="1262" xr:uid="{00000000-0005-0000-0000-0000ED040000}"/>
    <cellStyle name="xl43 3 2" xfId="1263" xr:uid="{00000000-0005-0000-0000-0000EE040000}"/>
    <cellStyle name="xl43 4" xfId="1264" xr:uid="{00000000-0005-0000-0000-0000EF040000}"/>
    <cellStyle name="xl43 5" xfId="1265" xr:uid="{00000000-0005-0000-0000-0000F0040000}"/>
    <cellStyle name="xl43 6" xfId="1266" xr:uid="{00000000-0005-0000-0000-0000F1040000}"/>
    <cellStyle name="xl43 7" xfId="1267" xr:uid="{00000000-0005-0000-0000-0000F2040000}"/>
    <cellStyle name="xl44" xfId="1268" xr:uid="{00000000-0005-0000-0000-0000F3040000}"/>
    <cellStyle name="xl44 2" xfId="1269" xr:uid="{00000000-0005-0000-0000-0000F4040000}"/>
    <cellStyle name="xl44 2 2" xfId="1270" xr:uid="{00000000-0005-0000-0000-0000F5040000}"/>
    <cellStyle name="xl44 3" xfId="1271" xr:uid="{00000000-0005-0000-0000-0000F6040000}"/>
    <cellStyle name="xl44 3 2" xfId="1272" xr:uid="{00000000-0005-0000-0000-0000F7040000}"/>
    <cellStyle name="xl44 4" xfId="1273" xr:uid="{00000000-0005-0000-0000-0000F8040000}"/>
    <cellStyle name="xl44 5" xfId="1274" xr:uid="{00000000-0005-0000-0000-0000F9040000}"/>
    <cellStyle name="xl44 6" xfId="1275" xr:uid="{00000000-0005-0000-0000-0000FA040000}"/>
    <cellStyle name="xl44 7" xfId="1276" xr:uid="{00000000-0005-0000-0000-0000FB040000}"/>
    <cellStyle name="xl45" xfId="1277" xr:uid="{00000000-0005-0000-0000-0000FC040000}"/>
    <cellStyle name="xl45 2" xfId="1278" xr:uid="{00000000-0005-0000-0000-0000FD040000}"/>
    <cellStyle name="xl45 2 2" xfId="1279" xr:uid="{00000000-0005-0000-0000-0000FE040000}"/>
    <cellStyle name="xl45 3" xfId="1280" xr:uid="{00000000-0005-0000-0000-0000FF040000}"/>
    <cellStyle name="xl45 3 2" xfId="1281" xr:uid="{00000000-0005-0000-0000-000000050000}"/>
    <cellStyle name="xl45 4" xfId="1282" xr:uid="{00000000-0005-0000-0000-000001050000}"/>
    <cellStyle name="xl45 5" xfId="1283" xr:uid="{00000000-0005-0000-0000-000002050000}"/>
    <cellStyle name="xl45 6" xfId="1284" xr:uid="{00000000-0005-0000-0000-000003050000}"/>
    <cellStyle name="xl45 7" xfId="1285" xr:uid="{00000000-0005-0000-0000-000004050000}"/>
    <cellStyle name="xl46" xfId="1286" xr:uid="{00000000-0005-0000-0000-000005050000}"/>
    <cellStyle name="xl46 2" xfId="1287" xr:uid="{00000000-0005-0000-0000-000006050000}"/>
    <cellStyle name="xl46 2 2" xfId="1288" xr:uid="{00000000-0005-0000-0000-000007050000}"/>
    <cellStyle name="xl46 3" xfId="1289" xr:uid="{00000000-0005-0000-0000-000008050000}"/>
    <cellStyle name="xl46 3 2" xfId="1290" xr:uid="{00000000-0005-0000-0000-000009050000}"/>
    <cellStyle name="xl46 4" xfId="1291" xr:uid="{00000000-0005-0000-0000-00000A050000}"/>
    <cellStyle name="xl46 5" xfId="1292" xr:uid="{00000000-0005-0000-0000-00000B050000}"/>
    <cellStyle name="xl46 6" xfId="1293" xr:uid="{00000000-0005-0000-0000-00000C050000}"/>
    <cellStyle name="xl46 7" xfId="1294" xr:uid="{00000000-0005-0000-0000-00000D050000}"/>
    <cellStyle name="xl47" xfId="1295" xr:uid="{00000000-0005-0000-0000-00000E050000}"/>
    <cellStyle name="xl47 2" xfId="1296" xr:uid="{00000000-0005-0000-0000-00000F050000}"/>
    <cellStyle name="xl47 2 2" xfId="1297" xr:uid="{00000000-0005-0000-0000-000010050000}"/>
    <cellStyle name="xl47 3" xfId="1298" xr:uid="{00000000-0005-0000-0000-000011050000}"/>
    <cellStyle name="xl47 3 2" xfId="1299" xr:uid="{00000000-0005-0000-0000-000012050000}"/>
    <cellStyle name="xl47 4" xfId="1300" xr:uid="{00000000-0005-0000-0000-000013050000}"/>
    <cellStyle name="xl47 5" xfId="1301" xr:uid="{00000000-0005-0000-0000-000014050000}"/>
    <cellStyle name="xl47 6" xfId="1302" xr:uid="{00000000-0005-0000-0000-000015050000}"/>
    <cellStyle name="xl47 7" xfId="1303" xr:uid="{00000000-0005-0000-0000-000016050000}"/>
    <cellStyle name="xl48" xfId="1304" xr:uid="{00000000-0005-0000-0000-000017050000}"/>
    <cellStyle name="xl48 2" xfId="1305" xr:uid="{00000000-0005-0000-0000-000018050000}"/>
    <cellStyle name="xl48 2 2" xfId="1306" xr:uid="{00000000-0005-0000-0000-000019050000}"/>
    <cellStyle name="xl48 3" xfId="1307" xr:uid="{00000000-0005-0000-0000-00001A050000}"/>
    <cellStyle name="xl48 3 2" xfId="1308" xr:uid="{00000000-0005-0000-0000-00001B050000}"/>
    <cellStyle name="xl48 4" xfId="1309" xr:uid="{00000000-0005-0000-0000-00001C050000}"/>
    <cellStyle name="xl48 5" xfId="1310" xr:uid="{00000000-0005-0000-0000-00001D050000}"/>
    <cellStyle name="xl48 6" xfId="1311" xr:uid="{00000000-0005-0000-0000-00001E050000}"/>
    <cellStyle name="xl48 7" xfId="1312" xr:uid="{00000000-0005-0000-0000-00001F050000}"/>
    <cellStyle name="xl49" xfId="1313" xr:uid="{00000000-0005-0000-0000-000020050000}"/>
    <cellStyle name="xl49 2" xfId="1314" xr:uid="{00000000-0005-0000-0000-000021050000}"/>
    <cellStyle name="xl49 2 2" xfId="1315" xr:uid="{00000000-0005-0000-0000-000022050000}"/>
    <cellStyle name="xl49 3" xfId="1316" xr:uid="{00000000-0005-0000-0000-000023050000}"/>
    <cellStyle name="xl49 3 2" xfId="1317" xr:uid="{00000000-0005-0000-0000-000024050000}"/>
    <cellStyle name="xl49 4" xfId="1318" xr:uid="{00000000-0005-0000-0000-000025050000}"/>
    <cellStyle name="xl49 5" xfId="1319" xr:uid="{00000000-0005-0000-0000-000026050000}"/>
    <cellStyle name="xl49 6" xfId="1320" xr:uid="{00000000-0005-0000-0000-000027050000}"/>
    <cellStyle name="xl49 7" xfId="1321" xr:uid="{00000000-0005-0000-0000-000028050000}"/>
    <cellStyle name="xl50" xfId="1322" xr:uid="{00000000-0005-0000-0000-000029050000}"/>
    <cellStyle name="xl50 2" xfId="1323" xr:uid="{00000000-0005-0000-0000-00002A050000}"/>
    <cellStyle name="xl50 2 2" xfId="1324" xr:uid="{00000000-0005-0000-0000-00002B050000}"/>
    <cellStyle name="xl50 3" xfId="1325" xr:uid="{00000000-0005-0000-0000-00002C050000}"/>
    <cellStyle name="xl50 3 2" xfId="1326" xr:uid="{00000000-0005-0000-0000-00002D050000}"/>
    <cellStyle name="xl50 4" xfId="1327" xr:uid="{00000000-0005-0000-0000-00002E050000}"/>
    <cellStyle name="xl50 5" xfId="1328" xr:uid="{00000000-0005-0000-0000-00002F050000}"/>
    <cellStyle name="xl50 6" xfId="1329" xr:uid="{00000000-0005-0000-0000-000030050000}"/>
    <cellStyle name="xl50 7" xfId="1330" xr:uid="{00000000-0005-0000-0000-000031050000}"/>
    <cellStyle name="xl51" xfId="1331" xr:uid="{00000000-0005-0000-0000-000032050000}"/>
    <cellStyle name="xl51 2" xfId="1332" xr:uid="{00000000-0005-0000-0000-000033050000}"/>
    <cellStyle name="xl51 2 2" xfId="1333" xr:uid="{00000000-0005-0000-0000-000034050000}"/>
    <cellStyle name="xl51 3" xfId="1334" xr:uid="{00000000-0005-0000-0000-000035050000}"/>
    <cellStyle name="xl51 3 2" xfId="1335" xr:uid="{00000000-0005-0000-0000-000036050000}"/>
    <cellStyle name="xl51 4" xfId="1336" xr:uid="{00000000-0005-0000-0000-000037050000}"/>
    <cellStyle name="xl51 5" xfId="1337" xr:uid="{00000000-0005-0000-0000-000038050000}"/>
    <cellStyle name="xl51 6" xfId="1338" xr:uid="{00000000-0005-0000-0000-000039050000}"/>
    <cellStyle name="xl51 7" xfId="1339" xr:uid="{00000000-0005-0000-0000-00003A050000}"/>
    <cellStyle name="xl52" xfId="1340" xr:uid="{00000000-0005-0000-0000-00003B050000}"/>
    <cellStyle name="xl52 2" xfId="1341" xr:uid="{00000000-0005-0000-0000-00003C050000}"/>
    <cellStyle name="xl52 2 2" xfId="1342" xr:uid="{00000000-0005-0000-0000-00003D050000}"/>
    <cellStyle name="xl52 3" xfId="1343" xr:uid="{00000000-0005-0000-0000-00003E050000}"/>
    <cellStyle name="xl52 3 2" xfId="1344" xr:uid="{00000000-0005-0000-0000-00003F050000}"/>
    <cellStyle name="xl52 4" xfId="1345" xr:uid="{00000000-0005-0000-0000-000040050000}"/>
    <cellStyle name="xl52 5" xfId="1346" xr:uid="{00000000-0005-0000-0000-000041050000}"/>
    <cellStyle name="xl52 6" xfId="1347" xr:uid="{00000000-0005-0000-0000-000042050000}"/>
    <cellStyle name="xl52 7" xfId="1348" xr:uid="{00000000-0005-0000-0000-000043050000}"/>
    <cellStyle name="xl53" xfId="1349" xr:uid="{00000000-0005-0000-0000-000044050000}"/>
    <cellStyle name="xl53 2" xfId="1350" xr:uid="{00000000-0005-0000-0000-000045050000}"/>
    <cellStyle name="xl53 2 2" xfId="1351" xr:uid="{00000000-0005-0000-0000-000046050000}"/>
    <cellStyle name="xl53 3" xfId="1352" xr:uid="{00000000-0005-0000-0000-000047050000}"/>
    <cellStyle name="xl53 3 2" xfId="1353" xr:uid="{00000000-0005-0000-0000-000048050000}"/>
    <cellStyle name="xl53 4" xfId="1354" xr:uid="{00000000-0005-0000-0000-000049050000}"/>
    <cellStyle name="xl53 5" xfId="1355" xr:uid="{00000000-0005-0000-0000-00004A050000}"/>
    <cellStyle name="xl53 6" xfId="1356" xr:uid="{00000000-0005-0000-0000-00004B050000}"/>
    <cellStyle name="xl53 7" xfId="1357" xr:uid="{00000000-0005-0000-0000-00004C050000}"/>
    <cellStyle name="xl54" xfId="1358" xr:uid="{00000000-0005-0000-0000-00004D050000}"/>
    <cellStyle name="xl54 2" xfId="1359" xr:uid="{00000000-0005-0000-0000-00004E050000}"/>
    <cellStyle name="xl54 2 2" xfId="1360" xr:uid="{00000000-0005-0000-0000-00004F050000}"/>
    <cellStyle name="xl54 3" xfId="1361" xr:uid="{00000000-0005-0000-0000-000050050000}"/>
    <cellStyle name="xl54 3 2" xfId="1362" xr:uid="{00000000-0005-0000-0000-000051050000}"/>
    <cellStyle name="xl54 4" xfId="1363" xr:uid="{00000000-0005-0000-0000-000052050000}"/>
    <cellStyle name="xl54 5" xfId="1364" xr:uid="{00000000-0005-0000-0000-000053050000}"/>
    <cellStyle name="xl54 6" xfId="1365" xr:uid="{00000000-0005-0000-0000-000054050000}"/>
    <cellStyle name="xl54 7" xfId="1366" xr:uid="{00000000-0005-0000-0000-000055050000}"/>
    <cellStyle name="xl55" xfId="1367" xr:uid="{00000000-0005-0000-0000-000056050000}"/>
    <cellStyle name="xl55 2" xfId="1368" xr:uid="{00000000-0005-0000-0000-000057050000}"/>
    <cellStyle name="xl55 2 2" xfId="1369" xr:uid="{00000000-0005-0000-0000-000058050000}"/>
    <cellStyle name="xl55 3" xfId="1370" xr:uid="{00000000-0005-0000-0000-000059050000}"/>
    <cellStyle name="xl55 3 2" xfId="1371" xr:uid="{00000000-0005-0000-0000-00005A050000}"/>
    <cellStyle name="xl55 4" xfId="1372" xr:uid="{00000000-0005-0000-0000-00005B050000}"/>
    <cellStyle name="xl55 5" xfId="1373" xr:uid="{00000000-0005-0000-0000-00005C050000}"/>
    <cellStyle name="xl55 6" xfId="1374" xr:uid="{00000000-0005-0000-0000-00005D050000}"/>
    <cellStyle name="xl55 7" xfId="1375" xr:uid="{00000000-0005-0000-0000-00005E050000}"/>
    <cellStyle name="xl56" xfId="1376" xr:uid="{00000000-0005-0000-0000-00005F050000}"/>
    <cellStyle name="xl56 2" xfId="1377" xr:uid="{00000000-0005-0000-0000-000060050000}"/>
    <cellStyle name="xl56 2 2" xfId="1378" xr:uid="{00000000-0005-0000-0000-000061050000}"/>
    <cellStyle name="xl56 3" xfId="1379" xr:uid="{00000000-0005-0000-0000-000062050000}"/>
    <cellStyle name="xl56 3 2" xfId="1380" xr:uid="{00000000-0005-0000-0000-000063050000}"/>
    <cellStyle name="xl56 4" xfId="1381" xr:uid="{00000000-0005-0000-0000-000064050000}"/>
    <cellStyle name="xl56 5" xfId="1382" xr:uid="{00000000-0005-0000-0000-000065050000}"/>
    <cellStyle name="xl56 6" xfId="1383" xr:uid="{00000000-0005-0000-0000-000066050000}"/>
    <cellStyle name="xl56 7" xfId="1384" xr:uid="{00000000-0005-0000-0000-000067050000}"/>
    <cellStyle name="xl57" xfId="1385" xr:uid="{00000000-0005-0000-0000-000068050000}"/>
    <cellStyle name="xl57 2" xfId="1386" xr:uid="{00000000-0005-0000-0000-000069050000}"/>
    <cellStyle name="xl57 2 2" xfId="1387" xr:uid="{00000000-0005-0000-0000-00006A050000}"/>
    <cellStyle name="xl57 3" xfId="1388" xr:uid="{00000000-0005-0000-0000-00006B050000}"/>
    <cellStyle name="xl57 3 2" xfId="1389" xr:uid="{00000000-0005-0000-0000-00006C050000}"/>
    <cellStyle name="xl57 4" xfId="1390" xr:uid="{00000000-0005-0000-0000-00006D050000}"/>
    <cellStyle name="xl57 4 2" xfId="1391" xr:uid="{00000000-0005-0000-0000-00006E050000}"/>
    <cellStyle name="xl57 5" xfId="1392" xr:uid="{00000000-0005-0000-0000-00006F050000}"/>
    <cellStyle name="xl57 6" xfId="1393" xr:uid="{00000000-0005-0000-0000-000070050000}"/>
    <cellStyle name="xl57 7" xfId="1394" xr:uid="{00000000-0005-0000-0000-000071050000}"/>
    <cellStyle name="xl57 8" xfId="1395" xr:uid="{00000000-0005-0000-0000-000072050000}"/>
    <cellStyle name="xl58" xfId="1396" xr:uid="{00000000-0005-0000-0000-000073050000}"/>
    <cellStyle name="xl58 2" xfId="1397" xr:uid="{00000000-0005-0000-0000-000074050000}"/>
    <cellStyle name="xl58 2 2" xfId="1398" xr:uid="{00000000-0005-0000-0000-000075050000}"/>
    <cellStyle name="xl58 3" xfId="1399" xr:uid="{00000000-0005-0000-0000-000076050000}"/>
    <cellStyle name="xl58 3 2" xfId="1400" xr:uid="{00000000-0005-0000-0000-000077050000}"/>
    <cellStyle name="xl58 4" xfId="1401" xr:uid="{00000000-0005-0000-0000-000078050000}"/>
    <cellStyle name="xl58 5" xfId="1402" xr:uid="{00000000-0005-0000-0000-000079050000}"/>
    <cellStyle name="xl58 6" xfId="1403" xr:uid="{00000000-0005-0000-0000-00007A050000}"/>
    <cellStyle name="xl58 7" xfId="1404" xr:uid="{00000000-0005-0000-0000-00007B050000}"/>
    <cellStyle name="xl59" xfId="1405" xr:uid="{00000000-0005-0000-0000-00007C050000}"/>
    <cellStyle name="xl59 2" xfId="1406" xr:uid="{00000000-0005-0000-0000-00007D050000}"/>
    <cellStyle name="xl59 2 2" xfId="1407" xr:uid="{00000000-0005-0000-0000-00007E050000}"/>
    <cellStyle name="xl59 3" xfId="1408" xr:uid="{00000000-0005-0000-0000-00007F050000}"/>
    <cellStyle name="xl59 3 2" xfId="1409" xr:uid="{00000000-0005-0000-0000-000080050000}"/>
    <cellStyle name="xl59 4" xfId="1410" xr:uid="{00000000-0005-0000-0000-000081050000}"/>
    <cellStyle name="xl59 5" xfId="1411" xr:uid="{00000000-0005-0000-0000-000082050000}"/>
    <cellStyle name="xl59 6" xfId="1412" xr:uid="{00000000-0005-0000-0000-000083050000}"/>
    <cellStyle name="xl59 7" xfId="1413" xr:uid="{00000000-0005-0000-0000-000084050000}"/>
    <cellStyle name="xl60" xfId="1414" xr:uid="{00000000-0005-0000-0000-000085050000}"/>
    <cellStyle name="xl60 2" xfId="1415" xr:uid="{00000000-0005-0000-0000-000086050000}"/>
    <cellStyle name="xl60 2 2" xfId="1416" xr:uid="{00000000-0005-0000-0000-000087050000}"/>
    <cellStyle name="xl60 3" xfId="1417" xr:uid="{00000000-0005-0000-0000-000088050000}"/>
    <cellStyle name="xl60 3 2" xfId="1418" xr:uid="{00000000-0005-0000-0000-000089050000}"/>
    <cellStyle name="xl60 4" xfId="1419" xr:uid="{00000000-0005-0000-0000-00008A050000}"/>
    <cellStyle name="xl60 5" xfId="1420" xr:uid="{00000000-0005-0000-0000-00008B050000}"/>
    <cellStyle name="xl60 6" xfId="1421" xr:uid="{00000000-0005-0000-0000-00008C050000}"/>
    <cellStyle name="xl60 7" xfId="1422" xr:uid="{00000000-0005-0000-0000-00008D050000}"/>
    <cellStyle name="xl60 8" xfId="1423" xr:uid="{00000000-0005-0000-0000-00008E050000}"/>
    <cellStyle name="xl61" xfId="1424" xr:uid="{00000000-0005-0000-0000-00008F050000}"/>
    <cellStyle name="xl61 2" xfId="1425" xr:uid="{00000000-0005-0000-0000-000090050000}"/>
    <cellStyle name="xl61 2 2" xfId="1426" xr:uid="{00000000-0005-0000-0000-000091050000}"/>
    <cellStyle name="xl61 3" xfId="1427" xr:uid="{00000000-0005-0000-0000-000092050000}"/>
    <cellStyle name="xl61 3 2" xfId="1428" xr:uid="{00000000-0005-0000-0000-000093050000}"/>
    <cellStyle name="xl61 4" xfId="1429" xr:uid="{00000000-0005-0000-0000-000094050000}"/>
    <cellStyle name="xl61 5" xfId="1430" xr:uid="{00000000-0005-0000-0000-000095050000}"/>
    <cellStyle name="xl61 6" xfId="1431" xr:uid="{00000000-0005-0000-0000-000096050000}"/>
    <cellStyle name="xl61 7" xfId="1432" xr:uid="{00000000-0005-0000-0000-000097050000}"/>
    <cellStyle name="xl62" xfId="1433" xr:uid="{00000000-0005-0000-0000-000098050000}"/>
    <cellStyle name="xl62 2" xfId="1434" xr:uid="{00000000-0005-0000-0000-000099050000}"/>
    <cellStyle name="xl62 2 2" xfId="1435" xr:uid="{00000000-0005-0000-0000-00009A050000}"/>
    <cellStyle name="xl62 3" xfId="1436" xr:uid="{00000000-0005-0000-0000-00009B050000}"/>
    <cellStyle name="xl62 3 2" xfId="1437" xr:uid="{00000000-0005-0000-0000-00009C050000}"/>
    <cellStyle name="xl62 4" xfId="1438" xr:uid="{00000000-0005-0000-0000-00009D050000}"/>
    <cellStyle name="xl62 5" xfId="1439" xr:uid="{00000000-0005-0000-0000-00009E050000}"/>
    <cellStyle name="xl62 6" xfId="1440" xr:uid="{00000000-0005-0000-0000-00009F050000}"/>
    <cellStyle name="xl62 7" xfId="1441" xr:uid="{00000000-0005-0000-0000-0000A0050000}"/>
    <cellStyle name="xl63" xfId="1442" xr:uid="{00000000-0005-0000-0000-0000A1050000}"/>
    <cellStyle name="xl63 2" xfId="1443" xr:uid="{00000000-0005-0000-0000-0000A2050000}"/>
    <cellStyle name="xl63 2 2" xfId="1444" xr:uid="{00000000-0005-0000-0000-0000A3050000}"/>
    <cellStyle name="xl63 3" xfId="1445" xr:uid="{00000000-0005-0000-0000-0000A4050000}"/>
    <cellStyle name="xl63 3 2" xfId="1446" xr:uid="{00000000-0005-0000-0000-0000A5050000}"/>
    <cellStyle name="xl63 4" xfId="1447" xr:uid="{00000000-0005-0000-0000-0000A6050000}"/>
    <cellStyle name="xl63 5" xfId="1448" xr:uid="{00000000-0005-0000-0000-0000A7050000}"/>
    <cellStyle name="xl63 6" xfId="1449" xr:uid="{00000000-0005-0000-0000-0000A8050000}"/>
    <cellStyle name="xl63 7" xfId="1450" xr:uid="{00000000-0005-0000-0000-0000A9050000}"/>
    <cellStyle name="xl64" xfId="1451" xr:uid="{00000000-0005-0000-0000-0000AA050000}"/>
    <cellStyle name="xl64 2" xfId="1452" xr:uid="{00000000-0005-0000-0000-0000AB050000}"/>
    <cellStyle name="xl64 2 2" xfId="1453" xr:uid="{00000000-0005-0000-0000-0000AC050000}"/>
    <cellStyle name="xl64 3" xfId="1454" xr:uid="{00000000-0005-0000-0000-0000AD050000}"/>
    <cellStyle name="xl64 3 2" xfId="1455" xr:uid="{00000000-0005-0000-0000-0000AE050000}"/>
    <cellStyle name="xl64 4" xfId="1456" xr:uid="{00000000-0005-0000-0000-0000AF050000}"/>
    <cellStyle name="xl64 5" xfId="1457" xr:uid="{00000000-0005-0000-0000-0000B0050000}"/>
    <cellStyle name="xl64 6" xfId="1458" xr:uid="{00000000-0005-0000-0000-0000B1050000}"/>
    <cellStyle name="xl64 7" xfId="1459" xr:uid="{00000000-0005-0000-0000-0000B2050000}"/>
    <cellStyle name="xl65" xfId="1460" xr:uid="{00000000-0005-0000-0000-0000B3050000}"/>
    <cellStyle name="xl65 2" xfId="1461" xr:uid="{00000000-0005-0000-0000-0000B4050000}"/>
    <cellStyle name="xl65 2 2" xfId="1462" xr:uid="{00000000-0005-0000-0000-0000B5050000}"/>
    <cellStyle name="xl65 3" xfId="1463" xr:uid="{00000000-0005-0000-0000-0000B6050000}"/>
    <cellStyle name="xl65 3 2" xfId="1464" xr:uid="{00000000-0005-0000-0000-0000B7050000}"/>
    <cellStyle name="xl65 4" xfId="1465" xr:uid="{00000000-0005-0000-0000-0000B8050000}"/>
    <cellStyle name="xl65 5" xfId="1466" xr:uid="{00000000-0005-0000-0000-0000B9050000}"/>
    <cellStyle name="xl65 6" xfId="1467" xr:uid="{00000000-0005-0000-0000-0000BA050000}"/>
    <cellStyle name="xl65 7" xfId="1468" xr:uid="{00000000-0005-0000-0000-0000BB050000}"/>
    <cellStyle name="xl66" xfId="1469" xr:uid="{00000000-0005-0000-0000-0000BC050000}"/>
    <cellStyle name="xl66 2" xfId="1470" xr:uid="{00000000-0005-0000-0000-0000BD050000}"/>
    <cellStyle name="xl66 2 2" xfId="1471" xr:uid="{00000000-0005-0000-0000-0000BE050000}"/>
    <cellStyle name="xl66 3" xfId="1472" xr:uid="{00000000-0005-0000-0000-0000BF050000}"/>
    <cellStyle name="xl66 3 2" xfId="1473" xr:uid="{00000000-0005-0000-0000-0000C0050000}"/>
    <cellStyle name="xl66 4" xfId="1474" xr:uid="{00000000-0005-0000-0000-0000C1050000}"/>
    <cellStyle name="xl66 5" xfId="1475" xr:uid="{00000000-0005-0000-0000-0000C2050000}"/>
    <cellStyle name="xl66 6" xfId="1476" xr:uid="{00000000-0005-0000-0000-0000C3050000}"/>
    <cellStyle name="xl66 7" xfId="1477" xr:uid="{00000000-0005-0000-0000-0000C4050000}"/>
    <cellStyle name="xl67" xfId="1478" xr:uid="{00000000-0005-0000-0000-0000C5050000}"/>
    <cellStyle name="xl67 2" xfId="1479" xr:uid="{00000000-0005-0000-0000-0000C6050000}"/>
    <cellStyle name="xl67 2 2" xfId="1480" xr:uid="{00000000-0005-0000-0000-0000C7050000}"/>
    <cellStyle name="xl67 3" xfId="1481" xr:uid="{00000000-0005-0000-0000-0000C8050000}"/>
    <cellStyle name="xl67 3 2" xfId="1482" xr:uid="{00000000-0005-0000-0000-0000C9050000}"/>
    <cellStyle name="xl67 4" xfId="1483" xr:uid="{00000000-0005-0000-0000-0000CA050000}"/>
    <cellStyle name="xl67 5" xfId="1484" xr:uid="{00000000-0005-0000-0000-0000CB050000}"/>
    <cellStyle name="xl67 6" xfId="1485" xr:uid="{00000000-0005-0000-0000-0000CC050000}"/>
    <cellStyle name="xl67 7" xfId="1486" xr:uid="{00000000-0005-0000-0000-0000CD050000}"/>
    <cellStyle name="xl68" xfId="1487" xr:uid="{00000000-0005-0000-0000-0000CE050000}"/>
    <cellStyle name="xl68 2" xfId="1488" xr:uid="{00000000-0005-0000-0000-0000CF050000}"/>
    <cellStyle name="xl68 2 2" xfId="1489" xr:uid="{00000000-0005-0000-0000-0000D0050000}"/>
    <cellStyle name="xl68 3" xfId="1490" xr:uid="{00000000-0005-0000-0000-0000D1050000}"/>
    <cellStyle name="xl68 3 2" xfId="1491" xr:uid="{00000000-0005-0000-0000-0000D2050000}"/>
    <cellStyle name="xl68 4" xfId="1492" xr:uid="{00000000-0005-0000-0000-0000D3050000}"/>
    <cellStyle name="xl68 5" xfId="1493" xr:uid="{00000000-0005-0000-0000-0000D4050000}"/>
    <cellStyle name="xl68 6" xfId="1494" xr:uid="{00000000-0005-0000-0000-0000D5050000}"/>
    <cellStyle name="xl68 7" xfId="1495" xr:uid="{00000000-0005-0000-0000-0000D6050000}"/>
    <cellStyle name="xl69" xfId="1496" xr:uid="{00000000-0005-0000-0000-0000D7050000}"/>
    <cellStyle name="xl69 2" xfId="1497" xr:uid="{00000000-0005-0000-0000-0000D8050000}"/>
    <cellStyle name="xl69 2 2" xfId="1498" xr:uid="{00000000-0005-0000-0000-0000D9050000}"/>
    <cellStyle name="xl69 3" xfId="1499" xr:uid="{00000000-0005-0000-0000-0000DA050000}"/>
    <cellStyle name="xl69 3 2" xfId="1500" xr:uid="{00000000-0005-0000-0000-0000DB050000}"/>
    <cellStyle name="xl69 4" xfId="1501" xr:uid="{00000000-0005-0000-0000-0000DC050000}"/>
    <cellStyle name="xl69 5" xfId="1502" xr:uid="{00000000-0005-0000-0000-0000DD050000}"/>
    <cellStyle name="xl69 6" xfId="1503" xr:uid="{00000000-0005-0000-0000-0000DE050000}"/>
    <cellStyle name="xl69 7" xfId="1504" xr:uid="{00000000-0005-0000-0000-0000DF050000}"/>
    <cellStyle name="xl70" xfId="1505" xr:uid="{00000000-0005-0000-0000-0000E0050000}"/>
    <cellStyle name="xl70 2" xfId="1506" xr:uid="{00000000-0005-0000-0000-0000E1050000}"/>
    <cellStyle name="xl70 2 2" xfId="1507" xr:uid="{00000000-0005-0000-0000-0000E2050000}"/>
    <cellStyle name="xl70 3" xfId="1508" xr:uid="{00000000-0005-0000-0000-0000E3050000}"/>
    <cellStyle name="xl70 3 2" xfId="1509" xr:uid="{00000000-0005-0000-0000-0000E4050000}"/>
    <cellStyle name="xl70 4" xfId="1510" xr:uid="{00000000-0005-0000-0000-0000E5050000}"/>
    <cellStyle name="xl70 5" xfId="1511" xr:uid="{00000000-0005-0000-0000-0000E6050000}"/>
    <cellStyle name="xl70 6" xfId="1512" xr:uid="{00000000-0005-0000-0000-0000E7050000}"/>
    <cellStyle name="xl70 7" xfId="1513" xr:uid="{00000000-0005-0000-0000-0000E8050000}"/>
    <cellStyle name="xl71" xfId="1514" xr:uid="{00000000-0005-0000-0000-0000E9050000}"/>
    <cellStyle name="xl71 2" xfId="1515" xr:uid="{00000000-0005-0000-0000-0000EA050000}"/>
    <cellStyle name="xl71 2 2" xfId="1516" xr:uid="{00000000-0005-0000-0000-0000EB050000}"/>
    <cellStyle name="xl71 3" xfId="1517" xr:uid="{00000000-0005-0000-0000-0000EC050000}"/>
    <cellStyle name="xl71 3 2" xfId="1518" xr:uid="{00000000-0005-0000-0000-0000ED050000}"/>
    <cellStyle name="xl71 4" xfId="1519" xr:uid="{00000000-0005-0000-0000-0000EE050000}"/>
    <cellStyle name="xl71 5" xfId="1520" xr:uid="{00000000-0005-0000-0000-0000EF050000}"/>
    <cellStyle name="xl71 6" xfId="1521" xr:uid="{00000000-0005-0000-0000-0000F0050000}"/>
    <cellStyle name="xl71 7" xfId="1522" xr:uid="{00000000-0005-0000-0000-0000F1050000}"/>
    <cellStyle name="xl72" xfId="1523" xr:uid="{00000000-0005-0000-0000-0000F2050000}"/>
    <cellStyle name="xl72 2" xfId="1524" xr:uid="{00000000-0005-0000-0000-0000F3050000}"/>
    <cellStyle name="xl72 2 2" xfId="1525" xr:uid="{00000000-0005-0000-0000-0000F4050000}"/>
    <cellStyle name="xl72 3" xfId="1526" xr:uid="{00000000-0005-0000-0000-0000F5050000}"/>
    <cellStyle name="xl72 3 2" xfId="1527" xr:uid="{00000000-0005-0000-0000-0000F6050000}"/>
    <cellStyle name="xl72 4" xfId="1528" xr:uid="{00000000-0005-0000-0000-0000F7050000}"/>
    <cellStyle name="xl72 5" xfId="1529" xr:uid="{00000000-0005-0000-0000-0000F8050000}"/>
    <cellStyle name="xl72 6" xfId="1530" xr:uid="{00000000-0005-0000-0000-0000F9050000}"/>
    <cellStyle name="xl72 7" xfId="1531" xr:uid="{00000000-0005-0000-0000-0000FA050000}"/>
    <cellStyle name="xl73" xfId="1532" xr:uid="{00000000-0005-0000-0000-0000FB050000}"/>
    <cellStyle name="xl73 2" xfId="1533" xr:uid="{00000000-0005-0000-0000-0000FC050000}"/>
    <cellStyle name="xl73 2 2" xfId="1534" xr:uid="{00000000-0005-0000-0000-0000FD050000}"/>
    <cellStyle name="xl73 3" xfId="1535" xr:uid="{00000000-0005-0000-0000-0000FE050000}"/>
    <cellStyle name="xl73 3 2" xfId="1536" xr:uid="{00000000-0005-0000-0000-0000FF050000}"/>
    <cellStyle name="xl73 4" xfId="1537" xr:uid="{00000000-0005-0000-0000-000000060000}"/>
    <cellStyle name="xl73 5" xfId="1538" xr:uid="{00000000-0005-0000-0000-000001060000}"/>
    <cellStyle name="xl73 6" xfId="1539" xr:uid="{00000000-0005-0000-0000-000002060000}"/>
    <cellStyle name="xl73 7" xfId="1540" xr:uid="{00000000-0005-0000-0000-000003060000}"/>
    <cellStyle name="xl74" xfId="1541" xr:uid="{00000000-0005-0000-0000-000004060000}"/>
    <cellStyle name="xl74 2" xfId="1542" xr:uid="{00000000-0005-0000-0000-000005060000}"/>
    <cellStyle name="xl74 2 2" xfId="1543" xr:uid="{00000000-0005-0000-0000-000006060000}"/>
    <cellStyle name="xl74 3" xfId="1544" xr:uid="{00000000-0005-0000-0000-000007060000}"/>
    <cellStyle name="xl74 3 2" xfId="1545" xr:uid="{00000000-0005-0000-0000-000008060000}"/>
    <cellStyle name="xl74 4" xfId="1546" xr:uid="{00000000-0005-0000-0000-000009060000}"/>
    <cellStyle name="xl74 5" xfId="1547" xr:uid="{00000000-0005-0000-0000-00000A060000}"/>
    <cellStyle name="xl74 6" xfId="1548" xr:uid="{00000000-0005-0000-0000-00000B060000}"/>
    <cellStyle name="xl74 7" xfId="1549" xr:uid="{00000000-0005-0000-0000-00000C060000}"/>
    <cellStyle name="xl75" xfId="1550" xr:uid="{00000000-0005-0000-0000-00000D060000}"/>
    <cellStyle name="xl75 2" xfId="1551" xr:uid="{00000000-0005-0000-0000-00000E060000}"/>
    <cellStyle name="xl75 2 2" xfId="1552" xr:uid="{00000000-0005-0000-0000-00000F060000}"/>
    <cellStyle name="xl75 3" xfId="1553" xr:uid="{00000000-0005-0000-0000-000010060000}"/>
    <cellStyle name="xl75 3 2" xfId="1554" xr:uid="{00000000-0005-0000-0000-000011060000}"/>
    <cellStyle name="xl75 4" xfId="1555" xr:uid="{00000000-0005-0000-0000-000012060000}"/>
    <cellStyle name="xl75 5" xfId="1556" xr:uid="{00000000-0005-0000-0000-000013060000}"/>
    <cellStyle name="xl75 6" xfId="1557" xr:uid="{00000000-0005-0000-0000-000014060000}"/>
    <cellStyle name="xl75 7" xfId="1558" xr:uid="{00000000-0005-0000-0000-000015060000}"/>
    <cellStyle name="xl76" xfId="1559" xr:uid="{00000000-0005-0000-0000-000016060000}"/>
    <cellStyle name="xl76 2" xfId="1560" xr:uid="{00000000-0005-0000-0000-000017060000}"/>
    <cellStyle name="xl76 2 2" xfId="1561" xr:uid="{00000000-0005-0000-0000-000018060000}"/>
    <cellStyle name="xl76 3" xfId="1562" xr:uid="{00000000-0005-0000-0000-000019060000}"/>
    <cellStyle name="xl76 3 2" xfId="1563" xr:uid="{00000000-0005-0000-0000-00001A060000}"/>
    <cellStyle name="xl76 4" xfId="1564" xr:uid="{00000000-0005-0000-0000-00001B060000}"/>
    <cellStyle name="xl76 5" xfId="1565" xr:uid="{00000000-0005-0000-0000-00001C060000}"/>
    <cellStyle name="xl76 6" xfId="1566" xr:uid="{00000000-0005-0000-0000-00001D060000}"/>
    <cellStyle name="xl76 7" xfId="1567" xr:uid="{00000000-0005-0000-0000-00001E060000}"/>
    <cellStyle name="xl77" xfId="1568" xr:uid="{00000000-0005-0000-0000-00001F060000}"/>
    <cellStyle name="xl77 2" xfId="1569" xr:uid="{00000000-0005-0000-0000-000020060000}"/>
    <cellStyle name="xl77 2 2" xfId="1570" xr:uid="{00000000-0005-0000-0000-000021060000}"/>
    <cellStyle name="xl77 3" xfId="1571" xr:uid="{00000000-0005-0000-0000-000022060000}"/>
    <cellStyle name="xl77 3 2" xfId="1572" xr:uid="{00000000-0005-0000-0000-000023060000}"/>
    <cellStyle name="xl77 4" xfId="1573" xr:uid="{00000000-0005-0000-0000-000024060000}"/>
    <cellStyle name="xl77 5" xfId="1574" xr:uid="{00000000-0005-0000-0000-000025060000}"/>
    <cellStyle name="xl77 6" xfId="1575" xr:uid="{00000000-0005-0000-0000-000026060000}"/>
    <cellStyle name="xl77 7" xfId="1576" xr:uid="{00000000-0005-0000-0000-000027060000}"/>
    <cellStyle name="xl78" xfId="1577" xr:uid="{00000000-0005-0000-0000-000028060000}"/>
    <cellStyle name="xl78 2" xfId="1578" xr:uid="{00000000-0005-0000-0000-000029060000}"/>
    <cellStyle name="xl78 2 2" xfId="1579" xr:uid="{00000000-0005-0000-0000-00002A060000}"/>
    <cellStyle name="xl78 3" xfId="1580" xr:uid="{00000000-0005-0000-0000-00002B060000}"/>
    <cellStyle name="xl78 3 2" xfId="1581" xr:uid="{00000000-0005-0000-0000-00002C060000}"/>
    <cellStyle name="xl78 4" xfId="1582" xr:uid="{00000000-0005-0000-0000-00002D060000}"/>
    <cellStyle name="xl78 5" xfId="1583" xr:uid="{00000000-0005-0000-0000-00002E060000}"/>
    <cellStyle name="xl78 6" xfId="1584" xr:uid="{00000000-0005-0000-0000-00002F060000}"/>
    <cellStyle name="xl78 7" xfId="1585" xr:uid="{00000000-0005-0000-0000-000030060000}"/>
    <cellStyle name="xl79" xfId="1586" xr:uid="{00000000-0005-0000-0000-000031060000}"/>
    <cellStyle name="xl79 2" xfId="1587" xr:uid="{00000000-0005-0000-0000-000032060000}"/>
    <cellStyle name="xl79 2 2" xfId="1588" xr:uid="{00000000-0005-0000-0000-000033060000}"/>
    <cellStyle name="xl79 3" xfId="1589" xr:uid="{00000000-0005-0000-0000-000034060000}"/>
    <cellStyle name="xl79 3 2" xfId="1590" xr:uid="{00000000-0005-0000-0000-000035060000}"/>
    <cellStyle name="xl79 4" xfId="1591" xr:uid="{00000000-0005-0000-0000-000036060000}"/>
    <cellStyle name="xl79 5" xfId="1592" xr:uid="{00000000-0005-0000-0000-000037060000}"/>
    <cellStyle name="xl79 6" xfId="1593" xr:uid="{00000000-0005-0000-0000-000038060000}"/>
    <cellStyle name="xl79 7" xfId="1594" xr:uid="{00000000-0005-0000-0000-000039060000}"/>
    <cellStyle name="xl80" xfId="1595" xr:uid="{00000000-0005-0000-0000-00003A060000}"/>
    <cellStyle name="xl80 2" xfId="1596" xr:uid="{00000000-0005-0000-0000-00003B060000}"/>
    <cellStyle name="xl80 2 2" xfId="1597" xr:uid="{00000000-0005-0000-0000-00003C060000}"/>
    <cellStyle name="xl80 3" xfId="1598" xr:uid="{00000000-0005-0000-0000-00003D060000}"/>
    <cellStyle name="xl80 3 2" xfId="1599" xr:uid="{00000000-0005-0000-0000-00003E060000}"/>
    <cellStyle name="xl80 4" xfId="1600" xr:uid="{00000000-0005-0000-0000-00003F060000}"/>
    <cellStyle name="xl80 5" xfId="1601" xr:uid="{00000000-0005-0000-0000-000040060000}"/>
    <cellStyle name="xl80 6" xfId="1602" xr:uid="{00000000-0005-0000-0000-000041060000}"/>
    <cellStyle name="xl80 7" xfId="1603" xr:uid="{00000000-0005-0000-0000-000042060000}"/>
    <cellStyle name="xl81" xfId="1604" xr:uid="{00000000-0005-0000-0000-000043060000}"/>
    <cellStyle name="xl81 2" xfId="1605" xr:uid="{00000000-0005-0000-0000-000044060000}"/>
    <cellStyle name="xl81 2 2" xfId="1606" xr:uid="{00000000-0005-0000-0000-000045060000}"/>
    <cellStyle name="xl81 3" xfId="1607" xr:uid="{00000000-0005-0000-0000-000046060000}"/>
    <cellStyle name="xl81 3 2" xfId="1608" xr:uid="{00000000-0005-0000-0000-000047060000}"/>
    <cellStyle name="xl81 4" xfId="1609" xr:uid="{00000000-0005-0000-0000-000048060000}"/>
    <cellStyle name="xl81 5" xfId="1610" xr:uid="{00000000-0005-0000-0000-000049060000}"/>
    <cellStyle name="xl81 6" xfId="1611" xr:uid="{00000000-0005-0000-0000-00004A060000}"/>
    <cellStyle name="xl81 7" xfId="1612" xr:uid="{00000000-0005-0000-0000-00004B060000}"/>
    <cellStyle name="xl82" xfId="1613" xr:uid="{00000000-0005-0000-0000-00004C060000}"/>
    <cellStyle name="xl82 2" xfId="1614" xr:uid="{00000000-0005-0000-0000-00004D060000}"/>
    <cellStyle name="xl82 2 2" xfId="1615" xr:uid="{00000000-0005-0000-0000-00004E060000}"/>
    <cellStyle name="xl82 3" xfId="1616" xr:uid="{00000000-0005-0000-0000-00004F060000}"/>
    <cellStyle name="xl82 3 2" xfId="1617" xr:uid="{00000000-0005-0000-0000-000050060000}"/>
    <cellStyle name="xl82 4" xfId="1618" xr:uid="{00000000-0005-0000-0000-000051060000}"/>
    <cellStyle name="xl82 5" xfId="1619" xr:uid="{00000000-0005-0000-0000-000052060000}"/>
    <cellStyle name="xl82 6" xfId="1620" xr:uid="{00000000-0005-0000-0000-000053060000}"/>
    <cellStyle name="xl82 7" xfId="1621" xr:uid="{00000000-0005-0000-0000-000054060000}"/>
    <cellStyle name="xl83" xfId="1622" xr:uid="{00000000-0005-0000-0000-000055060000}"/>
    <cellStyle name="xl83 2" xfId="1623" xr:uid="{00000000-0005-0000-0000-000056060000}"/>
    <cellStyle name="xl83 2 2" xfId="1624" xr:uid="{00000000-0005-0000-0000-000057060000}"/>
    <cellStyle name="xl83 3" xfId="1625" xr:uid="{00000000-0005-0000-0000-000058060000}"/>
    <cellStyle name="xl83 3 2" xfId="1626" xr:uid="{00000000-0005-0000-0000-000059060000}"/>
    <cellStyle name="xl83 4" xfId="1627" xr:uid="{00000000-0005-0000-0000-00005A060000}"/>
    <cellStyle name="xl83 5" xfId="1628" xr:uid="{00000000-0005-0000-0000-00005B060000}"/>
    <cellStyle name="xl83 6" xfId="1629" xr:uid="{00000000-0005-0000-0000-00005C060000}"/>
    <cellStyle name="xl83 7" xfId="1630" xr:uid="{00000000-0005-0000-0000-00005D060000}"/>
    <cellStyle name="xl84" xfId="1631" xr:uid="{00000000-0005-0000-0000-00005E060000}"/>
    <cellStyle name="xl84 2" xfId="1632" xr:uid="{00000000-0005-0000-0000-00005F060000}"/>
    <cellStyle name="xl84 2 2" xfId="1633" xr:uid="{00000000-0005-0000-0000-000060060000}"/>
    <cellStyle name="xl84 3" xfId="1634" xr:uid="{00000000-0005-0000-0000-000061060000}"/>
    <cellStyle name="xl84 3 2" xfId="1635" xr:uid="{00000000-0005-0000-0000-000062060000}"/>
    <cellStyle name="xl84 4" xfId="1636" xr:uid="{00000000-0005-0000-0000-000063060000}"/>
    <cellStyle name="xl84 5" xfId="1637" xr:uid="{00000000-0005-0000-0000-000064060000}"/>
    <cellStyle name="xl84 6" xfId="1638" xr:uid="{00000000-0005-0000-0000-000065060000}"/>
    <cellStyle name="xl84 7" xfId="1639" xr:uid="{00000000-0005-0000-0000-000066060000}"/>
    <cellStyle name="xl85" xfId="1640" xr:uid="{00000000-0005-0000-0000-000067060000}"/>
    <cellStyle name="xl85 2" xfId="1641" xr:uid="{00000000-0005-0000-0000-000068060000}"/>
    <cellStyle name="xl85 2 2" xfId="1642" xr:uid="{00000000-0005-0000-0000-000069060000}"/>
    <cellStyle name="xl85 3" xfId="1643" xr:uid="{00000000-0005-0000-0000-00006A060000}"/>
    <cellStyle name="xl85 3 2" xfId="1644" xr:uid="{00000000-0005-0000-0000-00006B060000}"/>
    <cellStyle name="xl85 4" xfId="1645" xr:uid="{00000000-0005-0000-0000-00006C060000}"/>
    <cellStyle name="xl85 5" xfId="1646" xr:uid="{00000000-0005-0000-0000-00006D060000}"/>
    <cellStyle name="xl85 6" xfId="1647" xr:uid="{00000000-0005-0000-0000-00006E060000}"/>
    <cellStyle name="xl85 7" xfId="1648" xr:uid="{00000000-0005-0000-0000-00006F060000}"/>
    <cellStyle name="xl86" xfId="1649" xr:uid="{00000000-0005-0000-0000-000070060000}"/>
    <cellStyle name="xl86 2" xfId="1650" xr:uid="{00000000-0005-0000-0000-000071060000}"/>
    <cellStyle name="xl86 2 2" xfId="1651" xr:uid="{00000000-0005-0000-0000-000072060000}"/>
    <cellStyle name="xl86 3" xfId="1652" xr:uid="{00000000-0005-0000-0000-000073060000}"/>
    <cellStyle name="xl86 3 2" xfId="1653" xr:uid="{00000000-0005-0000-0000-000074060000}"/>
    <cellStyle name="xl86 4" xfId="1654" xr:uid="{00000000-0005-0000-0000-000075060000}"/>
    <cellStyle name="xl86 5" xfId="1655" xr:uid="{00000000-0005-0000-0000-000076060000}"/>
    <cellStyle name="xl86 6" xfId="1656" xr:uid="{00000000-0005-0000-0000-000077060000}"/>
    <cellStyle name="xl86 7" xfId="1657" xr:uid="{00000000-0005-0000-0000-000078060000}"/>
    <cellStyle name="xl87" xfId="1658" xr:uid="{00000000-0005-0000-0000-000079060000}"/>
    <cellStyle name="xl87 2" xfId="1659" xr:uid="{00000000-0005-0000-0000-00007A060000}"/>
    <cellStyle name="xl87 2 2" xfId="1660" xr:uid="{00000000-0005-0000-0000-00007B060000}"/>
    <cellStyle name="xl87 3" xfId="1661" xr:uid="{00000000-0005-0000-0000-00007C060000}"/>
    <cellStyle name="xl87 3 2" xfId="1662" xr:uid="{00000000-0005-0000-0000-00007D060000}"/>
    <cellStyle name="xl87 4" xfId="1663" xr:uid="{00000000-0005-0000-0000-00007E060000}"/>
    <cellStyle name="xl87 5" xfId="1664" xr:uid="{00000000-0005-0000-0000-00007F060000}"/>
    <cellStyle name="xl87 6" xfId="1665" xr:uid="{00000000-0005-0000-0000-000080060000}"/>
    <cellStyle name="xl87 7" xfId="1666" xr:uid="{00000000-0005-0000-0000-000081060000}"/>
    <cellStyle name="xl88" xfId="1667" xr:uid="{00000000-0005-0000-0000-000082060000}"/>
    <cellStyle name="xl88 2" xfId="1668" xr:uid="{00000000-0005-0000-0000-000083060000}"/>
    <cellStyle name="xl88 2 2" xfId="1669" xr:uid="{00000000-0005-0000-0000-000084060000}"/>
    <cellStyle name="xl88 3" xfId="1670" xr:uid="{00000000-0005-0000-0000-000085060000}"/>
    <cellStyle name="xl88 3 2" xfId="1671" xr:uid="{00000000-0005-0000-0000-000086060000}"/>
    <cellStyle name="xl88 4" xfId="1672" xr:uid="{00000000-0005-0000-0000-000087060000}"/>
    <cellStyle name="xl88 5" xfId="1673" xr:uid="{00000000-0005-0000-0000-000088060000}"/>
    <cellStyle name="xl88 6" xfId="1674" xr:uid="{00000000-0005-0000-0000-000089060000}"/>
    <cellStyle name="xl88 7" xfId="1675" xr:uid="{00000000-0005-0000-0000-00008A060000}"/>
    <cellStyle name="xl89" xfId="1676" xr:uid="{00000000-0005-0000-0000-00008B060000}"/>
    <cellStyle name="xl89 2" xfId="1677" xr:uid="{00000000-0005-0000-0000-00008C060000}"/>
    <cellStyle name="xl89 2 2" xfId="1678" xr:uid="{00000000-0005-0000-0000-00008D060000}"/>
    <cellStyle name="xl89 3" xfId="1679" xr:uid="{00000000-0005-0000-0000-00008E060000}"/>
    <cellStyle name="xl89 3 2" xfId="1680" xr:uid="{00000000-0005-0000-0000-00008F060000}"/>
    <cellStyle name="xl89 4" xfId="1681" xr:uid="{00000000-0005-0000-0000-000090060000}"/>
    <cellStyle name="xl89 5" xfId="1682" xr:uid="{00000000-0005-0000-0000-000091060000}"/>
    <cellStyle name="xl89 6" xfId="1683" xr:uid="{00000000-0005-0000-0000-000092060000}"/>
    <cellStyle name="xl89 7" xfId="1684" xr:uid="{00000000-0005-0000-0000-000093060000}"/>
    <cellStyle name="xl90" xfId="1685" xr:uid="{00000000-0005-0000-0000-000094060000}"/>
    <cellStyle name="xl90 2" xfId="1686" xr:uid="{00000000-0005-0000-0000-000095060000}"/>
    <cellStyle name="xl90 2 2" xfId="1687" xr:uid="{00000000-0005-0000-0000-000096060000}"/>
    <cellStyle name="xl90 3" xfId="1688" xr:uid="{00000000-0005-0000-0000-000097060000}"/>
    <cellStyle name="xl90 3 2" xfId="1689" xr:uid="{00000000-0005-0000-0000-000098060000}"/>
    <cellStyle name="xl90 4" xfId="1690" xr:uid="{00000000-0005-0000-0000-000099060000}"/>
    <cellStyle name="xl90 5" xfId="1691" xr:uid="{00000000-0005-0000-0000-00009A060000}"/>
    <cellStyle name="xl90 6" xfId="1692" xr:uid="{00000000-0005-0000-0000-00009B060000}"/>
    <cellStyle name="xl90 7" xfId="1693" xr:uid="{00000000-0005-0000-0000-00009C060000}"/>
    <cellStyle name="xl91" xfId="1694" xr:uid="{00000000-0005-0000-0000-00009D060000}"/>
    <cellStyle name="xl91 2" xfId="1695" xr:uid="{00000000-0005-0000-0000-00009E060000}"/>
    <cellStyle name="xl91 2 2" xfId="1696" xr:uid="{00000000-0005-0000-0000-00009F060000}"/>
    <cellStyle name="xl91 3" xfId="1697" xr:uid="{00000000-0005-0000-0000-0000A0060000}"/>
    <cellStyle name="xl91 3 2" xfId="1698" xr:uid="{00000000-0005-0000-0000-0000A1060000}"/>
    <cellStyle name="xl91 4" xfId="1699" xr:uid="{00000000-0005-0000-0000-0000A2060000}"/>
    <cellStyle name="xl91 5" xfId="1700" xr:uid="{00000000-0005-0000-0000-0000A3060000}"/>
    <cellStyle name="xl91 6" xfId="1701" xr:uid="{00000000-0005-0000-0000-0000A4060000}"/>
    <cellStyle name="xl91 7" xfId="1702" xr:uid="{00000000-0005-0000-0000-0000A5060000}"/>
    <cellStyle name="xl92" xfId="1703" xr:uid="{00000000-0005-0000-0000-0000A6060000}"/>
    <cellStyle name="xl92 2" xfId="1704" xr:uid="{00000000-0005-0000-0000-0000A7060000}"/>
    <cellStyle name="xl92 2 2" xfId="1705" xr:uid="{00000000-0005-0000-0000-0000A8060000}"/>
    <cellStyle name="xl92 3" xfId="1706" xr:uid="{00000000-0005-0000-0000-0000A9060000}"/>
    <cellStyle name="xl92 3 2" xfId="1707" xr:uid="{00000000-0005-0000-0000-0000AA060000}"/>
    <cellStyle name="xl92 4" xfId="1708" xr:uid="{00000000-0005-0000-0000-0000AB060000}"/>
    <cellStyle name="xl92 5" xfId="1709" xr:uid="{00000000-0005-0000-0000-0000AC060000}"/>
    <cellStyle name="xl92 6" xfId="1710" xr:uid="{00000000-0005-0000-0000-0000AD060000}"/>
    <cellStyle name="xl92 7" xfId="1711" xr:uid="{00000000-0005-0000-0000-0000AE060000}"/>
    <cellStyle name="xl93" xfId="1712" xr:uid="{00000000-0005-0000-0000-0000AF060000}"/>
    <cellStyle name="xl93 2" xfId="1713" xr:uid="{00000000-0005-0000-0000-0000B0060000}"/>
    <cellStyle name="xl93 2 2" xfId="1714" xr:uid="{00000000-0005-0000-0000-0000B1060000}"/>
    <cellStyle name="xl93 3" xfId="1715" xr:uid="{00000000-0005-0000-0000-0000B2060000}"/>
    <cellStyle name="xl93 3 2" xfId="1716" xr:uid="{00000000-0005-0000-0000-0000B3060000}"/>
    <cellStyle name="xl93 4" xfId="1717" xr:uid="{00000000-0005-0000-0000-0000B4060000}"/>
    <cellStyle name="xl93 5" xfId="1718" xr:uid="{00000000-0005-0000-0000-0000B5060000}"/>
    <cellStyle name="xl93 6" xfId="1719" xr:uid="{00000000-0005-0000-0000-0000B6060000}"/>
    <cellStyle name="xl93 7" xfId="1720" xr:uid="{00000000-0005-0000-0000-0000B7060000}"/>
    <cellStyle name="xl94" xfId="1721" xr:uid="{00000000-0005-0000-0000-0000B8060000}"/>
    <cellStyle name="xl94 2" xfId="1722" xr:uid="{00000000-0005-0000-0000-0000B9060000}"/>
    <cellStyle name="xl94 2 2" xfId="1723" xr:uid="{00000000-0005-0000-0000-0000BA060000}"/>
    <cellStyle name="xl94 3" xfId="1724" xr:uid="{00000000-0005-0000-0000-0000BB060000}"/>
    <cellStyle name="xl94 3 2" xfId="1725" xr:uid="{00000000-0005-0000-0000-0000BC060000}"/>
    <cellStyle name="xl94 4" xfId="1726" xr:uid="{00000000-0005-0000-0000-0000BD060000}"/>
    <cellStyle name="xl94 5" xfId="1727" xr:uid="{00000000-0005-0000-0000-0000BE060000}"/>
    <cellStyle name="xl94 6" xfId="1728" xr:uid="{00000000-0005-0000-0000-0000BF060000}"/>
    <cellStyle name="xl94 7" xfId="1729" xr:uid="{00000000-0005-0000-0000-0000C0060000}"/>
    <cellStyle name="xl95" xfId="1730" xr:uid="{00000000-0005-0000-0000-0000C1060000}"/>
    <cellStyle name="xl95 2" xfId="1731" xr:uid="{00000000-0005-0000-0000-0000C2060000}"/>
    <cellStyle name="xl95 2 2" xfId="1732" xr:uid="{00000000-0005-0000-0000-0000C3060000}"/>
    <cellStyle name="xl95 3" xfId="1733" xr:uid="{00000000-0005-0000-0000-0000C4060000}"/>
    <cellStyle name="xl95 3 2" xfId="1734" xr:uid="{00000000-0005-0000-0000-0000C5060000}"/>
    <cellStyle name="xl95 4" xfId="1735" xr:uid="{00000000-0005-0000-0000-0000C6060000}"/>
    <cellStyle name="xl95 5" xfId="1736" xr:uid="{00000000-0005-0000-0000-0000C7060000}"/>
    <cellStyle name="xl95 6" xfId="1737" xr:uid="{00000000-0005-0000-0000-0000C8060000}"/>
    <cellStyle name="xl95 7" xfId="1738" xr:uid="{00000000-0005-0000-0000-0000C9060000}"/>
    <cellStyle name="xl96" xfId="1739" xr:uid="{00000000-0005-0000-0000-0000CA060000}"/>
    <cellStyle name="xl96 2" xfId="1740" xr:uid="{00000000-0005-0000-0000-0000CB060000}"/>
    <cellStyle name="xl96 2 2" xfId="1741" xr:uid="{00000000-0005-0000-0000-0000CC060000}"/>
    <cellStyle name="xl96 3" xfId="1742" xr:uid="{00000000-0005-0000-0000-0000CD060000}"/>
    <cellStyle name="xl96 3 2" xfId="1743" xr:uid="{00000000-0005-0000-0000-0000CE060000}"/>
    <cellStyle name="xl96 4" xfId="1744" xr:uid="{00000000-0005-0000-0000-0000CF060000}"/>
    <cellStyle name="xl96 5" xfId="1745" xr:uid="{00000000-0005-0000-0000-0000D0060000}"/>
    <cellStyle name="xl96 6" xfId="1746" xr:uid="{00000000-0005-0000-0000-0000D1060000}"/>
    <cellStyle name="xl96 7" xfId="1747" xr:uid="{00000000-0005-0000-0000-0000D2060000}"/>
    <cellStyle name="xl97" xfId="1748" xr:uid="{00000000-0005-0000-0000-0000D3060000}"/>
    <cellStyle name="xl97 2" xfId="1749" xr:uid="{00000000-0005-0000-0000-0000D4060000}"/>
    <cellStyle name="xl97 2 2" xfId="1750" xr:uid="{00000000-0005-0000-0000-0000D5060000}"/>
    <cellStyle name="xl97 3" xfId="1751" xr:uid="{00000000-0005-0000-0000-0000D6060000}"/>
    <cellStyle name="xl97 3 2" xfId="1752" xr:uid="{00000000-0005-0000-0000-0000D7060000}"/>
    <cellStyle name="xl97 4" xfId="1753" xr:uid="{00000000-0005-0000-0000-0000D8060000}"/>
    <cellStyle name="xl97 5" xfId="1754" xr:uid="{00000000-0005-0000-0000-0000D9060000}"/>
    <cellStyle name="xl97 6" xfId="1755" xr:uid="{00000000-0005-0000-0000-0000DA060000}"/>
    <cellStyle name="xl97 7" xfId="1756" xr:uid="{00000000-0005-0000-0000-0000DB060000}"/>
    <cellStyle name="xl98" xfId="1757" xr:uid="{00000000-0005-0000-0000-0000DC060000}"/>
    <cellStyle name="xl98 2" xfId="1758" xr:uid="{00000000-0005-0000-0000-0000DD060000}"/>
    <cellStyle name="xl98 2 2" xfId="1759" xr:uid="{00000000-0005-0000-0000-0000DE060000}"/>
    <cellStyle name="xl98 3" xfId="1760" xr:uid="{00000000-0005-0000-0000-0000DF060000}"/>
    <cellStyle name="xl98 3 2" xfId="1761" xr:uid="{00000000-0005-0000-0000-0000E0060000}"/>
    <cellStyle name="xl98 4" xfId="1762" xr:uid="{00000000-0005-0000-0000-0000E1060000}"/>
    <cellStyle name="xl98 5" xfId="1763" xr:uid="{00000000-0005-0000-0000-0000E2060000}"/>
    <cellStyle name="xl98 6" xfId="1764" xr:uid="{00000000-0005-0000-0000-0000E3060000}"/>
    <cellStyle name="xl98 7" xfId="1765" xr:uid="{00000000-0005-0000-0000-0000E4060000}"/>
    <cellStyle name="xl99" xfId="1766" xr:uid="{00000000-0005-0000-0000-0000E5060000}"/>
    <cellStyle name="xl99 2" xfId="1767" xr:uid="{00000000-0005-0000-0000-0000E6060000}"/>
    <cellStyle name="xl99 2 2" xfId="1768" xr:uid="{00000000-0005-0000-0000-0000E7060000}"/>
    <cellStyle name="xl99 3" xfId="1769" xr:uid="{00000000-0005-0000-0000-0000E8060000}"/>
    <cellStyle name="xl99 3 2" xfId="1770" xr:uid="{00000000-0005-0000-0000-0000E9060000}"/>
    <cellStyle name="xl99 4" xfId="1771" xr:uid="{00000000-0005-0000-0000-0000EA060000}"/>
    <cellStyle name="xl99 5" xfId="1772" xr:uid="{00000000-0005-0000-0000-0000EB060000}"/>
    <cellStyle name="xl99 6" xfId="1773" xr:uid="{00000000-0005-0000-0000-0000EC060000}"/>
    <cellStyle name="xl99 7" xfId="1774" xr:uid="{00000000-0005-0000-0000-0000ED060000}"/>
    <cellStyle name="Акцент1 2" xfId="1775" xr:uid="{00000000-0005-0000-0000-0000EE060000}"/>
    <cellStyle name="Акцент2 2" xfId="1776" xr:uid="{00000000-0005-0000-0000-0000EF060000}"/>
    <cellStyle name="Акцент3 2" xfId="1777" xr:uid="{00000000-0005-0000-0000-0000F0060000}"/>
    <cellStyle name="Акцент4 2" xfId="1778" xr:uid="{00000000-0005-0000-0000-0000F1060000}"/>
    <cellStyle name="Акцент5 2" xfId="1779" xr:uid="{00000000-0005-0000-0000-0000F2060000}"/>
    <cellStyle name="Акцент6 2" xfId="1780" xr:uid="{00000000-0005-0000-0000-0000F3060000}"/>
    <cellStyle name="Ввод  2" xfId="1781" xr:uid="{00000000-0005-0000-0000-0000F4060000}"/>
    <cellStyle name="Вывод 2" xfId="1782" xr:uid="{00000000-0005-0000-0000-0000F5060000}"/>
    <cellStyle name="Вычисление 2" xfId="1783" xr:uid="{00000000-0005-0000-0000-0000F6060000}"/>
    <cellStyle name="Гиперссылка" xfId="1784" builtinId="8"/>
    <cellStyle name="Заголовок 1 2" xfId="1785" xr:uid="{00000000-0005-0000-0000-0000F8060000}"/>
    <cellStyle name="Заголовок 2 2" xfId="1786" xr:uid="{00000000-0005-0000-0000-0000F9060000}"/>
    <cellStyle name="Заголовок 3 2" xfId="1787" xr:uid="{00000000-0005-0000-0000-0000FA060000}"/>
    <cellStyle name="Заголовок 4 2" xfId="1788" xr:uid="{00000000-0005-0000-0000-0000FB060000}"/>
    <cellStyle name="Итог 2" xfId="1789" xr:uid="{00000000-0005-0000-0000-0000FC060000}"/>
    <cellStyle name="Контрольная ячейка 2" xfId="1790" xr:uid="{00000000-0005-0000-0000-0000FD060000}"/>
    <cellStyle name="Название 2" xfId="1791" xr:uid="{00000000-0005-0000-0000-0000FE060000}"/>
    <cellStyle name="Нейтральный 2" xfId="1792" xr:uid="{00000000-0005-0000-0000-0000FF060000}"/>
    <cellStyle name="Обычный" xfId="0" builtinId="0"/>
    <cellStyle name="Обычный 2" xfId="1793" xr:uid="{00000000-0005-0000-0000-000001070000}"/>
    <cellStyle name="Обычный 2 2" xfId="1794" xr:uid="{00000000-0005-0000-0000-000002070000}"/>
    <cellStyle name="Обычный 3" xfId="1795" xr:uid="{00000000-0005-0000-0000-000003070000}"/>
    <cellStyle name="Обычный 3 2" xfId="1796" xr:uid="{00000000-0005-0000-0000-000004070000}"/>
    <cellStyle name="Обычный 4" xfId="1797" xr:uid="{00000000-0005-0000-0000-000005070000}"/>
    <cellStyle name="Обычный 5" xfId="1798" xr:uid="{00000000-0005-0000-0000-000006070000}"/>
    <cellStyle name="Плохой 2" xfId="1799" xr:uid="{00000000-0005-0000-0000-000007070000}"/>
    <cellStyle name="Пояснение 2" xfId="1800" xr:uid="{00000000-0005-0000-0000-000008070000}"/>
    <cellStyle name="Примечание 2 2" xfId="1801" xr:uid="{00000000-0005-0000-0000-000009070000}"/>
    <cellStyle name="Примечание 3" xfId="1802" xr:uid="{00000000-0005-0000-0000-00000A070000}"/>
    <cellStyle name="Связанная ячейка 2" xfId="1803" xr:uid="{00000000-0005-0000-0000-00000B070000}"/>
    <cellStyle name="Стиль 1" xfId="1804" xr:uid="{00000000-0005-0000-0000-00000C070000}"/>
    <cellStyle name="Текст предупреждения 2" xfId="1805" xr:uid="{00000000-0005-0000-0000-00000D070000}"/>
    <cellStyle name="Финансовый" xfId="1806" builtinId="3"/>
    <cellStyle name="Финансовый 2" xfId="1807" xr:uid="{00000000-0005-0000-0000-00000F070000}"/>
    <cellStyle name="Финансовый 4" xfId="1808" xr:uid="{00000000-0005-0000-0000-000010070000}"/>
    <cellStyle name="Хороший 2" xfId="1809" xr:uid="{00000000-0005-0000-0000-00001107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08%20%20&#1043;&#1054;&#1044;/C&#1083;&#1072;&#1081;&#1076;&#1099;/&#1057;&#1086;&#1074;&#1077;&#1097;&#1072;&#1085;&#1080;&#1077;%20%20&#1087;&#1086;%20%20&#1058;&#1077;&#1088;&#1073;&#1091;&#1085;&#1072;&#1084;/&#1058;&#1077;&#1088;&#1073;&#1091;&#1085;&#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8BDED39A1AE8CE665799877DCFBB512AE2D43B6BD4B4457C77DD7BC584CE94918804D9939886BDd4E" TargetMode="External"/><Relationship Id="rId2" Type="http://schemas.openxmlformats.org/officeDocument/2006/relationships/hyperlink" Target="consultantplus://offline/ref=8BDED39A1AE8CE665799877DCFBB512AE2D43B6BD4B4457C77DD7BC584CE94918804D9939886BDd4E" TargetMode="External"/><Relationship Id="rId1" Type="http://schemas.openxmlformats.org/officeDocument/2006/relationships/hyperlink" Target="consultantplus://offline/ref=8BDED39A1AE8CE665799877DCFBB512AE2D43B6BD4B4457C77DD7BC584CE94918804D9939886BDd4E"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8BDED39A1AE8CE665799877DCFBB512AE2D43B6BD4B4457C77DD7BC584CE94918804D9939886BDd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tabSelected="1" topLeftCell="B1" zoomScale="80" zoomScaleNormal="80" zoomScaleSheetLayoutView="90" workbookViewId="0">
      <selection activeCell="L3" sqref="L3"/>
    </sheetView>
  </sheetViews>
  <sheetFormatPr defaultColWidth="9.26953125" defaultRowHeight="14" x14ac:dyDescent="0.25"/>
  <cols>
    <col min="1" max="1" width="7.81640625" style="1" customWidth="1"/>
    <col min="2" max="2" width="56.453125" style="1" customWidth="1"/>
    <col min="3" max="3" width="12.453125" style="1" customWidth="1"/>
    <col min="4" max="4" width="14.1796875" style="1" customWidth="1"/>
    <col min="5" max="5" width="14.26953125" style="1" customWidth="1"/>
    <col min="6" max="6" width="18.81640625" style="1" customWidth="1"/>
    <col min="7" max="7" width="15.453125" style="1" customWidth="1"/>
    <col min="8" max="8" width="14.54296875" style="1" customWidth="1"/>
    <col min="9" max="9" width="14.453125" style="1" customWidth="1"/>
    <col min="10" max="10" width="16.453125" style="1" customWidth="1"/>
    <col min="11" max="16384" width="9.26953125" style="1"/>
  </cols>
  <sheetData>
    <row r="1" spans="1:10" ht="28" x14ac:dyDescent="0.25">
      <c r="A1" s="17"/>
      <c r="B1" s="49"/>
      <c r="C1" s="49"/>
      <c r="D1" s="8"/>
      <c r="E1" s="8"/>
      <c r="F1" s="8"/>
      <c r="G1" s="8"/>
      <c r="J1" s="75" t="s">
        <v>110</v>
      </c>
    </row>
    <row r="2" spans="1:10" x14ac:dyDescent="0.25">
      <c r="A2" s="17"/>
      <c r="B2" s="49"/>
      <c r="C2" s="49"/>
      <c r="D2" s="8"/>
      <c r="E2" s="8"/>
      <c r="F2" s="8"/>
      <c r="G2" s="8"/>
      <c r="H2" s="8"/>
    </row>
    <row r="3" spans="1:10" x14ac:dyDescent="0.25">
      <c r="A3" s="80" t="s">
        <v>124</v>
      </c>
      <c r="B3" s="80"/>
      <c r="C3" s="80"/>
      <c r="D3" s="80"/>
      <c r="E3" s="80"/>
      <c r="F3" s="80"/>
      <c r="G3" s="80"/>
      <c r="H3" s="80"/>
      <c r="I3" s="80"/>
      <c r="J3" s="80"/>
    </row>
    <row r="4" spans="1:10" x14ac:dyDescent="0.25">
      <c r="A4" s="80" t="s">
        <v>0</v>
      </c>
      <c r="B4" s="80"/>
      <c r="C4" s="80"/>
      <c r="D4" s="80"/>
      <c r="E4" s="80"/>
      <c r="F4" s="80"/>
      <c r="G4" s="80"/>
      <c r="H4" s="80"/>
      <c r="I4" s="80"/>
      <c r="J4" s="80"/>
    </row>
    <row r="5" spans="1:10" x14ac:dyDescent="0.25">
      <c r="A5" s="17"/>
      <c r="B5" s="49"/>
      <c r="C5" s="49"/>
      <c r="D5" s="8"/>
      <c r="E5" s="8"/>
      <c r="F5" s="8"/>
      <c r="G5" s="8"/>
      <c r="H5" s="8"/>
    </row>
    <row r="6" spans="1:10" ht="14.15" customHeight="1" x14ac:dyDescent="0.25">
      <c r="A6" s="81" t="s">
        <v>1</v>
      </c>
      <c r="B6" s="81" t="s">
        <v>2</v>
      </c>
      <c r="C6" s="81" t="s">
        <v>4</v>
      </c>
      <c r="D6" s="81" t="s">
        <v>120</v>
      </c>
      <c r="E6" s="81"/>
      <c r="F6" s="82" t="s">
        <v>125</v>
      </c>
      <c r="G6" s="83"/>
      <c r="H6" s="83"/>
      <c r="I6" s="83"/>
      <c r="J6" s="84"/>
    </row>
    <row r="7" spans="1:10" ht="26.15" customHeight="1" x14ac:dyDescent="0.25">
      <c r="A7" s="81"/>
      <c r="B7" s="81"/>
      <c r="C7" s="81"/>
      <c r="D7" s="86" t="s">
        <v>101</v>
      </c>
      <c r="E7" s="86" t="s">
        <v>31</v>
      </c>
      <c r="F7" s="81" t="s">
        <v>3</v>
      </c>
      <c r="G7" s="85" t="s">
        <v>66</v>
      </c>
      <c r="H7" s="85"/>
      <c r="I7" s="85" t="s">
        <v>67</v>
      </c>
      <c r="J7" s="85"/>
    </row>
    <row r="8" spans="1:10" ht="42" x14ac:dyDescent="0.25">
      <c r="A8" s="81"/>
      <c r="B8" s="81"/>
      <c r="C8" s="81"/>
      <c r="D8" s="87"/>
      <c r="E8" s="87"/>
      <c r="F8" s="81"/>
      <c r="G8" s="50" t="s">
        <v>30</v>
      </c>
      <c r="H8" s="50" t="s">
        <v>31</v>
      </c>
      <c r="I8" s="50" t="s">
        <v>30</v>
      </c>
      <c r="J8" s="50" t="s">
        <v>31</v>
      </c>
    </row>
    <row r="9" spans="1:10" x14ac:dyDescent="0.25">
      <c r="A9" s="50">
        <v>1</v>
      </c>
      <c r="B9" s="50">
        <v>2</v>
      </c>
      <c r="C9" s="50">
        <v>3</v>
      </c>
      <c r="D9" s="50">
        <v>4</v>
      </c>
      <c r="E9" s="50">
        <v>5</v>
      </c>
      <c r="F9" s="50">
        <v>6</v>
      </c>
      <c r="G9" s="50">
        <v>7</v>
      </c>
      <c r="H9" s="50">
        <v>8</v>
      </c>
      <c r="I9" s="50">
        <v>9</v>
      </c>
      <c r="J9" s="50">
        <v>10</v>
      </c>
    </row>
    <row r="10" spans="1:10" ht="15.5" x14ac:dyDescent="0.25">
      <c r="A10" s="4" t="s">
        <v>9</v>
      </c>
      <c r="B10" s="79" t="s">
        <v>52</v>
      </c>
      <c r="C10" s="79"/>
      <c r="D10" s="79"/>
      <c r="E10" s="79"/>
      <c r="F10" s="79"/>
      <c r="G10" s="79"/>
      <c r="H10" s="79"/>
      <c r="I10" s="79"/>
      <c r="J10" s="79"/>
    </row>
    <row r="11" spans="1:10" ht="84" x14ac:dyDescent="0.25">
      <c r="A11" s="15" t="s">
        <v>10</v>
      </c>
      <c r="B11" s="54" t="s">
        <v>91</v>
      </c>
      <c r="C11" s="55" t="s">
        <v>6</v>
      </c>
      <c r="D11" s="25">
        <f>IF(D13&gt;10,D13,0)</f>
        <v>0</v>
      </c>
      <c r="E11" s="25">
        <f>IF(E13&gt;10,E13,0)</f>
        <v>0</v>
      </c>
      <c r="F11" s="26"/>
      <c r="G11" s="26"/>
      <c r="H11" s="26"/>
      <c r="I11" s="26"/>
      <c r="J11" s="26"/>
    </row>
    <row r="12" spans="1:10" ht="126" x14ac:dyDescent="0.25">
      <c r="A12" s="15" t="s">
        <v>11</v>
      </c>
      <c r="B12" s="54" t="s">
        <v>90</v>
      </c>
      <c r="C12" s="55" t="s">
        <v>6</v>
      </c>
      <c r="D12" s="25">
        <f>IF(D14&gt;5,D14,0)</f>
        <v>0</v>
      </c>
      <c r="E12" s="25">
        <f t="shared" ref="E12:J12" si="0">IF(E14&gt;5,E14,0)</f>
        <v>0</v>
      </c>
      <c r="F12" s="25">
        <f t="shared" si="0"/>
        <v>0</v>
      </c>
      <c r="G12" s="25">
        <f t="shared" si="0"/>
        <v>0</v>
      </c>
      <c r="H12" s="25">
        <f t="shared" si="0"/>
        <v>0</v>
      </c>
      <c r="I12" s="25">
        <f t="shared" si="0"/>
        <v>0</v>
      </c>
      <c r="J12" s="25">
        <f t="shared" si="0"/>
        <v>0</v>
      </c>
    </row>
    <row r="13" spans="1:10" ht="15.5" hidden="1" x14ac:dyDescent="0.25">
      <c r="A13" s="4"/>
      <c r="B13" s="56" t="s">
        <v>68</v>
      </c>
      <c r="C13" s="12"/>
      <c r="D13" s="2">
        <f t="shared" ref="D13:J13" si="1">IF(D19=100,D15,0)</f>
        <v>0</v>
      </c>
      <c r="E13" s="2">
        <f t="shared" si="1"/>
        <v>0</v>
      </c>
      <c r="F13" s="2">
        <f t="shared" si="1"/>
        <v>0</v>
      </c>
      <c r="G13" s="2">
        <f t="shared" si="1"/>
        <v>0</v>
      </c>
      <c r="H13" s="2">
        <f t="shared" si="1"/>
        <v>0</v>
      </c>
      <c r="I13" s="2">
        <f t="shared" si="1"/>
        <v>0</v>
      </c>
      <c r="J13" s="2">
        <f t="shared" si="1"/>
        <v>0</v>
      </c>
    </row>
    <row r="14" spans="1:10" ht="15.5" hidden="1" x14ac:dyDescent="0.25">
      <c r="A14" s="4"/>
      <c r="B14" s="56" t="s">
        <v>53</v>
      </c>
      <c r="C14" s="12"/>
      <c r="D14" s="2">
        <f>IF(D19=50,D15,0)</f>
        <v>0</v>
      </c>
      <c r="E14" s="2">
        <f t="shared" ref="E14:J14" si="2">IF(E19=50,E15,0)</f>
        <v>0</v>
      </c>
      <c r="F14" s="2">
        <f t="shared" si="2"/>
        <v>0</v>
      </c>
      <c r="G14" s="2">
        <f t="shared" si="2"/>
        <v>0</v>
      </c>
      <c r="H14" s="2">
        <f t="shared" si="2"/>
        <v>0</v>
      </c>
      <c r="I14" s="2">
        <f t="shared" si="2"/>
        <v>0</v>
      </c>
      <c r="J14" s="2">
        <f t="shared" si="2"/>
        <v>0</v>
      </c>
    </row>
    <row r="15" spans="1:10" ht="15.5" hidden="1" x14ac:dyDescent="0.25">
      <c r="A15" s="4"/>
      <c r="B15" s="52" t="s">
        <v>54</v>
      </c>
      <c r="C15" s="10"/>
      <c r="D15" s="11">
        <f>IF(ISERROR(D17/D18*100),,D17/D18*100)</f>
        <v>0</v>
      </c>
      <c r="E15" s="11">
        <f t="shared" ref="E15:J15" si="3">IF(ISERROR(E17/E18*100),,E17/E18*100)</f>
        <v>0</v>
      </c>
      <c r="F15" s="11">
        <f t="shared" si="3"/>
        <v>0</v>
      </c>
      <c r="G15" s="11">
        <f t="shared" si="3"/>
        <v>0</v>
      </c>
      <c r="H15" s="11">
        <f t="shared" si="3"/>
        <v>0</v>
      </c>
      <c r="I15" s="11">
        <f t="shared" si="3"/>
        <v>0</v>
      </c>
      <c r="J15" s="11">
        <f t="shared" si="3"/>
        <v>0</v>
      </c>
    </row>
    <row r="16" spans="1:10" ht="15.5" hidden="1" x14ac:dyDescent="0.25">
      <c r="A16" s="4"/>
      <c r="B16" s="52" t="s">
        <v>55</v>
      </c>
      <c r="C16" s="13"/>
      <c r="D16" s="3">
        <f>D31</f>
        <v>0</v>
      </c>
      <c r="E16" s="3">
        <f t="shared" ref="E16:J16" si="4">E31</f>
        <v>0</v>
      </c>
      <c r="F16" s="3">
        <f t="shared" si="4"/>
        <v>0</v>
      </c>
      <c r="G16" s="3">
        <f t="shared" si="4"/>
        <v>0</v>
      </c>
      <c r="H16" s="3">
        <f t="shared" si="4"/>
        <v>0</v>
      </c>
      <c r="I16" s="3">
        <f t="shared" si="4"/>
        <v>0</v>
      </c>
      <c r="J16" s="3">
        <f t="shared" si="4"/>
        <v>0</v>
      </c>
    </row>
    <row r="17" spans="1:10" ht="15.5" hidden="1" x14ac:dyDescent="0.25">
      <c r="A17" s="4"/>
      <c r="B17" s="52" t="s">
        <v>56</v>
      </c>
      <c r="C17" s="57" t="s">
        <v>5</v>
      </c>
      <c r="D17" s="3">
        <f t="shared" ref="D17:J17" si="5">IF((D16-D20)&gt;0,D16-D20,0)</f>
        <v>0</v>
      </c>
      <c r="E17" s="3">
        <f t="shared" si="5"/>
        <v>0</v>
      </c>
      <c r="F17" s="3">
        <f t="shared" si="5"/>
        <v>0</v>
      </c>
      <c r="G17" s="3">
        <f t="shared" si="5"/>
        <v>0</v>
      </c>
      <c r="H17" s="3">
        <f t="shared" si="5"/>
        <v>0</v>
      </c>
      <c r="I17" s="3">
        <f t="shared" si="5"/>
        <v>0</v>
      </c>
      <c r="J17" s="3">
        <f t="shared" si="5"/>
        <v>0</v>
      </c>
    </row>
    <row r="18" spans="1:10" ht="28" hidden="1" x14ac:dyDescent="0.25">
      <c r="A18" s="4"/>
      <c r="B18" s="52" t="s">
        <v>57</v>
      </c>
      <c r="C18" s="57" t="s">
        <v>5</v>
      </c>
      <c r="D18" s="3">
        <f>D21-D23-D24</f>
        <v>0</v>
      </c>
      <c r="E18" s="3">
        <f t="shared" ref="E18:J18" si="6">E21-E23-E24</f>
        <v>0</v>
      </c>
      <c r="F18" s="3">
        <f t="shared" si="6"/>
        <v>0</v>
      </c>
      <c r="G18" s="3">
        <f t="shared" si="6"/>
        <v>0</v>
      </c>
      <c r="H18" s="3">
        <f t="shared" si="6"/>
        <v>0</v>
      </c>
      <c r="I18" s="3">
        <f t="shared" si="6"/>
        <v>0</v>
      </c>
      <c r="J18" s="3">
        <f t="shared" si="6"/>
        <v>0</v>
      </c>
    </row>
    <row r="19" spans="1:10" ht="252" x14ac:dyDescent="0.25">
      <c r="A19" s="5" t="s">
        <v>34</v>
      </c>
      <c r="B19" s="58" t="s">
        <v>127</v>
      </c>
      <c r="C19" s="21" t="s">
        <v>6</v>
      </c>
      <c r="D19" s="27"/>
      <c r="E19" s="28">
        <f>D19</f>
        <v>0</v>
      </c>
      <c r="F19" s="29"/>
      <c r="G19" s="28">
        <f>F19</f>
        <v>0</v>
      </c>
      <c r="H19" s="28">
        <f>G19</f>
        <v>0</v>
      </c>
      <c r="I19" s="28">
        <f>H19</f>
        <v>0</v>
      </c>
      <c r="J19" s="28">
        <f>I19</f>
        <v>0</v>
      </c>
    </row>
    <row r="20" spans="1:10" ht="42" x14ac:dyDescent="0.25">
      <c r="A20" s="4" t="s">
        <v>12</v>
      </c>
      <c r="B20" s="59" t="s">
        <v>74</v>
      </c>
      <c r="C20" s="50" t="s">
        <v>5</v>
      </c>
      <c r="D20" s="30"/>
      <c r="E20" s="31"/>
      <c r="F20" s="31"/>
      <c r="G20" s="31"/>
      <c r="H20" s="31"/>
      <c r="I20" s="31"/>
      <c r="J20" s="31"/>
    </row>
    <row r="21" spans="1:10" ht="15.5" x14ac:dyDescent="0.25">
      <c r="A21" s="4" t="s">
        <v>13</v>
      </c>
      <c r="B21" s="53" t="s">
        <v>32</v>
      </c>
      <c r="C21" s="50" t="s">
        <v>5</v>
      </c>
      <c r="D21" s="30"/>
      <c r="E21" s="31"/>
      <c r="F21" s="31"/>
      <c r="G21" s="31"/>
      <c r="H21" s="31"/>
      <c r="I21" s="31"/>
      <c r="J21" s="31"/>
    </row>
    <row r="22" spans="1:10" ht="15.5" x14ac:dyDescent="0.25">
      <c r="A22" s="4" t="s">
        <v>35</v>
      </c>
      <c r="B22" s="58" t="s">
        <v>64</v>
      </c>
      <c r="C22" s="50" t="s">
        <v>5</v>
      </c>
      <c r="D22" s="30"/>
      <c r="E22" s="31"/>
      <c r="F22" s="31"/>
      <c r="G22" s="31"/>
      <c r="H22" s="31"/>
      <c r="I22" s="31"/>
      <c r="J22" s="31"/>
    </row>
    <row r="23" spans="1:10" ht="28" x14ac:dyDescent="0.25">
      <c r="A23" s="4" t="s">
        <v>36</v>
      </c>
      <c r="B23" s="58" t="s">
        <v>63</v>
      </c>
      <c r="C23" s="50" t="s">
        <v>5</v>
      </c>
      <c r="D23" s="30"/>
      <c r="E23" s="32"/>
      <c r="F23" s="32"/>
      <c r="G23" s="32"/>
      <c r="H23" s="32"/>
      <c r="I23" s="32"/>
      <c r="J23" s="32"/>
    </row>
    <row r="24" spans="1:10" ht="15.5" x14ac:dyDescent="0.25">
      <c r="A24" s="4" t="s">
        <v>14</v>
      </c>
      <c r="B24" s="58" t="s">
        <v>33</v>
      </c>
      <c r="C24" s="50" t="s">
        <v>5</v>
      </c>
      <c r="D24" s="30"/>
      <c r="E24" s="32"/>
      <c r="F24" s="32"/>
      <c r="G24" s="32"/>
      <c r="H24" s="32"/>
      <c r="I24" s="32"/>
      <c r="J24" s="32"/>
    </row>
    <row r="25" spans="1:10" ht="15.5" x14ac:dyDescent="0.25">
      <c r="A25" s="4" t="s">
        <v>15</v>
      </c>
      <c r="B25" s="53" t="s">
        <v>7</v>
      </c>
      <c r="C25" s="50" t="s">
        <v>5</v>
      </c>
      <c r="D25" s="24"/>
      <c r="E25" s="24"/>
      <c r="F25" s="24"/>
      <c r="G25" s="24"/>
      <c r="H25" s="24"/>
      <c r="I25" s="24"/>
      <c r="J25" s="24"/>
    </row>
    <row r="26" spans="1:10" ht="15.5" x14ac:dyDescent="0.25">
      <c r="A26" s="4" t="s">
        <v>16</v>
      </c>
      <c r="B26" s="58" t="s">
        <v>75</v>
      </c>
      <c r="C26" s="50" t="s">
        <v>5</v>
      </c>
      <c r="D26" s="33">
        <f t="shared" ref="D26:J26" si="7">D21-D25</f>
        <v>0</v>
      </c>
      <c r="E26" s="33">
        <f t="shared" si="7"/>
        <v>0</v>
      </c>
      <c r="F26" s="33">
        <f t="shared" si="7"/>
        <v>0</v>
      </c>
      <c r="G26" s="33">
        <f t="shared" si="7"/>
        <v>0</v>
      </c>
      <c r="H26" s="33">
        <f t="shared" si="7"/>
        <v>0</v>
      </c>
      <c r="I26" s="33">
        <f t="shared" si="7"/>
        <v>0</v>
      </c>
      <c r="J26" s="33">
        <f t="shared" si="7"/>
        <v>0</v>
      </c>
    </row>
    <row r="27" spans="1:10" ht="15.5" x14ac:dyDescent="0.25">
      <c r="A27" s="4" t="s">
        <v>17</v>
      </c>
      <c r="B27" s="79" t="s">
        <v>58</v>
      </c>
      <c r="C27" s="79"/>
      <c r="D27" s="79"/>
      <c r="E27" s="79"/>
      <c r="F27" s="79"/>
      <c r="G27" s="79"/>
      <c r="H27" s="79"/>
      <c r="I27" s="79"/>
      <c r="J27" s="79"/>
    </row>
    <row r="28" spans="1:10" ht="15.5" hidden="1" x14ac:dyDescent="0.25">
      <c r="A28" s="4"/>
      <c r="B28" s="60"/>
      <c r="C28" s="61"/>
      <c r="D28" s="22"/>
      <c r="E28" s="22"/>
      <c r="F28" s="22"/>
      <c r="G28" s="22"/>
      <c r="H28" s="22"/>
      <c r="I28" s="22"/>
      <c r="J28" s="22"/>
    </row>
    <row r="29" spans="1:10" s="6" customFormat="1" ht="126" x14ac:dyDescent="0.25">
      <c r="A29" s="15" t="s">
        <v>18</v>
      </c>
      <c r="B29" s="62" t="s">
        <v>113</v>
      </c>
      <c r="C29" s="63" t="s">
        <v>5</v>
      </c>
      <c r="D29" s="34">
        <f>IF(D30&gt;(D31+D32),D30-(D31+D32),0)</f>
        <v>0</v>
      </c>
      <c r="E29" s="34">
        <f t="shared" ref="E29:J29" si="8">IF(E30&gt;(E31+E32),E30-(E31+E32),0)</f>
        <v>0</v>
      </c>
      <c r="F29" s="34">
        <f t="shared" si="8"/>
        <v>0</v>
      </c>
      <c r="G29" s="34">
        <f t="shared" si="8"/>
        <v>0</v>
      </c>
      <c r="H29" s="34">
        <f t="shared" si="8"/>
        <v>0</v>
      </c>
      <c r="I29" s="34">
        <f t="shared" si="8"/>
        <v>0</v>
      </c>
      <c r="J29" s="34">
        <f t="shared" si="8"/>
        <v>0</v>
      </c>
    </row>
    <row r="30" spans="1:10" s="6" customFormat="1" ht="15.5" x14ac:dyDescent="0.25">
      <c r="A30" s="5" t="s">
        <v>19</v>
      </c>
      <c r="B30" s="64" t="s">
        <v>76</v>
      </c>
      <c r="C30" s="65" t="s">
        <v>5</v>
      </c>
      <c r="D30" s="35">
        <f>D53+D56</f>
        <v>0</v>
      </c>
      <c r="E30" s="35">
        <f t="shared" ref="E30:J30" si="9">E53+E56</f>
        <v>0</v>
      </c>
      <c r="F30" s="35">
        <f t="shared" si="9"/>
        <v>0</v>
      </c>
      <c r="G30" s="35">
        <f t="shared" si="9"/>
        <v>0</v>
      </c>
      <c r="H30" s="35">
        <f t="shared" si="9"/>
        <v>0</v>
      </c>
      <c r="I30" s="35">
        <f t="shared" si="9"/>
        <v>0</v>
      </c>
      <c r="J30" s="35">
        <f t="shared" si="9"/>
        <v>0</v>
      </c>
    </row>
    <row r="31" spans="1:10" s="6" customFormat="1" ht="28" x14ac:dyDescent="0.25">
      <c r="A31" s="5" t="s">
        <v>20</v>
      </c>
      <c r="B31" s="66" t="s">
        <v>77</v>
      </c>
      <c r="C31" s="65" t="s">
        <v>5</v>
      </c>
      <c r="D31" s="33">
        <f t="shared" ref="D31:J31" si="10">IF((D21-D25)&lt;0,-(D21-D25),0)</f>
        <v>0</v>
      </c>
      <c r="E31" s="33">
        <f t="shared" si="10"/>
        <v>0</v>
      </c>
      <c r="F31" s="33">
        <f t="shared" si="10"/>
        <v>0</v>
      </c>
      <c r="G31" s="33">
        <f t="shared" si="10"/>
        <v>0</v>
      </c>
      <c r="H31" s="33">
        <f t="shared" si="10"/>
        <v>0</v>
      </c>
      <c r="I31" s="33">
        <f t="shared" si="10"/>
        <v>0</v>
      </c>
      <c r="J31" s="33">
        <f t="shared" si="10"/>
        <v>0</v>
      </c>
    </row>
    <row r="32" spans="1:10" s="6" customFormat="1" ht="28" x14ac:dyDescent="0.25">
      <c r="A32" s="5" t="s">
        <v>21</v>
      </c>
      <c r="B32" s="66" t="s">
        <v>78</v>
      </c>
      <c r="C32" s="65" t="s">
        <v>5</v>
      </c>
      <c r="D32" s="35">
        <f>-(D54+D57)</f>
        <v>0</v>
      </c>
      <c r="E32" s="35">
        <f t="shared" ref="E32:J32" si="11">-(E54+E57)</f>
        <v>0</v>
      </c>
      <c r="F32" s="35">
        <f t="shared" si="11"/>
        <v>0</v>
      </c>
      <c r="G32" s="35">
        <f t="shared" si="11"/>
        <v>0</v>
      </c>
      <c r="H32" s="35">
        <f t="shared" si="11"/>
        <v>0</v>
      </c>
      <c r="I32" s="35">
        <f t="shared" si="11"/>
        <v>0</v>
      </c>
      <c r="J32" s="35">
        <f t="shared" si="11"/>
        <v>0</v>
      </c>
    </row>
    <row r="33" spans="1:10" s="6" customFormat="1" ht="15.5" x14ac:dyDescent="0.25">
      <c r="A33" s="5" t="s">
        <v>22</v>
      </c>
      <c r="B33" s="79" t="s">
        <v>59</v>
      </c>
      <c r="C33" s="79"/>
      <c r="D33" s="79"/>
      <c r="E33" s="79"/>
      <c r="F33" s="79"/>
      <c r="G33" s="79"/>
      <c r="H33" s="79"/>
      <c r="I33" s="79"/>
      <c r="J33" s="79"/>
    </row>
    <row r="34" spans="1:10" s="6" customFormat="1" ht="84" x14ac:dyDescent="0.25">
      <c r="A34" s="15" t="s">
        <v>23</v>
      </c>
      <c r="B34" s="54" t="s">
        <v>94</v>
      </c>
      <c r="C34" s="63" t="s">
        <v>5</v>
      </c>
      <c r="D34" s="36">
        <f>IF(D19=100,D40,0)</f>
        <v>0</v>
      </c>
      <c r="E34" s="36">
        <f t="shared" ref="E34:J34" si="12">IF(E19=100,E40,0)</f>
        <v>0</v>
      </c>
      <c r="F34" s="36">
        <f t="shared" si="12"/>
        <v>0</v>
      </c>
      <c r="G34" s="36">
        <f t="shared" si="12"/>
        <v>0</v>
      </c>
      <c r="H34" s="36">
        <f t="shared" si="12"/>
        <v>0</v>
      </c>
      <c r="I34" s="36">
        <f t="shared" si="12"/>
        <v>0</v>
      </c>
      <c r="J34" s="36">
        <f t="shared" si="12"/>
        <v>0</v>
      </c>
    </row>
    <row r="35" spans="1:10" s="6" customFormat="1" ht="126" x14ac:dyDescent="0.25">
      <c r="A35" s="15" t="s">
        <v>24</v>
      </c>
      <c r="B35" s="54" t="s">
        <v>73</v>
      </c>
      <c r="C35" s="63" t="s">
        <v>5</v>
      </c>
      <c r="D35" s="36">
        <f>IF(D19=50,D39,0)</f>
        <v>0</v>
      </c>
      <c r="E35" s="36">
        <f t="shared" ref="E35:J35" si="13">IF(E19=50,E39,0)</f>
        <v>0</v>
      </c>
      <c r="F35" s="36">
        <f t="shared" si="13"/>
        <v>0</v>
      </c>
      <c r="G35" s="36">
        <f t="shared" si="13"/>
        <v>0</v>
      </c>
      <c r="H35" s="36">
        <f t="shared" si="13"/>
        <v>0</v>
      </c>
      <c r="I35" s="36">
        <f t="shared" si="13"/>
        <v>0</v>
      </c>
      <c r="J35" s="36">
        <f t="shared" si="13"/>
        <v>0</v>
      </c>
    </row>
    <row r="36" spans="1:10" s="6" customFormat="1" ht="126" x14ac:dyDescent="0.25">
      <c r="A36" s="15" t="s">
        <v>25</v>
      </c>
      <c r="B36" s="54" t="s">
        <v>92</v>
      </c>
      <c r="C36" s="63" t="s">
        <v>5</v>
      </c>
      <c r="D36" s="37">
        <f>IF(D19=100,D44,0)</f>
        <v>0</v>
      </c>
      <c r="E36" s="37">
        <f t="shared" ref="E36:J36" si="14">IF(E19=100,E44,0)</f>
        <v>0</v>
      </c>
      <c r="F36" s="37">
        <f t="shared" si="14"/>
        <v>0</v>
      </c>
      <c r="G36" s="37">
        <f t="shared" si="14"/>
        <v>0</v>
      </c>
      <c r="H36" s="37">
        <f t="shared" si="14"/>
        <v>0</v>
      </c>
      <c r="I36" s="37">
        <f t="shared" si="14"/>
        <v>0</v>
      </c>
      <c r="J36" s="37">
        <f t="shared" si="14"/>
        <v>0</v>
      </c>
    </row>
    <row r="37" spans="1:10" s="6" customFormat="1" ht="154" x14ac:dyDescent="0.25">
      <c r="A37" s="15" t="s">
        <v>26</v>
      </c>
      <c r="B37" s="54" t="s">
        <v>93</v>
      </c>
      <c r="C37" s="63" t="s">
        <v>5</v>
      </c>
      <c r="D37" s="38">
        <f t="shared" ref="D37:J37" si="15">IF(D19=50,D43,0)</f>
        <v>0</v>
      </c>
      <c r="E37" s="38">
        <f t="shared" si="15"/>
        <v>0</v>
      </c>
      <c r="F37" s="38">
        <f t="shared" si="15"/>
        <v>0</v>
      </c>
      <c r="G37" s="38">
        <f t="shared" si="15"/>
        <v>0</v>
      </c>
      <c r="H37" s="38">
        <f t="shared" si="15"/>
        <v>0</v>
      </c>
      <c r="I37" s="38">
        <f t="shared" si="15"/>
        <v>0</v>
      </c>
      <c r="J37" s="38">
        <f t="shared" si="15"/>
        <v>0</v>
      </c>
    </row>
    <row r="38" spans="1:10" s="6" customFormat="1" ht="154" x14ac:dyDescent="0.25">
      <c r="A38" s="15" t="s">
        <v>27</v>
      </c>
      <c r="B38" s="54" t="s">
        <v>114</v>
      </c>
      <c r="C38" s="51" t="s">
        <v>6</v>
      </c>
      <c r="D38" s="23">
        <f t="shared" ref="D38:J38" si="16">IF(D63&gt;10,D63,0)</f>
        <v>0</v>
      </c>
      <c r="E38" s="23">
        <f t="shared" si="16"/>
        <v>0</v>
      </c>
      <c r="F38" s="23">
        <f t="shared" si="16"/>
        <v>0</v>
      </c>
      <c r="G38" s="23">
        <f t="shared" si="16"/>
        <v>0</v>
      </c>
      <c r="H38" s="23">
        <f t="shared" si="16"/>
        <v>0</v>
      </c>
      <c r="I38" s="23">
        <f t="shared" si="16"/>
        <v>0</v>
      </c>
      <c r="J38" s="23">
        <f t="shared" si="16"/>
        <v>0</v>
      </c>
    </row>
    <row r="39" spans="1:10" s="6" customFormat="1" ht="15.5" hidden="1" x14ac:dyDescent="0.25">
      <c r="A39" s="67"/>
      <c r="B39" s="68" t="s">
        <v>103</v>
      </c>
      <c r="C39" s="56" t="s">
        <v>5</v>
      </c>
      <c r="D39" s="39">
        <f t="shared" ref="D39:J40" si="17">IF(D41&gt;0,D41,0)</f>
        <v>0</v>
      </c>
      <c r="E39" s="39">
        <f t="shared" si="17"/>
        <v>0</v>
      </c>
      <c r="F39" s="39">
        <f t="shared" si="17"/>
        <v>0</v>
      </c>
      <c r="G39" s="39">
        <f t="shared" si="17"/>
        <v>0</v>
      </c>
      <c r="H39" s="39">
        <f t="shared" si="17"/>
        <v>0</v>
      </c>
      <c r="I39" s="39">
        <f t="shared" si="17"/>
        <v>0</v>
      </c>
      <c r="J39" s="39">
        <f t="shared" si="17"/>
        <v>0</v>
      </c>
    </row>
    <row r="40" spans="1:10" s="6" customFormat="1" ht="15.5" hidden="1" x14ac:dyDescent="0.25">
      <c r="A40" s="67"/>
      <c r="B40" s="68" t="s">
        <v>108</v>
      </c>
      <c r="C40" s="56" t="s">
        <v>5</v>
      </c>
      <c r="D40" s="39">
        <f t="shared" si="17"/>
        <v>0</v>
      </c>
      <c r="E40" s="39">
        <f t="shared" si="17"/>
        <v>0</v>
      </c>
      <c r="F40" s="39">
        <f t="shared" si="17"/>
        <v>0</v>
      </c>
      <c r="G40" s="39">
        <f t="shared" si="17"/>
        <v>0</v>
      </c>
      <c r="H40" s="39">
        <f t="shared" si="17"/>
        <v>0</v>
      </c>
      <c r="I40" s="39">
        <f t="shared" si="17"/>
        <v>0</v>
      </c>
      <c r="J40" s="39">
        <f t="shared" si="17"/>
        <v>0</v>
      </c>
    </row>
    <row r="41" spans="1:10" s="6" customFormat="1" ht="15.5" hidden="1" x14ac:dyDescent="0.25">
      <c r="A41" s="67"/>
      <c r="B41" s="68" t="s">
        <v>105</v>
      </c>
      <c r="C41" s="56" t="s">
        <v>5</v>
      </c>
      <c r="D41" s="39">
        <f>IF(D19=50,D50-D47,0)</f>
        <v>0</v>
      </c>
      <c r="E41" s="39">
        <f>IF(E19=50,E50-E47,0)</f>
        <v>0</v>
      </c>
      <c r="F41" s="39">
        <f>IF(F19=50,F51-F47,0)</f>
        <v>0</v>
      </c>
      <c r="G41" s="39">
        <f>IF(G19=50,G51-G47,0)</f>
        <v>0</v>
      </c>
      <c r="H41" s="39">
        <f>IF(H19=50,H51-H47,0)</f>
        <v>0</v>
      </c>
      <c r="I41" s="39">
        <f>IF(I19=50,I51-I47,0)</f>
        <v>0</v>
      </c>
      <c r="J41" s="39">
        <f>IF(J19=50,J51-J47,0)</f>
        <v>0</v>
      </c>
    </row>
    <row r="42" spans="1:10" s="6" customFormat="1" ht="15.5" hidden="1" x14ac:dyDescent="0.25">
      <c r="A42" s="67"/>
      <c r="B42" s="68" t="s">
        <v>109</v>
      </c>
      <c r="C42" s="56" t="s">
        <v>5</v>
      </c>
      <c r="D42" s="39">
        <f>IF(D19=100,D50-D48,0)</f>
        <v>0</v>
      </c>
      <c r="E42" s="39">
        <f>IF(E19=100,E50-E48,0)</f>
        <v>0</v>
      </c>
      <c r="F42" s="39">
        <f>IF(F19=100,F51-F48,0)</f>
        <v>0</v>
      </c>
      <c r="G42" s="39">
        <f>IF(G19=100,G51-G48,0)</f>
        <v>0</v>
      </c>
      <c r="H42" s="39">
        <f>IF(H19=100,H51-H48,0)</f>
        <v>0</v>
      </c>
      <c r="I42" s="39">
        <f>IF(I19=100,I51-I48,0)</f>
        <v>0</v>
      </c>
      <c r="J42" s="39">
        <f>IF(J19=100,J51-J48,0)</f>
        <v>0</v>
      </c>
    </row>
    <row r="43" spans="1:10" s="6" customFormat="1" ht="15.5" hidden="1" x14ac:dyDescent="0.25">
      <c r="A43" s="67"/>
      <c r="B43" s="68" t="s">
        <v>103</v>
      </c>
      <c r="C43" s="56" t="s">
        <v>5</v>
      </c>
      <c r="D43" s="39">
        <f t="shared" ref="D43:J43" si="18">IF(D45&gt;0,D45,0)</f>
        <v>0</v>
      </c>
      <c r="E43" s="39">
        <f t="shared" si="18"/>
        <v>0</v>
      </c>
      <c r="F43" s="39">
        <f t="shared" si="18"/>
        <v>0</v>
      </c>
      <c r="G43" s="39">
        <f t="shared" si="18"/>
        <v>0</v>
      </c>
      <c r="H43" s="39">
        <f t="shared" si="18"/>
        <v>0</v>
      </c>
      <c r="I43" s="39">
        <f t="shared" si="18"/>
        <v>0</v>
      </c>
      <c r="J43" s="39">
        <f t="shared" si="18"/>
        <v>0</v>
      </c>
    </row>
    <row r="44" spans="1:10" s="6" customFormat="1" ht="15.5" hidden="1" x14ac:dyDescent="0.25">
      <c r="A44" s="67"/>
      <c r="B44" s="68" t="s">
        <v>108</v>
      </c>
      <c r="C44" s="56" t="s">
        <v>5</v>
      </c>
      <c r="D44" s="39">
        <f>IF(D46&gt;0,D46,0)</f>
        <v>0</v>
      </c>
      <c r="E44" s="39">
        <f t="shared" ref="E44:J44" si="19">IF(E46&gt;0,E46,0)</f>
        <v>0</v>
      </c>
      <c r="F44" s="39">
        <f t="shared" si="19"/>
        <v>0</v>
      </c>
      <c r="G44" s="39">
        <f t="shared" si="19"/>
        <v>0</v>
      </c>
      <c r="H44" s="39">
        <f t="shared" si="19"/>
        <v>0</v>
      </c>
      <c r="I44" s="39">
        <f t="shared" si="19"/>
        <v>0</v>
      </c>
      <c r="J44" s="39">
        <f t="shared" si="19"/>
        <v>0</v>
      </c>
    </row>
    <row r="45" spans="1:10" s="6" customFormat="1" ht="15.5" hidden="1" x14ac:dyDescent="0.25">
      <c r="A45" s="67"/>
      <c r="B45" s="68" t="s">
        <v>104</v>
      </c>
      <c r="C45" s="56" t="s">
        <v>5</v>
      </c>
      <c r="D45" s="39">
        <f>IF(D19=50,D60-D47,0)</f>
        <v>0</v>
      </c>
      <c r="E45" s="39">
        <f t="shared" ref="E45:J45" si="20">IF(E19=50,E60-E47,0)</f>
        <v>0</v>
      </c>
      <c r="F45" s="39">
        <f t="shared" si="20"/>
        <v>0</v>
      </c>
      <c r="G45" s="39">
        <f t="shared" si="20"/>
        <v>0</v>
      </c>
      <c r="H45" s="39">
        <f t="shared" si="20"/>
        <v>0</v>
      </c>
      <c r="I45" s="39">
        <f t="shared" si="20"/>
        <v>0</v>
      </c>
      <c r="J45" s="39">
        <f t="shared" si="20"/>
        <v>0</v>
      </c>
    </row>
    <row r="46" spans="1:10" s="6" customFormat="1" ht="15.5" hidden="1" x14ac:dyDescent="0.25">
      <c r="A46" s="67"/>
      <c r="B46" s="68" t="s">
        <v>107</v>
      </c>
      <c r="C46" s="56" t="s">
        <v>5</v>
      </c>
      <c r="D46" s="39">
        <f>IF(D19=100,D60-D48,0)</f>
        <v>0</v>
      </c>
      <c r="E46" s="39">
        <f t="shared" ref="E46:J46" si="21">IF(E19=100,E60-E48,0)</f>
        <v>0</v>
      </c>
      <c r="F46" s="39">
        <f t="shared" si="21"/>
        <v>0</v>
      </c>
      <c r="G46" s="39">
        <f t="shared" si="21"/>
        <v>0</v>
      </c>
      <c r="H46" s="39">
        <f t="shared" si="21"/>
        <v>0</v>
      </c>
      <c r="I46" s="39">
        <f t="shared" si="21"/>
        <v>0</v>
      </c>
      <c r="J46" s="39">
        <f t="shared" si="21"/>
        <v>0</v>
      </c>
    </row>
    <row r="47" spans="1:10" s="6" customFormat="1" ht="15.5" hidden="1" x14ac:dyDescent="0.25">
      <c r="A47" s="67"/>
      <c r="B47" s="68" t="s">
        <v>102</v>
      </c>
      <c r="C47" s="56" t="s">
        <v>5</v>
      </c>
      <c r="D47" s="40">
        <f>IF(D19=50,D18*0.5,D18)</f>
        <v>0</v>
      </c>
      <c r="E47" s="40">
        <f t="shared" ref="E47:J47" si="22">IF(E19=50,E18*0.5,E18)</f>
        <v>0</v>
      </c>
      <c r="F47" s="40">
        <f t="shared" si="22"/>
        <v>0</v>
      </c>
      <c r="G47" s="40">
        <f t="shared" si="22"/>
        <v>0</v>
      </c>
      <c r="H47" s="40">
        <f t="shared" si="22"/>
        <v>0</v>
      </c>
      <c r="I47" s="40">
        <f t="shared" si="22"/>
        <v>0</v>
      </c>
      <c r="J47" s="40">
        <f t="shared" si="22"/>
        <v>0</v>
      </c>
    </row>
    <row r="48" spans="1:10" s="6" customFormat="1" ht="15.5" hidden="1" x14ac:dyDescent="0.25">
      <c r="A48" s="67"/>
      <c r="B48" s="68" t="s">
        <v>106</v>
      </c>
      <c r="C48" s="56" t="s">
        <v>5</v>
      </c>
      <c r="D48" s="40">
        <f>IF(D19=100,D18,0)</f>
        <v>0</v>
      </c>
      <c r="E48" s="40">
        <f t="shared" ref="E48:J48" si="23">IF(E19=100,E18,0)</f>
        <v>0</v>
      </c>
      <c r="F48" s="40">
        <f t="shared" si="23"/>
        <v>0</v>
      </c>
      <c r="G48" s="40">
        <f t="shared" si="23"/>
        <v>0</v>
      </c>
      <c r="H48" s="40">
        <f t="shared" si="23"/>
        <v>0</v>
      </c>
      <c r="I48" s="40">
        <f t="shared" si="23"/>
        <v>0</v>
      </c>
      <c r="J48" s="40">
        <f t="shared" si="23"/>
        <v>0</v>
      </c>
    </row>
    <row r="49" spans="1:10" s="6" customFormat="1" ht="15.5" x14ac:dyDescent="0.25">
      <c r="A49" s="5" t="s">
        <v>28</v>
      </c>
      <c r="B49" s="58" t="s">
        <v>115</v>
      </c>
      <c r="C49" s="50" t="s">
        <v>5</v>
      </c>
      <c r="D49" s="41"/>
      <c r="E49" s="77">
        <f>D49</f>
        <v>0</v>
      </c>
      <c r="F49" s="42"/>
      <c r="G49" s="42"/>
      <c r="H49" s="42"/>
      <c r="I49" s="42"/>
      <c r="J49" s="42"/>
    </row>
    <row r="50" spans="1:10" s="6" customFormat="1" ht="15.5" x14ac:dyDescent="0.25">
      <c r="A50" s="5" t="s">
        <v>29</v>
      </c>
      <c r="B50" s="58" t="s">
        <v>121</v>
      </c>
      <c r="C50" s="50" t="s">
        <v>5</v>
      </c>
      <c r="D50" s="43">
        <f>D49+D52+D55+D59</f>
        <v>0</v>
      </c>
      <c r="E50" s="43">
        <f>E49+E52+E55+E59</f>
        <v>0</v>
      </c>
      <c r="F50" s="42">
        <f>E50</f>
        <v>0</v>
      </c>
      <c r="G50" s="42">
        <f>F50</f>
        <v>0</v>
      </c>
      <c r="H50" s="42">
        <f>G50</f>
        <v>0</v>
      </c>
      <c r="I50" s="42">
        <f>H50</f>
        <v>0</v>
      </c>
      <c r="J50" s="42">
        <f>I50</f>
        <v>0</v>
      </c>
    </row>
    <row r="51" spans="1:10" s="6" customFormat="1" ht="15.5" x14ac:dyDescent="0.25">
      <c r="A51" s="5" t="s">
        <v>38</v>
      </c>
      <c r="B51" s="58" t="s">
        <v>126</v>
      </c>
      <c r="C51" s="50" t="s">
        <v>5</v>
      </c>
      <c r="D51" s="43"/>
      <c r="E51" s="43"/>
      <c r="F51" s="42">
        <f>F50+F52+F55+F59</f>
        <v>0</v>
      </c>
      <c r="G51" s="42">
        <f>G50+G52+G55+G59</f>
        <v>0</v>
      </c>
      <c r="H51" s="42">
        <f>H50+H52+H55+H59</f>
        <v>0</v>
      </c>
      <c r="I51" s="42">
        <f>I50+I52+I55+I59</f>
        <v>0</v>
      </c>
      <c r="J51" s="42">
        <f>J50+J52+J55+J59</f>
        <v>0</v>
      </c>
    </row>
    <row r="52" spans="1:10" s="6" customFormat="1" ht="28" x14ac:dyDescent="0.25">
      <c r="A52" s="5" t="s">
        <v>39</v>
      </c>
      <c r="B52" s="69" t="s">
        <v>41</v>
      </c>
      <c r="C52" s="50" t="s">
        <v>5</v>
      </c>
      <c r="D52" s="44">
        <f>SUM(D53:D54)</f>
        <v>0</v>
      </c>
      <c r="E52" s="44">
        <f t="shared" ref="E52:J52" si="24">SUM(E53:E54)</f>
        <v>0</v>
      </c>
      <c r="F52" s="44">
        <f t="shared" si="24"/>
        <v>0</v>
      </c>
      <c r="G52" s="44">
        <f t="shared" si="24"/>
        <v>0</v>
      </c>
      <c r="H52" s="44">
        <f t="shared" si="24"/>
        <v>0</v>
      </c>
      <c r="I52" s="44">
        <f t="shared" si="24"/>
        <v>0</v>
      </c>
      <c r="J52" s="44">
        <f t="shared" si="24"/>
        <v>0</v>
      </c>
    </row>
    <row r="53" spans="1:10" s="6" customFormat="1" ht="15.5" x14ac:dyDescent="0.25">
      <c r="A53" s="5" t="s">
        <v>43</v>
      </c>
      <c r="B53" s="65" t="s">
        <v>79</v>
      </c>
      <c r="C53" s="50" t="s">
        <v>5</v>
      </c>
      <c r="D53" s="45"/>
      <c r="E53" s="45"/>
      <c r="F53" s="45"/>
      <c r="G53" s="45"/>
      <c r="H53" s="45"/>
      <c r="I53" s="45"/>
      <c r="J53" s="45"/>
    </row>
    <row r="54" spans="1:10" s="6" customFormat="1" ht="15.5" x14ac:dyDescent="0.25">
      <c r="A54" s="5" t="s">
        <v>44</v>
      </c>
      <c r="B54" s="65" t="s">
        <v>80</v>
      </c>
      <c r="C54" s="50" t="s">
        <v>5</v>
      </c>
      <c r="D54" s="45"/>
      <c r="E54" s="45"/>
      <c r="F54" s="45"/>
      <c r="G54" s="45"/>
      <c r="H54" s="45"/>
      <c r="I54" s="45"/>
      <c r="J54" s="45"/>
    </row>
    <row r="55" spans="1:10" s="6" customFormat="1" ht="28" x14ac:dyDescent="0.25">
      <c r="A55" s="5" t="s">
        <v>45</v>
      </c>
      <c r="B55" s="69" t="s">
        <v>42</v>
      </c>
      <c r="C55" s="50" t="s">
        <v>5</v>
      </c>
      <c r="D55" s="44">
        <f>SUM(D56:D58)</f>
        <v>0</v>
      </c>
      <c r="E55" s="44">
        <f t="shared" ref="E55:J55" si="25">SUM(E56:E58)</f>
        <v>0</v>
      </c>
      <c r="F55" s="44">
        <f t="shared" si="25"/>
        <v>0</v>
      </c>
      <c r="G55" s="44">
        <f t="shared" si="25"/>
        <v>0</v>
      </c>
      <c r="H55" s="44">
        <f t="shared" si="25"/>
        <v>0</v>
      </c>
      <c r="I55" s="44">
        <f t="shared" si="25"/>
        <v>0</v>
      </c>
      <c r="J55" s="44">
        <f t="shared" si="25"/>
        <v>0</v>
      </c>
    </row>
    <row r="56" spans="1:10" s="6" customFormat="1" ht="15.5" x14ac:dyDescent="0.25">
      <c r="A56" s="5" t="s">
        <v>46</v>
      </c>
      <c r="B56" s="65" t="s">
        <v>79</v>
      </c>
      <c r="C56" s="50" t="s">
        <v>5</v>
      </c>
      <c r="D56" s="45"/>
      <c r="E56" s="45"/>
      <c r="F56" s="45"/>
      <c r="G56" s="45"/>
      <c r="H56" s="45"/>
      <c r="I56" s="45"/>
      <c r="J56" s="45"/>
    </row>
    <row r="57" spans="1:10" s="6" customFormat="1" ht="15.5" x14ac:dyDescent="0.25">
      <c r="A57" s="5" t="s">
        <v>47</v>
      </c>
      <c r="B57" s="65" t="s">
        <v>80</v>
      </c>
      <c r="C57" s="50" t="s">
        <v>5</v>
      </c>
      <c r="D57" s="45"/>
      <c r="E57" s="45"/>
      <c r="F57" s="45"/>
      <c r="G57" s="45"/>
      <c r="H57" s="45"/>
      <c r="I57" s="45"/>
      <c r="J57" s="45"/>
    </row>
    <row r="58" spans="1:10" s="6" customFormat="1" ht="15.5" hidden="1" x14ac:dyDescent="0.25">
      <c r="A58" s="5"/>
      <c r="B58" s="78" t="s">
        <v>111</v>
      </c>
      <c r="C58" s="76" t="s">
        <v>5</v>
      </c>
      <c r="D58" s="45"/>
      <c r="E58" s="45"/>
      <c r="F58" s="45"/>
      <c r="G58" s="45"/>
      <c r="H58" s="45"/>
      <c r="I58" s="45"/>
      <c r="J58" s="45"/>
    </row>
    <row r="59" spans="1:10" s="6" customFormat="1" ht="28" x14ac:dyDescent="0.25">
      <c r="A59" s="5" t="s">
        <v>48</v>
      </c>
      <c r="B59" s="69" t="s">
        <v>112</v>
      </c>
      <c r="C59" s="76" t="s">
        <v>5</v>
      </c>
      <c r="D59" s="45"/>
      <c r="E59" s="45"/>
      <c r="F59" s="45"/>
      <c r="G59" s="45"/>
      <c r="H59" s="45"/>
      <c r="I59" s="45"/>
      <c r="J59" s="45"/>
    </row>
    <row r="60" spans="1:10" s="6" customFormat="1" ht="28" x14ac:dyDescent="0.25">
      <c r="A60" s="5" t="s">
        <v>49</v>
      </c>
      <c r="B60" s="58" t="s">
        <v>40</v>
      </c>
      <c r="C60" s="65" t="s">
        <v>5</v>
      </c>
      <c r="D60" s="35">
        <f>D49+D53+D56</f>
        <v>0</v>
      </c>
      <c r="E60" s="35">
        <f>E49+E53+E56</f>
        <v>0</v>
      </c>
      <c r="F60" s="35">
        <f>F50+F53+F56</f>
        <v>0</v>
      </c>
      <c r="G60" s="35">
        <f>G50+G53+G56</f>
        <v>0</v>
      </c>
      <c r="H60" s="35">
        <f>H50+H53+H56</f>
        <v>0</v>
      </c>
      <c r="I60" s="35">
        <f>I50+I53+I56</f>
        <v>0</v>
      </c>
      <c r="J60" s="35">
        <f>J50+J53+J56</f>
        <v>0</v>
      </c>
    </row>
    <row r="61" spans="1:10" ht="28" x14ac:dyDescent="0.25">
      <c r="A61" s="5" t="s">
        <v>50</v>
      </c>
      <c r="B61" s="53" t="s">
        <v>37</v>
      </c>
      <c r="C61" s="50" t="s">
        <v>5</v>
      </c>
      <c r="D61" s="24"/>
      <c r="E61" s="24"/>
      <c r="F61" s="24"/>
      <c r="G61" s="24"/>
      <c r="H61" s="24"/>
      <c r="I61" s="24"/>
      <c r="J61" s="24"/>
    </row>
    <row r="62" spans="1:10" ht="15.5" x14ac:dyDescent="0.25">
      <c r="A62" s="5" t="s">
        <v>51</v>
      </c>
      <c r="B62" s="53" t="s">
        <v>8</v>
      </c>
      <c r="C62" s="50" t="s">
        <v>5</v>
      </c>
      <c r="D62" s="24"/>
      <c r="E62" s="24"/>
      <c r="F62" s="24"/>
      <c r="G62" s="24"/>
      <c r="H62" s="24"/>
      <c r="I62" s="24"/>
      <c r="J62" s="24"/>
    </row>
    <row r="63" spans="1:10" ht="15.5" hidden="1" x14ac:dyDescent="0.25">
      <c r="A63" s="4"/>
      <c r="B63" s="68"/>
      <c r="C63" s="9"/>
      <c r="D63" s="11">
        <f t="shared" ref="D63:J63" si="26">IF(ISERROR(D61/D64*100),,D61/D64*100)</f>
        <v>0</v>
      </c>
      <c r="E63" s="11">
        <f t="shared" si="26"/>
        <v>0</v>
      </c>
      <c r="F63" s="11">
        <f t="shared" si="26"/>
        <v>0</v>
      </c>
      <c r="G63" s="11">
        <f t="shared" si="26"/>
        <v>0</v>
      </c>
      <c r="H63" s="11">
        <f t="shared" si="26"/>
        <v>0</v>
      </c>
      <c r="I63" s="11">
        <f t="shared" si="26"/>
        <v>0</v>
      </c>
      <c r="J63" s="11">
        <f t="shared" si="26"/>
        <v>0</v>
      </c>
    </row>
    <row r="64" spans="1:10" ht="15.5" hidden="1" x14ac:dyDescent="0.25">
      <c r="A64" s="4"/>
      <c r="B64" s="52" t="s">
        <v>60</v>
      </c>
      <c r="C64" s="14"/>
      <c r="D64" s="7">
        <f t="shared" ref="D64:J64" si="27">D25-D62</f>
        <v>0</v>
      </c>
      <c r="E64" s="7">
        <f t="shared" si="27"/>
        <v>0</v>
      </c>
      <c r="F64" s="7">
        <f t="shared" si="27"/>
        <v>0</v>
      </c>
      <c r="G64" s="7">
        <f t="shared" si="27"/>
        <v>0</v>
      </c>
      <c r="H64" s="7">
        <f t="shared" si="27"/>
        <v>0</v>
      </c>
      <c r="I64" s="7">
        <f t="shared" si="27"/>
        <v>0</v>
      </c>
      <c r="J64" s="7">
        <f t="shared" si="27"/>
        <v>0</v>
      </c>
    </row>
    <row r="65" spans="1:10" ht="15.5" x14ac:dyDescent="0.25">
      <c r="A65" s="4" t="s">
        <v>62</v>
      </c>
      <c r="B65" s="79" t="s">
        <v>61</v>
      </c>
      <c r="C65" s="79"/>
      <c r="D65" s="79"/>
      <c r="E65" s="79"/>
      <c r="F65" s="79"/>
      <c r="G65" s="79"/>
      <c r="H65" s="79"/>
      <c r="I65" s="79"/>
      <c r="J65" s="79"/>
    </row>
    <row r="66" spans="1:10" ht="350" x14ac:dyDescent="0.25">
      <c r="A66" s="15" t="s">
        <v>65</v>
      </c>
      <c r="B66" s="70" t="s">
        <v>96</v>
      </c>
      <c r="C66" s="63" t="s">
        <v>5</v>
      </c>
      <c r="D66" s="46">
        <f t="shared" ref="D66:J66" si="28">IF(D67&lt;(D68-D69),D68-D69-D67,0)</f>
        <v>0</v>
      </c>
      <c r="E66" s="46">
        <f t="shared" si="28"/>
        <v>0</v>
      </c>
      <c r="F66" s="46">
        <f t="shared" si="28"/>
        <v>0</v>
      </c>
      <c r="G66" s="46">
        <f t="shared" si="28"/>
        <v>0</v>
      </c>
      <c r="H66" s="46">
        <f t="shared" si="28"/>
        <v>0</v>
      </c>
      <c r="I66" s="46">
        <f t="shared" si="28"/>
        <v>0</v>
      </c>
      <c r="J66" s="46">
        <f t="shared" si="28"/>
        <v>0</v>
      </c>
    </row>
    <row r="67" spans="1:10" ht="98" x14ac:dyDescent="0.25">
      <c r="A67" s="4" t="s">
        <v>69</v>
      </c>
      <c r="B67" s="71" t="s">
        <v>116</v>
      </c>
      <c r="C67" s="50" t="s">
        <v>5</v>
      </c>
      <c r="D67" s="47"/>
      <c r="E67" s="47"/>
      <c r="F67" s="47"/>
      <c r="G67" s="47"/>
      <c r="H67" s="47"/>
      <c r="I67" s="47"/>
      <c r="J67" s="47"/>
    </row>
    <row r="68" spans="1:10" ht="126" x14ac:dyDescent="0.25">
      <c r="A68" s="4" t="s">
        <v>70</v>
      </c>
      <c r="B68" s="71" t="s">
        <v>128</v>
      </c>
      <c r="C68" s="50" t="s">
        <v>5</v>
      </c>
      <c r="D68" s="47"/>
      <c r="E68" s="47"/>
      <c r="F68" s="47"/>
      <c r="G68" s="47"/>
      <c r="H68" s="47"/>
      <c r="I68" s="47"/>
      <c r="J68" s="47"/>
    </row>
    <row r="69" spans="1:10" ht="28" x14ac:dyDescent="0.25">
      <c r="A69" s="4" t="s">
        <v>71</v>
      </c>
      <c r="B69" s="71" t="s">
        <v>100</v>
      </c>
      <c r="C69" s="50" t="s">
        <v>5</v>
      </c>
      <c r="D69" s="48">
        <f t="shared" ref="D69:J69" si="29">SUM(D70:D74)</f>
        <v>0</v>
      </c>
      <c r="E69" s="48">
        <f t="shared" si="29"/>
        <v>0</v>
      </c>
      <c r="F69" s="48">
        <f t="shared" si="29"/>
        <v>0</v>
      </c>
      <c r="G69" s="48">
        <f t="shared" si="29"/>
        <v>0</v>
      </c>
      <c r="H69" s="48">
        <f t="shared" si="29"/>
        <v>0</v>
      </c>
      <c r="I69" s="48">
        <f t="shared" si="29"/>
        <v>0</v>
      </c>
      <c r="J69" s="48">
        <f t="shared" si="29"/>
        <v>0</v>
      </c>
    </row>
    <row r="70" spans="1:10" ht="140" x14ac:dyDescent="0.25">
      <c r="A70" s="4" t="s">
        <v>72</v>
      </c>
      <c r="B70" s="58" t="s">
        <v>122</v>
      </c>
      <c r="C70" s="50" t="s">
        <v>5</v>
      </c>
      <c r="D70" s="47"/>
      <c r="E70" s="47"/>
      <c r="F70" s="47"/>
      <c r="G70" s="47"/>
      <c r="H70" s="47"/>
      <c r="I70" s="47"/>
      <c r="J70" s="47"/>
    </row>
    <row r="71" spans="1:10" ht="252" x14ac:dyDescent="0.25">
      <c r="A71" s="4" t="s">
        <v>95</v>
      </c>
      <c r="B71" s="72" t="s">
        <v>117</v>
      </c>
      <c r="C71" s="50" t="s">
        <v>5</v>
      </c>
      <c r="D71" s="47"/>
      <c r="E71" s="47"/>
      <c r="F71" s="47"/>
      <c r="G71" s="47"/>
      <c r="H71" s="47"/>
      <c r="I71" s="47"/>
      <c r="J71" s="47"/>
    </row>
    <row r="72" spans="1:10" ht="140" x14ac:dyDescent="0.25">
      <c r="A72" s="4" t="s">
        <v>97</v>
      </c>
      <c r="B72" s="72" t="s">
        <v>123</v>
      </c>
      <c r="C72" s="50" t="s">
        <v>5</v>
      </c>
      <c r="D72" s="47"/>
      <c r="E72" s="47"/>
      <c r="F72" s="47"/>
      <c r="G72" s="47"/>
      <c r="H72" s="47"/>
      <c r="I72" s="47"/>
      <c r="J72" s="47"/>
    </row>
    <row r="73" spans="1:10" ht="224" x14ac:dyDescent="0.25">
      <c r="A73" s="4" t="s">
        <v>98</v>
      </c>
      <c r="B73" s="72" t="s">
        <v>118</v>
      </c>
      <c r="C73" s="50" t="s">
        <v>5</v>
      </c>
      <c r="D73" s="47"/>
      <c r="E73" s="47"/>
      <c r="F73" s="47"/>
      <c r="G73" s="47"/>
      <c r="H73" s="47"/>
      <c r="I73" s="47"/>
      <c r="J73" s="47"/>
    </row>
    <row r="74" spans="1:10" ht="56" x14ac:dyDescent="0.25">
      <c r="A74" s="4" t="s">
        <v>99</v>
      </c>
      <c r="B74" s="58" t="s">
        <v>119</v>
      </c>
      <c r="C74" s="50" t="s">
        <v>5</v>
      </c>
      <c r="D74" s="47"/>
      <c r="E74" s="47"/>
      <c r="F74" s="47"/>
      <c r="G74" s="47"/>
      <c r="H74" s="47"/>
      <c r="I74" s="47"/>
      <c r="J74" s="47"/>
    </row>
    <row r="75" spans="1:10" x14ac:dyDescent="0.25">
      <c r="A75" s="18"/>
      <c r="B75" s="73"/>
      <c r="C75" s="74"/>
      <c r="D75" s="19"/>
      <c r="E75" s="20"/>
      <c r="F75" s="20"/>
      <c r="G75" s="20"/>
      <c r="H75" s="20"/>
      <c r="I75" s="20"/>
      <c r="J75" s="20"/>
    </row>
    <row r="79" spans="1:10" x14ac:dyDescent="0.25">
      <c r="A79" s="16" t="s">
        <v>81</v>
      </c>
      <c r="B79" s="16"/>
      <c r="C79" s="16"/>
      <c r="D79" s="16"/>
      <c r="E79" s="16"/>
      <c r="F79" s="8"/>
      <c r="G79" s="8"/>
    </row>
    <row r="80" spans="1:10" x14ac:dyDescent="0.25">
      <c r="A80" s="16" t="s">
        <v>82</v>
      </c>
      <c r="B80" s="16"/>
      <c r="C80" s="16"/>
      <c r="D80" s="16"/>
      <c r="E80" s="16"/>
      <c r="F80" s="8"/>
      <c r="G80" s="8"/>
    </row>
    <row r="81" spans="1:7" x14ac:dyDescent="0.25">
      <c r="A81" s="16" t="s">
        <v>83</v>
      </c>
      <c r="B81" s="16"/>
      <c r="C81" s="16"/>
      <c r="D81" s="16"/>
      <c r="E81" s="16"/>
      <c r="F81" s="8"/>
      <c r="G81" s="8"/>
    </row>
    <row r="82" spans="1:7" x14ac:dyDescent="0.25">
      <c r="A82" s="16" t="s">
        <v>84</v>
      </c>
      <c r="B82" s="16"/>
      <c r="C82" s="16"/>
      <c r="D82" s="16"/>
      <c r="E82" s="16"/>
      <c r="F82" s="8"/>
      <c r="G82" s="8"/>
    </row>
    <row r="83" spans="1:7" x14ac:dyDescent="0.25">
      <c r="A83" s="16"/>
      <c r="B83" s="16"/>
      <c r="C83" s="16"/>
      <c r="D83" s="16"/>
      <c r="E83" s="16"/>
      <c r="F83" s="8"/>
      <c r="G83" s="8"/>
    </row>
    <row r="84" spans="1:7" x14ac:dyDescent="0.25">
      <c r="A84" s="16"/>
      <c r="B84" s="16"/>
      <c r="C84" s="16"/>
      <c r="D84" s="16"/>
      <c r="E84" s="16"/>
      <c r="F84" s="8"/>
      <c r="G84" s="8"/>
    </row>
    <row r="85" spans="1:7" x14ac:dyDescent="0.25">
      <c r="A85" s="16" t="s">
        <v>85</v>
      </c>
      <c r="B85" s="16"/>
      <c r="C85" s="16"/>
      <c r="D85" s="16"/>
      <c r="E85" s="16"/>
      <c r="F85" s="8"/>
      <c r="G85" s="8"/>
    </row>
    <row r="86" spans="1:7" x14ac:dyDescent="0.25">
      <c r="A86" s="16"/>
      <c r="B86" s="16"/>
      <c r="C86" s="16"/>
      <c r="D86" s="16"/>
      <c r="E86" s="16"/>
      <c r="F86" s="8"/>
      <c r="G86" s="8"/>
    </row>
    <row r="87" spans="1:7" x14ac:dyDescent="0.25">
      <c r="A87" s="16" t="s">
        <v>86</v>
      </c>
      <c r="B87" s="16"/>
      <c r="C87" s="16"/>
      <c r="D87" s="16"/>
      <c r="E87" s="16"/>
      <c r="F87" s="8"/>
      <c r="G87" s="8"/>
    </row>
    <row r="88" spans="1:7" x14ac:dyDescent="0.25">
      <c r="A88" s="16" t="s">
        <v>87</v>
      </c>
      <c r="B88" s="16"/>
      <c r="C88" s="16"/>
      <c r="D88" s="16"/>
      <c r="E88" s="16"/>
      <c r="F88" s="8"/>
      <c r="G88" s="8"/>
    </row>
    <row r="89" spans="1:7" x14ac:dyDescent="0.25">
      <c r="A89" s="16"/>
      <c r="B89" s="16"/>
      <c r="C89" s="16"/>
      <c r="D89" s="16"/>
      <c r="E89" s="16"/>
      <c r="F89" s="8"/>
      <c r="G89" s="8"/>
    </row>
    <row r="90" spans="1:7" x14ac:dyDescent="0.25">
      <c r="A90" s="16" t="s">
        <v>88</v>
      </c>
      <c r="B90" s="16"/>
      <c r="C90" s="16"/>
      <c r="D90" s="16"/>
      <c r="E90" s="16"/>
      <c r="F90" s="8"/>
      <c r="G90" s="8"/>
    </row>
    <row r="91" spans="1:7" x14ac:dyDescent="0.25">
      <c r="A91" s="16" t="s">
        <v>89</v>
      </c>
      <c r="B91" s="16"/>
      <c r="C91" s="16"/>
      <c r="D91" s="16"/>
      <c r="E91" s="16"/>
      <c r="F91" s="8"/>
      <c r="G91" s="8"/>
    </row>
  </sheetData>
  <mergeCells count="16">
    <mergeCell ref="B27:J27"/>
    <mergeCell ref="B33:J33"/>
    <mergeCell ref="B65:J65"/>
    <mergeCell ref="B10:J10"/>
    <mergeCell ref="A3:J3"/>
    <mergeCell ref="A4:J4"/>
    <mergeCell ref="A6:A8"/>
    <mergeCell ref="B6:B8"/>
    <mergeCell ref="C6:C8"/>
    <mergeCell ref="F6:J6"/>
    <mergeCell ref="F7:F8"/>
    <mergeCell ref="G7:H7"/>
    <mergeCell ref="I7:J7"/>
    <mergeCell ref="D6:E6"/>
    <mergeCell ref="E7:E8"/>
    <mergeCell ref="D7:D8"/>
  </mergeCells>
  <hyperlinks>
    <hyperlink ref="B31" r:id="rId1" display="consultantplus://offline/ref=8BDED39A1AE8CE665799877DCFBB512AE2D43B6BD4B4457C77DD7BC584CE94918804D9939886BDd4E" xr:uid="{00000000-0004-0000-0000-000000000000}"/>
    <hyperlink ref="B32" r:id="rId2" display="consultantplus://offline/ref=8BDED39A1AE8CE665799877DCFBB512AE2D43B6BD4B4457C77DD7BC584CE94918804D9939886BDd4E" xr:uid="{00000000-0004-0000-0000-000001000000}"/>
    <hyperlink ref="B30" r:id="rId3" display="consultantplus://offline/ref=8BDED39A1AE8CE665799877DCFBB512AE2D43B6BD4B4457C77DD7BC584CE94918804D9939886BDd4E" xr:uid="{00000000-0004-0000-0000-000002000000}"/>
    <hyperlink ref="B29" r:id="rId4" display="consultantplus://offline/ref=8BDED39A1AE8CE665799877DCFBB512AE2D43B6BD4B4457C77DD7BC584CE94918804D9939886BDd4E" xr:uid="{00000000-0004-0000-0000-000003000000}"/>
  </hyperlinks>
  <pageMargins left="0.78740157480314965" right="0.39370078740157483" top="0.59055118110236227" bottom="0.78740157480314965" header="0.51181102362204722" footer="0.51181102362204722"/>
  <pageSetup paperSize="9" scale="49" fitToHeight="6" orientation="portrait" r:id="rId5"/>
  <headerFooter alignWithMargins="0">
    <oddFooter>&amp;L&amp;P&amp;R&amp;Z&amp;F&amp;A</oddFooter>
  </headerFooter>
  <rowBreaks count="1" manualBreakCount="1">
    <brk id="3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vt:lpstr>
      <vt:lpstr>лист!Заголовки_для_печати</vt:lpstr>
      <vt:lpstr>лист!Область_печати</vt:lpstr>
    </vt:vector>
  </TitlesOfParts>
  <Company>OBLFU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u1598</cp:lastModifiedBy>
  <cp:lastPrinted>2024-12-19T12:52:51Z</cp:lastPrinted>
  <dcterms:created xsi:type="dcterms:W3CDTF">2014-02-27T04:37:48Z</dcterms:created>
  <dcterms:modified xsi:type="dcterms:W3CDTF">2024-12-19T12:52:57Z</dcterms:modified>
</cp:coreProperties>
</file>