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9 месяцев 2024\"/>
    </mc:Choice>
  </mc:AlternateContent>
  <xr:revisionPtr revIDLastSave="0" documentId="13_ncr:1_{CD9A6483-FF82-4FBF-B6ED-CC89631C761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Sheet1!$A$3:$C$40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" i="1"/>
  <c r="H5" i="1"/>
  <c r="I5" i="1" s="1"/>
  <c r="H6" i="1"/>
  <c r="I6" i="1" s="1"/>
  <c r="H7" i="1"/>
  <c r="I7" i="1" s="1"/>
  <c r="H8" i="1"/>
  <c r="H9" i="1"/>
  <c r="I9" i="1" s="1"/>
  <c r="H10" i="1"/>
  <c r="I10" i="1" s="1"/>
  <c r="H11" i="1"/>
  <c r="I11" i="1" s="1"/>
  <c r="H12" i="1"/>
  <c r="H13" i="1"/>
  <c r="I13" i="1" s="1"/>
  <c r="H14" i="1"/>
  <c r="I14" i="1" s="1"/>
  <c r="H15" i="1"/>
  <c r="I15" i="1" s="1"/>
  <c r="H16" i="1"/>
  <c r="H17" i="1"/>
  <c r="I17" i="1" s="1"/>
  <c r="H18" i="1"/>
  <c r="I18" i="1" s="1"/>
  <c r="H19" i="1"/>
  <c r="I19" i="1" s="1"/>
  <c r="H20" i="1"/>
  <c r="H21" i="1"/>
  <c r="I21" i="1" s="1"/>
  <c r="H22" i="1"/>
  <c r="H23" i="1"/>
  <c r="I23" i="1" s="1"/>
  <c r="H24" i="1"/>
  <c r="H25" i="1"/>
  <c r="I25" i="1" s="1"/>
  <c r="H26" i="1"/>
  <c r="I26" i="1" s="1"/>
  <c r="H27" i="1"/>
  <c r="I27" i="1" s="1"/>
  <c r="H28" i="1"/>
  <c r="H29" i="1"/>
  <c r="H30" i="1"/>
  <c r="I30" i="1" s="1"/>
  <c r="H31" i="1"/>
  <c r="I31" i="1" s="1"/>
  <c r="H32" i="1"/>
  <c r="H33" i="1"/>
  <c r="I33" i="1" s="1"/>
  <c r="H34" i="1"/>
  <c r="I34" i="1" s="1"/>
  <c r="H35" i="1"/>
  <c r="I35" i="1" s="1"/>
  <c r="H36" i="1"/>
  <c r="H37" i="1"/>
  <c r="I37" i="1" s="1"/>
  <c r="H38" i="1"/>
  <c r="H39" i="1"/>
  <c r="H40" i="1"/>
  <c r="H4" i="1"/>
  <c r="I4" i="1" s="1"/>
  <c r="I36" i="1" l="1"/>
  <c r="I32" i="1"/>
  <c r="I28" i="1"/>
  <c r="I24" i="1"/>
  <c r="I20" i="1"/>
  <c r="I16" i="1"/>
  <c r="I12" i="1"/>
  <c r="I8" i="1"/>
  <c r="J37" i="1"/>
  <c r="J39" i="1"/>
  <c r="J13" i="1"/>
  <c r="J26" i="1"/>
  <c r="J14" i="1"/>
  <c r="D5" i="1"/>
  <c r="J5" i="1" s="1"/>
  <c r="D6" i="1"/>
  <c r="J6" i="1" s="1"/>
  <c r="D7" i="1"/>
  <c r="J7" i="1" s="1"/>
  <c r="D8" i="1"/>
  <c r="J8" i="1" s="1"/>
  <c r="D9" i="1"/>
  <c r="J9" i="1" s="1"/>
  <c r="D10" i="1"/>
  <c r="J10" i="1" s="1"/>
  <c r="D11" i="1"/>
  <c r="J11" i="1" s="1"/>
  <c r="D12" i="1"/>
  <c r="J12" i="1" s="1"/>
  <c r="D13" i="1"/>
  <c r="D14" i="1"/>
  <c r="D15" i="1"/>
  <c r="J15" i="1" s="1"/>
  <c r="D16" i="1"/>
  <c r="J16" i="1" s="1"/>
  <c r="D17" i="1"/>
  <c r="J17" i="1" s="1"/>
  <c r="D18" i="1"/>
  <c r="J18" i="1" s="1"/>
  <c r="D19" i="1"/>
  <c r="J19" i="1" s="1"/>
  <c r="D20" i="1"/>
  <c r="J20" i="1" s="1"/>
  <c r="D21" i="1"/>
  <c r="J21" i="1" s="1"/>
  <c r="D22" i="1"/>
  <c r="J22" i="1" s="1"/>
  <c r="D23" i="1"/>
  <c r="J23" i="1" s="1"/>
  <c r="D24" i="1"/>
  <c r="J24" i="1" s="1"/>
  <c r="D25" i="1"/>
  <c r="J25" i="1" s="1"/>
  <c r="D26" i="1"/>
  <c r="D27" i="1"/>
  <c r="J27" i="1" s="1"/>
  <c r="D28" i="1"/>
  <c r="J28" i="1" s="1"/>
  <c r="D29" i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D38" i="1"/>
  <c r="J38" i="1" s="1"/>
  <c r="D39" i="1"/>
  <c r="D40" i="1"/>
  <c r="J40" i="1" s="1"/>
  <c r="D4" i="1"/>
  <c r="J4" i="1" s="1"/>
</calcChain>
</file>

<file path=xl/sharedStrings.xml><?xml version="1.0" encoding="utf-8"?>
<sst xmlns="http://schemas.openxmlformats.org/spreadsheetml/2006/main" count="90" uniqueCount="85">
  <si>
    <t>00020230000000000150</t>
  </si>
  <si>
    <t>00020700000000000000</t>
  </si>
  <si>
    <t>АДМИНИСТРАТИВНЫЕ ПЛАТЕЖИ И СБОРЫ</t>
  </si>
  <si>
    <t>00011600000000000000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</si>
  <si>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</si>
  <si>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</si>
  <si>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НАЛОГОВЫЕ И НЕНАЛОГОВЫЕ ДОХОДЫ</t>
  </si>
  <si>
    <t>Дотации бюджетам бюджетной системы Российской Федерации</t>
  </si>
  <si>
    <t>00010500000000000000</t>
  </si>
  <si>
    <t>00011500000000000000</t>
  </si>
  <si>
    <t>БЕЗВОЗМЕЗДНЫЕ ПОСТУПЛЕНИЯ</t>
  </si>
  <si>
    <t>ДОХОДЫ ОТ ПРОДАЖИ МАТЕРИАЛЬНЫХ И НЕМАТЕРИАЛЬНЫХ АКТИВОВ</t>
  </si>
  <si>
    <t>00020220000000000150</t>
  </si>
  <si>
    <t>00021900000000000000</t>
  </si>
  <si>
    <t>00010501000000000110</t>
  </si>
  <si>
    <t>Иные межбюджетные трансферты</t>
  </si>
  <si>
    <t>ПЛАТЕЖИ ПРИ ПОЛЬЗОВАНИИ ПРИРОДНЫМИ РЕСУРСАМИ</t>
  </si>
  <si>
    <t>НАЛОГИ НА ПРИБЫЛЬ, ДОХОДЫ</t>
  </si>
  <si>
    <t>00010604000020000110</t>
  </si>
  <si>
    <t>00020240000000000150</t>
  </si>
  <si>
    <t>00010602000020000110</t>
  </si>
  <si>
    <t>00010100000000000000</t>
  </si>
  <si>
    <t>Налог на доходы физических лиц</t>
  </si>
  <si>
    <t>00010704000010000110</t>
  </si>
  <si>
    <t>00011100000000000000</t>
  </si>
  <si>
    <t>ПРОЧИЕ НЕНАЛОГОВЫЕ ДОХОДЫ</t>
  </si>
  <si>
    <t>00011400000000000000</t>
  </si>
  <si>
    <t>Налог, взимаемый в связи с применением упрощенной системы налогообложения</t>
  </si>
  <si>
    <t>ПРОЧИЕ БЕЗВОЗМЕЗДНЫЕ ПОСТУПЛЕНИЯ</t>
  </si>
  <si>
    <t>00010101000000000110</t>
  </si>
  <si>
    <t>00021800000000000000</t>
  </si>
  <si>
    <t>БЕЗВОЗМЕЗДНЫЕ ПОСТУПЛЕНИЯ ОТ ГОСУДАРСТВЕННЫХ (МУНИЦИПАЛЬНЫХ) ОРГАНИЗАЦИЙ</t>
  </si>
  <si>
    <t>Сборы за пользование объектами животного мира и за пользование объектами водных биологических ресурсов</t>
  </si>
  <si>
    <t>00010900000000000000</t>
  </si>
  <si>
    <t>00010000000000000000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</si>
  <si>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</si>
  <si>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00010605000020000110</t>
  </si>
  <si>
    <t>ШТРАФЫ, САНКЦИИ, ВОЗМЕЩЕНИЕ УЩЕРБА</t>
  </si>
  <si>
    <t>00011300000000000000</t>
  </si>
  <si>
    <t>ДОХОДЫ ОТ ИСПОЛЬЗОВАНИЯ ИМУЩЕСТВА, НАХОДЯЩЕГОСЯ В ГОСУДАРСТВЕННОЙ И МУНИЦИПАЛЬНОЙ СОБСТВЕННОСТИ</t>
  </si>
  <si>
    <t>Субвенции бюджетам бюджетной системы Российской Федерации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</si>
  <si>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</si>
  <si>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</si>
  <si>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НАЛОГИ НА ТОВАРЫ (РАБОТЫ, УСЛУГИ), РЕАЛИЗУЕМЫЕ НА ТЕРРИТОРИИ РОССИЙСКОЙ ФЕДЕРАЦИИ</t>
  </si>
  <si>
    <t>БЕЗВОЗМЕЗДНЫЕ ПОСТУПЛЕНИЯ ОТ ДРУГИХ БЮДЖЕТОВ БЮДЖЕТНОЙ СИСТЕМЫ РОССИЙСКОЙ ФЕДЕРАЦИИ</t>
  </si>
  <si>
    <t>00010800000000000000</t>
  </si>
  <si>
    <t>Субсидии бюджетам бюджетной системы Российской Федерации (межбюджетные субсидии)</t>
  </si>
  <si>
    <t>00010506000010000110</t>
  </si>
  <si>
    <t>00010701000010000110</t>
  </si>
  <si>
    <t>00020000000000000000</t>
  </si>
  <si>
    <t>Налог на прибыль организаций</t>
  </si>
  <si>
    <t>НАЛОГИ НА СОВОКУПНЫЙ ДОХОД</t>
  </si>
  <si>
    <t>00020300000000000000</t>
  </si>
  <si>
    <t>00011200000000000000</t>
  </si>
  <si>
    <t>ДОХОДЫ ОТ ОКАЗАНИЯ ПЛАТНЫХ УСЛУГ И КОМПЕНСАЦИИ ЗАТРАТ ГОСУДАРСТВА</t>
  </si>
  <si>
    <t>ЗАДОЛЖЕННОСТЬ И ПЕРЕРАСЧЕТЫ ПО ОТМЕНЕННЫМ НАЛОГАМ, СБОРАМ И ИНЫМ ОБЯЗАТЕЛЬНЫМ ПЛАТЕЖАМ</t>
  </si>
  <si>
    <t>Доходы бюджета - Всего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</si>
  <si>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</si>
  <si>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</si>
  <si>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</si>
  <si>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00010700000000000000</t>
  </si>
  <si>
    <t>Налог на профессиональный доход</t>
  </si>
  <si>
    <t>Налог на игорный бизнес</t>
  </si>
  <si>
    <t>Транспортный налог</t>
  </si>
  <si>
    <t>00011700000000000000</t>
  </si>
  <si>
    <t>00020200000000000000</t>
  </si>
  <si>
    <t>00010102000010000110</t>
  </si>
  <si>
    <t>00020210000000000150</t>
  </si>
  <si>
    <t>Налог на добычу полезных ископаемых</t>
  </si>
  <si>
    <t>00010300000000000000</t>
  </si>
  <si>
    <t>00010600000000000000</t>
  </si>
  <si>
    <t>Наименование показателя</t>
  </si>
  <si>
    <t>Код дохода по КД</t>
  </si>
  <si>
    <t>Процент исполнения плана</t>
  </si>
  <si>
    <t>-</t>
  </si>
  <si>
    <t>00020400000000000000</t>
  </si>
  <si>
    <t>БЕЗВОЗМЕЗДНЫЕ ПОСТУПЛЕНИЯ ОТ НЕГОСУДАРСТВЕННЫХ ОРГАНИЗАЦИЙ</t>
  </si>
  <si>
    <t>Исполнено на 1 октября 2023г в рублях</t>
  </si>
  <si>
    <t>Исполнено на                     1 октября 2023г                        в тыс. руб.</t>
  </si>
  <si>
    <t>Исполнено на 1 октября 2024г в рублях</t>
  </si>
  <si>
    <t>Исполнено на                     1 октября 2024г                        в тыс. руб.</t>
  </si>
  <si>
    <t>Динамика исполнения 2024г к 2023г в процентах</t>
  </si>
  <si>
    <t>Утвержденные бюджетные назначения на 2024 год в руб.</t>
  </si>
  <si>
    <t>Утвержденные бюджетные назначения на 2024 год, тыс.руб.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</si>
  <si>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Сведения об исполнении областного бюджета по доходам   на 1 октября 2024 года в сравнении с планом 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</si>
</sst>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4" fillId="0" borderId="0"/>
    <xf numFmtId="49" fontId="2" fillId="0" borderId="0"/>
  </cellStyleXfs>
  <cellXfs count="28"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2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2" fillId="0" borderId="0" xfId="3" applyNumberFormat="1" applyFill="1" applyProtection="1"/>
    <xf numFmtId="0" fontId="0" fillId="0" borderId="0" xfId="0" applyFill="1" applyProtection="1">
      <protection locked="0"/>
    </xf>
    <xf numFmtId="0" fontId="0" fillId="0" borderId="0" xfId="0" applyFill="1" applyBorder="1"/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1" applyNumberFormat="1" applyFont="1" applyBorder="1" applyAlignment="1" applyProtection="1">
      <alignment horizontal="center" vertical="center" wrapText="1"/>
    </xf>
    <xf numFmtId="0" fontId="5" fillId="0" borderId="2" xfId="2" applyNumberFormat="1" applyFont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">
    <cellStyle name="xl22" xfId="2" xr:uid="{00000000-0005-0000-0000-000000000000}"/>
    <cellStyle name="xl24" xfId="1" xr:uid="{00000000-0005-0000-0000-000001000000}"/>
    <cellStyle name="xl40" xfId="3" xr:uid="{00000000-0005-0000-0000-000002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40"/>
  <sheetViews>
    <sheetView tabSelected="1" zoomScaleNormal="100" zoomScaleSheetLayoutView="100" workbookViewId="0">
      <selection activeCell="I3" sqref="I3"/>
    </sheetView>
  </sheetViews>
  <sheetFormatPr defaultRowHeight="16.5" x14ac:dyDescent="0.3"/>
  <cols>
    <col min="1" max="1" width="33" customWidth="1"/>
    <col min="2" max="2" width="23.625" style="5" customWidth="1"/>
    <col min="3" max="3" width="19.625" style="11" hidden="1" customWidth="1"/>
    <col min="4" max="4" width="16.75" customWidth="1"/>
    <col min="5" max="5" width="17.875" style="14" hidden="1" customWidth="1"/>
    <col min="6" max="6" width="21" style="14" customWidth="1"/>
    <col min="7" max="7" width="17.875" style="14" hidden="1" customWidth="1"/>
    <col min="8" max="8" width="16.375" style="5" customWidth="1"/>
    <col min="9" max="9" width="14.5" customWidth="1"/>
    <col min="10" max="10" width="14" customWidth="1"/>
  </cols>
  <sheetData>
    <row r="1" spans="1:10" ht="45" customHeight="1" x14ac:dyDescent="0.3">
      <c r="A1" s="24" t="s">
        <v>84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3">
      <c r="A2" s="25"/>
      <c r="B2" s="25"/>
      <c r="C2" s="2"/>
      <c r="D2" s="2"/>
      <c r="E2" s="12"/>
      <c r="F2" s="12"/>
      <c r="G2" s="13"/>
      <c r="H2" s="21"/>
      <c r="I2" s="3"/>
      <c r="J2" s="4"/>
    </row>
    <row r="3" spans="1:10" ht="212.25" customHeight="1" x14ac:dyDescent="0.3">
      <c r="A3" s="6" t="s">
        <v>71</v>
      </c>
      <c r="B3" s="6" t="s">
        <v>72</v>
      </c>
      <c r="C3" s="6" t="s">
        <v>77</v>
      </c>
      <c r="D3" s="6" t="s">
        <v>78</v>
      </c>
      <c r="E3" s="22" t="s">
        <v>82</v>
      </c>
      <c r="F3" s="22" t="s">
        <v>83</v>
      </c>
      <c r="G3" s="6" t="s">
        <v>79</v>
      </c>
      <c r="H3" s="6" t="s">
        <v>80</v>
      </c>
      <c r="I3" s="6" t="s">
        <v>73</v>
      </c>
      <c r="J3" s="23" t="s">
        <v>81</v>
      </c>
    </row>
    <row r="4" spans="1:10" ht="31.5" customHeight="1" x14ac:dyDescent="0.3">
      <c r="A4" s="26" t="s">
        <v>56</v>
      </c>
      <c r="B4" s="27"/>
      <c r="C4" s="19">
        <v>84340207101.970001</v>
      </c>
      <c r="D4" s="16">
        <f>C4/1000</f>
        <v>84340207.101970002</v>
      </c>
      <c r="E4" s="17">
        <v>110727476000.88</v>
      </c>
      <c r="F4" s="15">
        <f>E4/1000</f>
        <v>110727476.00088</v>
      </c>
      <c r="G4" s="17">
        <v>83895859478.589996</v>
      </c>
      <c r="H4" s="16">
        <f>G4/1000</f>
        <v>83895859.478589997</v>
      </c>
      <c r="I4" s="16">
        <f>H4/F4*100</f>
        <v>75.767878496501837</v>
      </c>
      <c r="J4" s="16">
        <f>H4/D4*100</f>
        <v>99.473148527080596</v>
      </c>
    </row>
    <row r="5" spans="1:10" ht="44.25" customHeight="1" x14ac:dyDescent="0.3">
      <c r="A5" s="9" t="s">
        <v>6</v>
      </c>
      <c r="B5" s="1" t="s">
        <v>34</v>
      </c>
      <c r="C5" s="20">
        <v>68458218743.239998</v>
      </c>
      <c r="D5" s="8">
        <f t="shared" ref="D5:D40" si="0">C5/1000</f>
        <v>68458218.743239999</v>
      </c>
      <c r="E5" s="18">
        <v>85369363181.880005</v>
      </c>
      <c r="F5" s="7">
        <f t="shared" ref="F5:F40" si="1">E5/1000</f>
        <v>85369363.181880012</v>
      </c>
      <c r="G5" s="18">
        <v>65324124761.099998</v>
      </c>
      <c r="H5" s="8">
        <f t="shared" ref="H5:H40" si="2">G5/1000</f>
        <v>65324124.761100002</v>
      </c>
      <c r="I5" s="8">
        <f t="shared" ref="I5:I37" si="3">H5/F5*100</f>
        <v>76.519400316863681</v>
      </c>
      <c r="J5" s="8">
        <f t="shared" ref="J5:J40" si="4">H5/D5*100</f>
        <v>95.421887919849695</v>
      </c>
    </row>
    <row r="6" spans="1:10" ht="38.25" customHeight="1" x14ac:dyDescent="0.3">
      <c r="A6" s="9" t="s">
        <v>17</v>
      </c>
      <c r="B6" s="1" t="s">
        <v>21</v>
      </c>
      <c r="C6" s="20">
        <v>48432905614.239998</v>
      </c>
      <c r="D6" s="8">
        <f t="shared" si="0"/>
        <v>48432905.614239998</v>
      </c>
      <c r="E6" s="18">
        <v>54790126392</v>
      </c>
      <c r="F6" s="7">
        <f t="shared" si="1"/>
        <v>54790126.391999997</v>
      </c>
      <c r="G6" s="18">
        <v>39837779726.370003</v>
      </c>
      <c r="H6" s="8">
        <f t="shared" si="2"/>
        <v>39837779.726369999</v>
      </c>
      <c r="I6" s="8">
        <f t="shared" si="3"/>
        <v>72.709778841077437</v>
      </c>
      <c r="J6" s="8">
        <f t="shared" si="4"/>
        <v>82.253540689198488</v>
      </c>
    </row>
    <row r="7" spans="1:10" ht="26.25" customHeight="1" x14ac:dyDescent="0.3">
      <c r="A7" s="9" t="s">
        <v>50</v>
      </c>
      <c r="B7" s="1" t="s">
        <v>29</v>
      </c>
      <c r="C7" s="20">
        <v>36227663713.57</v>
      </c>
      <c r="D7" s="8">
        <f t="shared" si="0"/>
        <v>36227663.713569999</v>
      </c>
      <c r="E7" s="18">
        <v>36300000000</v>
      </c>
      <c r="F7" s="7">
        <f t="shared" si="1"/>
        <v>36300000</v>
      </c>
      <c r="G7" s="18">
        <v>24383759850.849998</v>
      </c>
      <c r="H7" s="8">
        <f t="shared" si="2"/>
        <v>24383759.850849997</v>
      </c>
      <c r="I7" s="8">
        <f t="shared" si="3"/>
        <v>67.172892151101919</v>
      </c>
      <c r="J7" s="8">
        <f t="shared" si="4"/>
        <v>67.307017211039295</v>
      </c>
    </row>
    <row r="8" spans="1:10" ht="26.25" customHeight="1" x14ac:dyDescent="0.3">
      <c r="A8" s="9" t="s">
        <v>22</v>
      </c>
      <c r="B8" s="1" t="s">
        <v>66</v>
      </c>
      <c r="C8" s="20">
        <v>12205241900.67</v>
      </c>
      <c r="D8" s="8">
        <f t="shared" si="0"/>
        <v>12205241.900669999</v>
      </c>
      <c r="E8" s="18">
        <v>18490126392</v>
      </c>
      <c r="F8" s="7">
        <f t="shared" si="1"/>
        <v>18490126.392000001</v>
      </c>
      <c r="G8" s="18">
        <v>15454019875.52</v>
      </c>
      <c r="H8" s="8">
        <f t="shared" si="2"/>
        <v>15454019.87552</v>
      </c>
      <c r="I8" s="8">
        <f t="shared" si="3"/>
        <v>83.579849850060455</v>
      </c>
      <c r="J8" s="8">
        <f t="shared" si="4"/>
        <v>126.6178909135071</v>
      </c>
    </row>
    <row r="9" spans="1:10" ht="75.75" customHeight="1" x14ac:dyDescent="0.3">
      <c r="A9" s="9" t="s">
        <v>43</v>
      </c>
      <c r="B9" s="1" t="s">
        <v>69</v>
      </c>
      <c r="C9" s="20">
        <v>9911171509.9200001</v>
      </c>
      <c r="D9" s="8">
        <f t="shared" si="0"/>
        <v>9911171.5099199992</v>
      </c>
      <c r="E9" s="18">
        <v>14001790920</v>
      </c>
      <c r="F9" s="7">
        <f t="shared" si="1"/>
        <v>14001790.92</v>
      </c>
      <c r="G9" s="18">
        <v>10701055533.67</v>
      </c>
      <c r="H9" s="8">
        <f t="shared" si="2"/>
        <v>10701055.533670001</v>
      </c>
      <c r="I9" s="8">
        <f t="shared" si="3"/>
        <v>76.426334279743699</v>
      </c>
      <c r="J9" s="8">
        <f t="shared" si="4"/>
        <v>107.96963328663432</v>
      </c>
    </row>
    <row r="10" spans="1:10" ht="60.75" customHeight="1" x14ac:dyDescent="0.3">
      <c r="A10" s="9" t="s">
        <v>4</v>
      </c>
      <c r="B10" s="1" t="s">
        <v>5</v>
      </c>
      <c r="C10" s="20">
        <v>9911171509.9200001</v>
      </c>
      <c r="D10" s="8">
        <f t="shared" si="0"/>
        <v>9911171.5099199992</v>
      </c>
      <c r="E10" s="18">
        <v>14001790920</v>
      </c>
      <c r="F10" s="7">
        <f t="shared" si="1"/>
        <v>14001790.92</v>
      </c>
      <c r="G10" s="18">
        <v>10701055533.67</v>
      </c>
      <c r="H10" s="8">
        <f t="shared" si="2"/>
        <v>10701055.533670001</v>
      </c>
      <c r="I10" s="8">
        <f t="shared" si="3"/>
        <v>76.426334279743699</v>
      </c>
      <c r="J10" s="8">
        <f t="shared" si="4"/>
        <v>107.96963328663432</v>
      </c>
    </row>
    <row r="11" spans="1:10" ht="38.25" customHeight="1" x14ac:dyDescent="0.3">
      <c r="A11" s="9" t="s">
        <v>51</v>
      </c>
      <c r="B11" s="1" t="s">
        <v>8</v>
      </c>
      <c r="C11" s="20">
        <v>2061923708.47</v>
      </c>
      <c r="D11" s="8">
        <f t="shared" si="0"/>
        <v>2061923.70847</v>
      </c>
      <c r="E11" s="18">
        <v>2864000000</v>
      </c>
      <c r="F11" s="7">
        <f t="shared" si="1"/>
        <v>2864000</v>
      </c>
      <c r="G11" s="18">
        <v>2860185276.5599999</v>
      </c>
      <c r="H11" s="8">
        <f t="shared" si="2"/>
        <v>2860185.2765600001</v>
      </c>
      <c r="I11" s="8">
        <f t="shared" si="3"/>
        <v>99.866804349162024</v>
      </c>
      <c r="J11" s="8">
        <f t="shared" si="4"/>
        <v>138.71440853077587</v>
      </c>
    </row>
    <row r="12" spans="1:10" ht="54.75" customHeight="1" x14ac:dyDescent="0.3">
      <c r="A12" s="9" t="s">
        <v>27</v>
      </c>
      <c r="B12" s="1" t="s">
        <v>14</v>
      </c>
      <c r="C12" s="20">
        <v>1953899851.71</v>
      </c>
      <c r="D12" s="8">
        <f t="shared" si="0"/>
        <v>1953899.8517100001</v>
      </c>
      <c r="E12" s="18">
        <v>2737000000</v>
      </c>
      <c r="F12" s="7">
        <f t="shared" si="1"/>
        <v>2737000</v>
      </c>
      <c r="G12" s="18">
        <v>2673042975.9400001</v>
      </c>
      <c r="H12" s="8">
        <f t="shared" si="2"/>
        <v>2673042.9759400003</v>
      </c>
      <c r="I12" s="8">
        <f t="shared" si="3"/>
        <v>97.663243549141413</v>
      </c>
      <c r="J12" s="8">
        <f t="shared" si="4"/>
        <v>136.80552632217183</v>
      </c>
    </row>
    <row r="13" spans="1:10" ht="23.25" customHeight="1" x14ac:dyDescent="0.3">
      <c r="A13" s="9" t="s">
        <v>61</v>
      </c>
      <c r="B13" s="1" t="s">
        <v>47</v>
      </c>
      <c r="C13" s="20">
        <v>108023856.76000001</v>
      </c>
      <c r="D13" s="8">
        <f t="shared" si="0"/>
        <v>108023.85676000001</v>
      </c>
      <c r="E13" s="18">
        <v>127000000</v>
      </c>
      <c r="F13" s="7">
        <f t="shared" si="1"/>
        <v>127000</v>
      </c>
      <c r="G13" s="18">
        <v>187142300.62</v>
      </c>
      <c r="H13" s="8">
        <f t="shared" si="2"/>
        <v>187142.30061999999</v>
      </c>
      <c r="I13" s="8">
        <f t="shared" si="3"/>
        <v>147.35614222047244</v>
      </c>
      <c r="J13" s="8">
        <f t="shared" si="4"/>
        <v>173.2416396090911</v>
      </c>
    </row>
    <row r="14" spans="1:10" ht="23.25" customHeight="1" x14ac:dyDescent="0.3">
      <c r="A14" s="9" t="s">
        <v>57</v>
      </c>
      <c r="B14" s="1" t="s">
        <v>70</v>
      </c>
      <c r="C14" s="20">
        <v>5071465902.5100002</v>
      </c>
      <c r="D14" s="8">
        <f t="shared" si="0"/>
        <v>5071465.9025100004</v>
      </c>
      <c r="E14" s="18">
        <v>8239000000</v>
      </c>
      <c r="F14" s="7">
        <f t="shared" si="1"/>
        <v>8239000</v>
      </c>
      <c r="G14" s="18">
        <v>5515217092.1800003</v>
      </c>
      <c r="H14" s="8">
        <f t="shared" si="2"/>
        <v>5515217.0921800006</v>
      </c>
      <c r="I14" s="8">
        <f t="shared" si="3"/>
        <v>66.940370095642692</v>
      </c>
      <c r="J14" s="8">
        <f t="shared" si="4"/>
        <v>108.74995904932292</v>
      </c>
    </row>
    <row r="15" spans="1:10" ht="23.25" customHeight="1" x14ac:dyDescent="0.3">
      <c r="A15" s="9" t="s">
        <v>58</v>
      </c>
      <c r="B15" s="1" t="s">
        <v>20</v>
      </c>
      <c r="C15" s="20">
        <v>4609113304.4499998</v>
      </c>
      <c r="D15" s="8">
        <f t="shared" si="0"/>
        <v>4609113.3044499997</v>
      </c>
      <c r="E15" s="18">
        <v>6800000000</v>
      </c>
      <c r="F15" s="7">
        <f t="shared" si="1"/>
        <v>6800000</v>
      </c>
      <c r="G15" s="18">
        <v>4788610724</v>
      </c>
      <c r="H15" s="8">
        <f t="shared" si="2"/>
        <v>4788610.7240000004</v>
      </c>
      <c r="I15" s="8">
        <f t="shared" si="3"/>
        <v>70.420745941176477</v>
      </c>
      <c r="J15" s="8">
        <f t="shared" si="4"/>
        <v>103.8944024087388</v>
      </c>
    </row>
    <row r="16" spans="1:10" ht="23.25" customHeight="1" x14ac:dyDescent="0.3">
      <c r="A16" s="9" t="s">
        <v>63</v>
      </c>
      <c r="B16" s="1" t="s">
        <v>18</v>
      </c>
      <c r="C16" s="20">
        <v>436376409.30000001</v>
      </c>
      <c r="D16" s="8">
        <f t="shared" si="0"/>
        <v>436376.4093</v>
      </c>
      <c r="E16" s="18">
        <v>1400000000</v>
      </c>
      <c r="F16" s="7">
        <f t="shared" si="1"/>
        <v>1400000</v>
      </c>
      <c r="G16" s="18">
        <v>697842368.17999995</v>
      </c>
      <c r="H16" s="8">
        <f t="shared" si="2"/>
        <v>697842.36817999999</v>
      </c>
      <c r="I16" s="8">
        <f t="shared" si="3"/>
        <v>49.845883441428576</v>
      </c>
      <c r="J16" s="8">
        <f t="shared" si="4"/>
        <v>159.91752837863592</v>
      </c>
    </row>
    <row r="17" spans="1:10" ht="23.25" customHeight="1" x14ac:dyDescent="0.3">
      <c r="A17" s="9" t="s">
        <v>62</v>
      </c>
      <c r="B17" s="1" t="s">
        <v>36</v>
      </c>
      <c r="C17" s="20">
        <v>25976188.760000002</v>
      </c>
      <c r="D17" s="8">
        <f t="shared" si="0"/>
        <v>25976.188760000001</v>
      </c>
      <c r="E17" s="18">
        <v>39000000</v>
      </c>
      <c r="F17" s="7">
        <f t="shared" si="1"/>
        <v>39000</v>
      </c>
      <c r="G17" s="18">
        <v>28764000</v>
      </c>
      <c r="H17" s="8">
        <f t="shared" si="2"/>
        <v>28764</v>
      </c>
      <c r="I17" s="8">
        <f t="shared" si="3"/>
        <v>73.753846153846155</v>
      </c>
      <c r="J17" s="8">
        <f t="shared" si="4"/>
        <v>110.73217963480798</v>
      </c>
    </row>
    <row r="18" spans="1:10" ht="69" customHeight="1" x14ac:dyDescent="0.3">
      <c r="A18" s="9" t="s">
        <v>59</v>
      </c>
      <c r="B18" s="1" t="s">
        <v>60</v>
      </c>
      <c r="C18" s="20">
        <v>91718124.540000007</v>
      </c>
      <c r="D18" s="8">
        <f t="shared" si="0"/>
        <v>91718.124540000004</v>
      </c>
      <c r="E18" s="18">
        <v>127255500</v>
      </c>
      <c r="F18" s="7">
        <f t="shared" si="1"/>
        <v>127255.5</v>
      </c>
      <c r="G18" s="18">
        <v>124078499.14</v>
      </c>
      <c r="H18" s="8">
        <f t="shared" si="2"/>
        <v>124078.49914</v>
      </c>
      <c r="I18" s="8">
        <f t="shared" si="3"/>
        <v>97.503447112305565</v>
      </c>
      <c r="J18" s="8">
        <f t="shared" si="4"/>
        <v>135.28242074540788</v>
      </c>
    </row>
    <row r="19" spans="1:10" ht="37.5" customHeight="1" x14ac:dyDescent="0.3">
      <c r="A19" s="9" t="s">
        <v>68</v>
      </c>
      <c r="B19" s="1" t="s">
        <v>48</v>
      </c>
      <c r="C19" s="20">
        <v>91609227.659999996</v>
      </c>
      <c r="D19" s="8">
        <f t="shared" si="0"/>
        <v>91609.22765999999</v>
      </c>
      <c r="E19" s="18">
        <v>127130500</v>
      </c>
      <c r="F19" s="7">
        <f t="shared" si="1"/>
        <v>127130.5</v>
      </c>
      <c r="G19" s="18">
        <v>123922514.14</v>
      </c>
      <c r="H19" s="8">
        <f t="shared" si="2"/>
        <v>123922.51414</v>
      </c>
      <c r="I19" s="8">
        <f t="shared" si="3"/>
        <v>97.476619804059609</v>
      </c>
      <c r="J19" s="8">
        <f t="shared" si="4"/>
        <v>135.27296027418555</v>
      </c>
    </row>
    <row r="20" spans="1:10" ht="69" customHeight="1" x14ac:dyDescent="0.3">
      <c r="A20" s="9" t="s">
        <v>32</v>
      </c>
      <c r="B20" s="1" t="s">
        <v>23</v>
      </c>
      <c r="C20" s="20">
        <v>108896.88</v>
      </c>
      <c r="D20" s="8">
        <f t="shared" si="0"/>
        <v>108.89688000000001</v>
      </c>
      <c r="E20" s="18">
        <v>125000</v>
      </c>
      <c r="F20" s="7">
        <f t="shared" si="1"/>
        <v>125</v>
      </c>
      <c r="G20" s="18">
        <v>155985</v>
      </c>
      <c r="H20" s="8">
        <f t="shared" si="2"/>
        <v>155.98500000000001</v>
      </c>
      <c r="I20" s="8">
        <f t="shared" si="3"/>
        <v>124.78800000000001</v>
      </c>
      <c r="J20" s="8">
        <f t="shared" si="4"/>
        <v>143.24101847546044</v>
      </c>
    </row>
    <row r="21" spans="1:10" ht="33.75" customHeight="1" x14ac:dyDescent="0.3">
      <c r="A21" s="9" t="s">
        <v>41</v>
      </c>
      <c r="B21" s="1" t="s">
        <v>45</v>
      </c>
      <c r="C21" s="20">
        <v>110901699.8</v>
      </c>
      <c r="D21" s="8">
        <f t="shared" si="0"/>
        <v>110901.6998</v>
      </c>
      <c r="E21" s="18">
        <v>133000000</v>
      </c>
      <c r="F21" s="7">
        <f t="shared" si="1"/>
        <v>133000</v>
      </c>
      <c r="G21" s="18">
        <v>102969558.98</v>
      </c>
      <c r="H21" s="8">
        <f t="shared" si="2"/>
        <v>102969.55898</v>
      </c>
      <c r="I21" s="8">
        <f t="shared" si="3"/>
        <v>77.420721037593992</v>
      </c>
      <c r="J21" s="8">
        <f t="shared" si="4"/>
        <v>92.847593107856042</v>
      </c>
    </row>
    <row r="22" spans="1:10" ht="85.5" customHeight="1" x14ac:dyDescent="0.3">
      <c r="A22" s="9" t="s">
        <v>55</v>
      </c>
      <c r="B22" s="1" t="s">
        <v>33</v>
      </c>
      <c r="C22" s="20">
        <v>-44851.01</v>
      </c>
      <c r="D22" s="8">
        <f t="shared" si="0"/>
        <v>-44.851010000000002</v>
      </c>
      <c r="E22" s="18">
        <v>0</v>
      </c>
      <c r="F22" s="7">
        <f t="shared" si="1"/>
        <v>0</v>
      </c>
      <c r="G22" s="18">
        <v>-0.3</v>
      </c>
      <c r="H22" s="8">
        <f t="shared" si="2"/>
        <v>-2.9999999999999997E-4</v>
      </c>
      <c r="I22" s="8" t="s">
        <v>74</v>
      </c>
      <c r="J22" s="8">
        <f t="shared" si="4"/>
        <v>6.6888125819240178E-4</v>
      </c>
    </row>
    <row r="23" spans="1:10" ht="87" customHeight="1" x14ac:dyDescent="0.3">
      <c r="A23" s="9" t="s">
        <v>39</v>
      </c>
      <c r="B23" s="1" t="s">
        <v>24</v>
      </c>
      <c r="C23" s="20">
        <v>1715017549.04</v>
      </c>
      <c r="D23" s="8">
        <f t="shared" si="0"/>
        <v>1715017.54904</v>
      </c>
      <c r="E23" s="18">
        <v>4656037590</v>
      </c>
      <c r="F23" s="7">
        <f t="shared" si="1"/>
        <v>4656037.59</v>
      </c>
      <c r="G23" s="18">
        <v>5266155263.2200003</v>
      </c>
      <c r="H23" s="8">
        <f t="shared" si="2"/>
        <v>5266155.2632200001</v>
      </c>
      <c r="I23" s="8">
        <f t="shared" si="3"/>
        <v>113.10379612334702</v>
      </c>
      <c r="J23" s="8">
        <f t="shared" si="4"/>
        <v>307.06130477602335</v>
      </c>
    </row>
    <row r="24" spans="1:10" ht="39" customHeight="1" x14ac:dyDescent="0.3">
      <c r="A24" s="9" t="s">
        <v>16</v>
      </c>
      <c r="B24" s="1" t="s">
        <v>53</v>
      </c>
      <c r="C24" s="20">
        <v>5119767.4400000004</v>
      </c>
      <c r="D24" s="8">
        <f t="shared" si="0"/>
        <v>5119.7674400000005</v>
      </c>
      <c r="E24" s="18">
        <v>4962000</v>
      </c>
      <c r="F24" s="7">
        <f t="shared" si="1"/>
        <v>4962</v>
      </c>
      <c r="G24" s="18">
        <v>6264534.5599999996</v>
      </c>
      <c r="H24" s="8">
        <f t="shared" si="2"/>
        <v>6264.5345599999991</v>
      </c>
      <c r="I24" s="8">
        <f t="shared" si="3"/>
        <v>126.25019266424826</v>
      </c>
      <c r="J24" s="8">
        <f t="shared" si="4"/>
        <v>122.35974843419839</v>
      </c>
    </row>
    <row r="25" spans="1:10" ht="71.25" customHeight="1" x14ac:dyDescent="0.3">
      <c r="A25" s="9" t="s">
        <v>54</v>
      </c>
      <c r="B25" s="1" t="s">
        <v>38</v>
      </c>
      <c r="C25" s="20">
        <v>407868171.44</v>
      </c>
      <c r="D25" s="8">
        <f t="shared" si="0"/>
        <v>407868.17144000001</v>
      </c>
      <c r="E25" s="18">
        <v>100269908.93000001</v>
      </c>
      <c r="F25" s="7">
        <f t="shared" si="1"/>
        <v>100269.90893000001</v>
      </c>
      <c r="G25" s="18">
        <v>166523631.53</v>
      </c>
      <c r="H25" s="8">
        <f t="shared" si="2"/>
        <v>166523.63153000001</v>
      </c>
      <c r="I25" s="8">
        <f t="shared" si="3"/>
        <v>166.07537925087055</v>
      </c>
      <c r="J25" s="8">
        <f t="shared" si="4"/>
        <v>40.82780741190949</v>
      </c>
    </row>
    <row r="26" spans="1:10" ht="56.25" customHeight="1" x14ac:dyDescent="0.3">
      <c r="A26" s="9" t="s">
        <v>11</v>
      </c>
      <c r="B26" s="1" t="s">
        <v>26</v>
      </c>
      <c r="C26" s="20">
        <v>2513329.27</v>
      </c>
      <c r="D26" s="8">
        <f t="shared" si="0"/>
        <v>2513.3292700000002</v>
      </c>
      <c r="E26" s="18">
        <v>52994464</v>
      </c>
      <c r="F26" s="7">
        <f t="shared" si="1"/>
        <v>52994.464</v>
      </c>
      <c r="G26" s="18">
        <v>78893688.090000004</v>
      </c>
      <c r="H26" s="8">
        <f t="shared" si="2"/>
        <v>78893.688090000011</v>
      </c>
      <c r="I26" s="8">
        <f t="shared" si="3"/>
        <v>148.87156532048331</v>
      </c>
      <c r="J26" s="8">
        <f t="shared" si="4"/>
        <v>3139.0112323006529</v>
      </c>
    </row>
    <row r="27" spans="1:10" ht="39.75" customHeight="1" x14ac:dyDescent="0.3">
      <c r="A27" s="9" t="s">
        <v>2</v>
      </c>
      <c r="B27" s="1" t="s">
        <v>9</v>
      </c>
      <c r="C27" s="20">
        <v>7384792.8899999997</v>
      </c>
      <c r="D27" s="8">
        <f t="shared" si="0"/>
        <v>7384.7928899999997</v>
      </c>
      <c r="E27" s="18">
        <v>6924600</v>
      </c>
      <c r="F27" s="7">
        <f t="shared" si="1"/>
        <v>6924.6</v>
      </c>
      <c r="G27" s="18">
        <v>7469828</v>
      </c>
      <c r="H27" s="8">
        <f t="shared" si="2"/>
        <v>7469.8280000000004</v>
      </c>
      <c r="I27" s="8">
        <f t="shared" si="3"/>
        <v>107.87378332322444</v>
      </c>
      <c r="J27" s="8">
        <f t="shared" si="4"/>
        <v>101.15148943601586</v>
      </c>
    </row>
    <row r="28" spans="1:10" ht="39.75" customHeight="1" x14ac:dyDescent="0.3">
      <c r="A28" s="9" t="s">
        <v>37</v>
      </c>
      <c r="B28" s="1" t="s">
        <v>3</v>
      </c>
      <c r="C28" s="20">
        <v>622301434.35000002</v>
      </c>
      <c r="D28" s="8">
        <f t="shared" si="0"/>
        <v>622301.43435</v>
      </c>
      <c r="E28" s="18">
        <v>392379006.94999999</v>
      </c>
      <c r="F28" s="7">
        <f t="shared" si="1"/>
        <v>392379.00695000001</v>
      </c>
      <c r="G28" s="18">
        <v>668815291.96000004</v>
      </c>
      <c r="H28" s="8">
        <f t="shared" si="2"/>
        <v>668815.29196000006</v>
      </c>
      <c r="I28" s="8">
        <f t="shared" si="3"/>
        <v>170.45134426501713</v>
      </c>
      <c r="J28" s="8">
        <f t="shared" si="4"/>
        <v>107.47448986014057</v>
      </c>
    </row>
    <row r="29" spans="1:10" ht="39.75" customHeight="1" x14ac:dyDescent="0.3">
      <c r="A29" s="9" t="s">
        <v>25</v>
      </c>
      <c r="B29" s="1" t="s">
        <v>64</v>
      </c>
      <c r="C29" s="20">
        <v>17971990.34</v>
      </c>
      <c r="D29" s="8">
        <f t="shared" si="0"/>
        <v>17971.99034</v>
      </c>
      <c r="E29" s="18">
        <v>622800</v>
      </c>
      <c r="F29" s="7">
        <f t="shared" si="1"/>
        <v>622.79999999999995</v>
      </c>
      <c r="G29" s="18">
        <v>-11283162.859999999</v>
      </c>
      <c r="H29" s="8">
        <f t="shared" si="2"/>
        <v>-11283.162859999999</v>
      </c>
      <c r="I29" s="8" t="s">
        <v>74</v>
      </c>
      <c r="J29" s="8" t="s">
        <v>74</v>
      </c>
    </row>
    <row r="30" spans="1:10" ht="39.75" customHeight="1" x14ac:dyDescent="0.3">
      <c r="A30" s="9" t="s">
        <v>10</v>
      </c>
      <c r="B30" s="1" t="s">
        <v>49</v>
      </c>
      <c r="C30" s="20">
        <v>15881988358.73</v>
      </c>
      <c r="D30" s="8">
        <f t="shared" si="0"/>
        <v>15881988.35873</v>
      </c>
      <c r="E30" s="18">
        <v>25358112819</v>
      </c>
      <c r="F30" s="7">
        <f t="shared" si="1"/>
        <v>25358112.818999998</v>
      </c>
      <c r="G30" s="18">
        <v>18571734717.490002</v>
      </c>
      <c r="H30" s="8">
        <f t="shared" si="2"/>
        <v>18571734.717490003</v>
      </c>
      <c r="I30" s="8">
        <f t="shared" si="3"/>
        <v>73.237842461110958</v>
      </c>
      <c r="J30" s="8">
        <f t="shared" si="4"/>
        <v>116.93582880182321</v>
      </c>
    </row>
    <row r="31" spans="1:10" ht="88.5" customHeight="1" x14ac:dyDescent="0.3">
      <c r="A31" s="9" t="s">
        <v>44</v>
      </c>
      <c r="B31" s="1" t="s">
        <v>65</v>
      </c>
      <c r="C31" s="20">
        <v>15225871092.93</v>
      </c>
      <c r="D31" s="8">
        <f t="shared" si="0"/>
        <v>15225871.09293</v>
      </c>
      <c r="E31" s="18">
        <v>24847729542</v>
      </c>
      <c r="F31" s="7">
        <f t="shared" si="1"/>
        <v>24847729.541999999</v>
      </c>
      <c r="G31" s="18">
        <v>18153960379.75</v>
      </c>
      <c r="H31" s="8">
        <f t="shared" si="2"/>
        <v>18153960.379749998</v>
      </c>
      <c r="I31" s="8">
        <f t="shared" si="3"/>
        <v>73.060841832910512</v>
      </c>
      <c r="J31" s="8">
        <f t="shared" si="4"/>
        <v>119.23101324678646</v>
      </c>
    </row>
    <row r="32" spans="1:10" ht="37.5" customHeight="1" x14ac:dyDescent="0.3">
      <c r="A32" s="9" t="s">
        <v>7</v>
      </c>
      <c r="B32" s="1" t="s">
        <v>67</v>
      </c>
      <c r="C32" s="20">
        <v>632615200</v>
      </c>
      <c r="D32" s="8">
        <f t="shared" si="0"/>
        <v>632615.19999999995</v>
      </c>
      <c r="E32" s="18">
        <v>392219800</v>
      </c>
      <c r="F32" s="7">
        <f t="shared" si="1"/>
        <v>392219.8</v>
      </c>
      <c r="G32" s="18">
        <v>332847100</v>
      </c>
      <c r="H32" s="8">
        <f t="shared" si="2"/>
        <v>332847.09999999998</v>
      </c>
      <c r="I32" s="8">
        <f t="shared" si="3"/>
        <v>84.86239093487886</v>
      </c>
      <c r="J32" s="8">
        <f t="shared" si="4"/>
        <v>52.61446452756747</v>
      </c>
    </row>
    <row r="33" spans="1:10" ht="54" customHeight="1" x14ac:dyDescent="0.3">
      <c r="A33" s="9" t="s">
        <v>46</v>
      </c>
      <c r="B33" s="1" t="s">
        <v>12</v>
      </c>
      <c r="C33" s="20">
        <v>10008754152.860001</v>
      </c>
      <c r="D33" s="8">
        <f t="shared" si="0"/>
        <v>10008754.152860001</v>
      </c>
      <c r="E33" s="18">
        <v>21406217100</v>
      </c>
      <c r="F33" s="7">
        <f t="shared" si="1"/>
        <v>21406217.100000001</v>
      </c>
      <c r="G33" s="18">
        <v>15474966408.209999</v>
      </c>
      <c r="H33" s="8">
        <f t="shared" si="2"/>
        <v>15474966.408209998</v>
      </c>
      <c r="I33" s="8">
        <f t="shared" si="3"/>
        <v>72.291924985708931</v>
      </c>
      <c r="J33" s="8">
        <f t="shared" si="4"/>
        <v>154.61431234963473</v>
      </c>
    </row>
    <row r="34" spans="1:10" ht="35.25" customHeight="1" x14ac:dyDescent="0.3">
      <c r="A34" s="9" t="s">
        <v>40</v>
      </c>
      <c r="B34" s="1" t="s">
        <v>0</v>
      </c>
      <c r="C34" s="20">
        <v>1457751784.8199999</v>
      </c>
      <c r="D34" s="8">
        <f t="shared" si="0"/>
        <v>1457751.7848199999</v>
      </c>
      <c r="E34" s="18">
        <v>1989173000</v>
      </c>
      <c r="F34" s="7">
        <f t="shared" si="1"/>
        <v>1989173</v>
      </c>
      <c r="G34" s="18">
        <v>1541732861.24</v>
      </c>
      <c r="H34" s="8">
        <f t="shared" si="2"/>
        <v>1541732.86124</v>
      </c>
      <c r="I34" s="8">
        <f t="shared" si="3"/>
        <v>77.506223000211648</v>
      </c>
      <c r="J34" s="8">
        <f t="shared" si="4"/>
        <v>105.76099973222601</v>
      </c>
    </row>
    <row r="35" spans="1:10" ht="24" customHeight="1" x14ac:dyDescent="0.3">
      <c r="A35" s="9" t="s">
        <v>15</v>
      </c>
      <c r="B35" s="1" t="s">
        <v>19</v>
      </c>
      <c r="C35" s="20">
        <v>3126749955.25</v>
      </c>
      <c r="D35" s="8">
        <f t="shared" si="0"/>
        <v>3126749.9552500001</v>
      </c>
      <c r="E35" s="18">
        <v>1060119642</v>
      </c>
      <c r="F35" s="7">
        <f t="shared" si="1"/>
        <v>1060119.642</v>
      </c>
      <c r="G35" s="18">
        <v>804414010.29999995</v>
      </c>
      <c r="H35" s="8">
        <f t="shared" si="2"/>
        <v>804414.01029999997</v>
      </c>
      <c r="I35" s="8">
        <f t="shared" si="3"/>
        <v>75.879549668791057</v>
      </c>
      <c r="J35" s="8">
        <f t="shared" si="4"/>
        <v>25.726841666675032</v>
      </c>
    </row>
    <row r="36" spans="1:10" ht="88.5" customHeight="1" x14ac:dyDescent="0.3">
      <c r="A36" s="9" t="s">
        <v>31</v>
      </c>
      <c r="B36" s="1" t="s">
        <v>52</v>
      </c>
      <c r="C36" s="20">
        <v>522159910.94</v>
      </c>
      <c r="D36" s="8">
        <f t="shared" si="0"/>
        <v>522159.91093999997</v>
      </c>
      <c r="E36" s="18">
        <v>496087995</v>
      </c>
      <c r="F36" s="7">
        <f t="shared" si="1"/>
        <v>496087.995</v>
      </c>
      <c r="G36" s="18">
        <v>246349309.99000001</v>
      </c>
      <c r="H36" s="8">
        <f t="shared" si="2"/>
        <v>246349.30999000001</v>
      </c>
      <c r="I36" s="8">
        <f t="shared" si="3"/>
        <v>49.658389735877407</v>
      </c>
      <c r="J36" s="8">
        <f t="shared" si="4"/>
        <v>47.178901487576546</v>
      </c>
    </row>
    <row r="37" spans="1:10" ht="71.25" customHeight="1" x14ac:dyDescent="0.3">
      <c r="A37" s="9" t="s">
        <v>76</v>
      </c>
      <c r="B37" s="10" t="s">
        <v>75</v>
      </c>
      <c r="C37" s="20">
        <v>8600000</v>
      </c>
      <c r="D37" s="8">
        <f t="shared" si="0"/>
        <v>8600</v>
      </c>
      <c r="E37" s="18">
        <v>14295282</v>
      </c>
      <c r="F37" s="7">
        <f t="shared" si="1"/>
        <v>14295.281999999999</v>
      </c>
      <c r="G37" s="18">
        <v>13891695.99</v>
      </c>
      <c r="H37" s="8">
        <f t="shared" si="2"/>
        <v>13891.69599</v>
      </c>
      <c r="I37" s="8">
        <f t="shared" si="3"/>
        <v>97.176788747504247</v>
      </c>
      <c r="J37" s="8">
        <f t="shared" si="4"/>
        <v>161.53134872093023</v>
      </c>
    </row>
    <row r="38" spans="1:10" ht="39" customHeight="1" x14ac:dyDescent="0.3">
      <c r="A38" s="9" t="s">
        <v>28</v>
      </c>
      <c r="B38" s="1" t="s">
        <v>1</v>
      </c>
      <c r="C38" s="20">
        <v>8989526</v>
      </c>
      <c r="D38" s="8">
        <f t="shared" si="0"/>
        <v>8989.5259999999998</v>
      </c>
      <c r="E38" s="18"/>
      <c r="F38" s="7">
        <f t="shared" si="1"/>
        <v>0</v>
      </c>
      <c r="G38" s="18"/>
      <c r="H38" s="8">
        <f t="shared" si="2"/>
        <v>0</v>
      </c>
      <c r="I38" s="16" t="s">
        <v>74</v>
      </c>
      <c r="J38" s="8">
        <f t="shared" si="4"/>
        <v>0</v>
      </c>
    </row>
    <row r="39" spans="1:10" ht="153" customHeight="1" x14ac:dyDescent="0.3">
      <c r="A39" s="9" t="s">
        <v>35</v>
      </c>
      <c r="B39" s="1" t="s">
        <v>30</v>
      </c>
      <c r="C39" s="20">
        <v>279584632.91000003</v>
      </c>
      <c r="D39" s="8">
        <f t="shared" si="0"/>
        <v>279584.63291000004</v>
      </c>
      <c r="E39" s="18">
        <v>0</v>
      </c>
      <c r="F39" s="7">
        <f t="shared" si="1"/>
        <v>0</v>
      </c>
      <c r="G39" s="18">
        <v>255328815.03</v>
      </c>
      <c r="H39" s="8">
        <f t="shared" si="2"/>
        <v>255328.81503</v>
      </c>
      <c r="I39" s="16" t="s">
        <v>74</v>
      </c>
      <c r="J39" s="8">
        <f t="shared" si="4"/>
        <v>91.324337955366758</v>
      </c>
    </row>
    <row r="40" spans="1:10" ht="101.25" customHeight="1" x14ac:dyDescent="0.3">
      <c r="A40" s="9" t="s">
        <v>42</v>
      </c>
      <c r="B40" s="1" t="s">
        <v>13</v>
      </c>
      <c r="C40" s="20">
        <v>-163216804.05000001</v>
      </c>
      <c r="D40" s="8">
        <f t="shared" si="0"/>
        <v>-163216.80405000001</v>
      </c>
      <c r="E40" s="18">
        <v>0</v>
      </c>
      <c r="F40" s="7">
        <f t="shared" si="1"/>
        <v>0</v>
      </c>
      <c r="G40" s="18">
        <v>-97795483.269999996</v>
      </c>
      <c r="H40" s="8">
        <f t="shared" si="2"/>
        <v>-97795.483269999997</v>
      </c>
      <c r="I40" s="16" t="s">
        <v>74</v>
      </c>
      <c r="J40" s="8">
        <f t="shared" si="4"/>
        <v>59.917533515753206</v>
      </c>
    </row>
  </sheetData>
  <mergeCells count="3">
    <mergeCell ref="A1:J1"/>
    <mergeCell ref="A2:B2"/>
    <mergeCell ref="A4:B4"/>
  </mergeCells>
  <pageMargins left="0.70866141732283472" right="0.56000000000000005" top="0.49" bottom="0.53" header="0.31496062992125984" footer="0.31496062992125984"/>
  <pageSetup paperSize="9" scale="61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u1496</cp:lastModifiedBy>
  <cp:lastPrinted>2024-11-11T13:14:45Z</cp:lastPrinted>
  <dcterms:created xsi:type="dcterms:W3CDTF">2021-10-13T13:23:30Z</dcterms:created>
  <dcterms:modified xsi:type="dcterms:W3CDTF">2024-11-14T10:45:11Z</dcterms:modified>
</cp:coreProperties>
</file>