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01"/>
  <workbookPr defaultThemeVersion="124226"/>
  <mc:AlternateContent xmlns:mc="http://schemas.openxmlformats.org/markup-compatibility/2006">
    <mc:Choice Requires="x15">
      <x15ac:absPath xmlns:x15ac="http://schemas.microsoft.com/office/spreadsheetml/2010/11/ac" url="U:\Обмен\!Исходящие\buh_uchet\Рейтинги 9 месяцев 2024\"/>
    </mc:Choice>
  </mc:AlternateContent>
  <xr:revisionPtr revIDLastSave="0" documentId="13_ncr:1_{E1E6D3C6-5948-4B3B-A403-BD7DF68A8ABA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Sheet1!$B$3:$H$45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42" i="1" l="1"/>
  <c r="G42" i="1"/>
  <c r="J42" i="1" l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3" i="1"/>
  <c r="I44" i="1"/>
  <c r="I45" i="1"/>
  <c r="I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3" i="1"/>
  <c r="G44" i="1"/>
  <c r="G45" i="1"/>
  <c r="J15" i="1" l="1"/>
  <c r="J37" i="1"/>
  <c r="J36" i="1"/>
  <c r="J11" i="1"/>
  <c r="J40" i="1"/>
  <c r="J28" i="1"/>
  <c r="J24" i="1"/>
  <c r="J12" i="1"/>
  <c r="J33" i="1"/>
  <c r="J32" i="1"/>
  <c r="J20" i="1"/>
  <c r="J8" i="1"/>
  <c r="J7" i="1"/>
  <c r="J41" i="1"/>
  <c r="J29" i="1"/>
  <c r="J14" i="1"/>
  <c r="J23" i="1"/>
  <c r="J10" i="1"/>
  <c r="J19" i="1"/>
  <c r="J6" i="1"/>
  <c r="J39" i="1"/>
  <c r="J35" i="1"/>
  <c r="J31" i="1"/>
  <c r="J26" i="1"/>
  <c r="J22" i="1"/>
  <c r="J18" i="1"/>
  <c r="J13" i="1"/>
  <c r="J9" i="1"/>
  <c r="J5" i="1"/>
  <c r="J43" i="1"/>
  <c r="J38" i="1"/>
  <c r="J34" i="1"/>
  <c r="J30" i="1"/>
  <c r="J25" i="1"/>
  <c r="J21" i="1"/>
  <c r="J17" i="1"/>
  <c r="G4" i="1"/>
  <c r="J4" i="1" s="1"/>
  <c r="E5" i="1"/>
  <c r="K5" i="1" s="1"/>
  <c r="E6" i="1"/>
  <c r="K6" i="1" s="1"/>
  <c r="E7" i="1"/>
  <c r="K7" i="1" s="1"/>
  <c r="E8" i="1"/>
  <c r="K8" i="1" s="1"/>
  <c r="E9" i="1"/>
  <c r="K9" i="1" s="1"/>
  <c r="E10" i="1"/>
  <c r="K10" i="1" s="1"/>
  <c r="E11" i="1"/>
  <c r="K11" i="1" s="1"/>
  <c r="E12" i="1"/>
  <c r="K12" i="1" s="1"/>
  <c r="E13" i="1"/>
  <c r="K13" i="1" s="1"/>
  <c r="E14" i="1"/>
  <c r="K14" i="1" s="1"/>
  <c r="E15" i="1"/>
  <c r="K15" i="1" s="1"/>
  <c r="E16" i="1"/>
  <c r="K16" i="1" s="1"/>
  <c r="E17" i="1"/>
  <c r="K17" i="1" s="1"/>
  <c r="E18" i="1"/>
  <c r="K18" i="1" s="1"/>
  <c r="E19" i="1"/>
  <c r="K19" i="1" s="1"/>
  <c r="E20" i="1"/>
  <c r="K20" i="1" s="1"/>
  <c r="E21" i="1"/>
  <c r="K21" i="1" s="1"/>
  <c r="E22" i="1"/>
  <c r="K22" i="1" s="1"/>
  <c r="E23" i="1"/>
  <c r="K23" i="1" s="1"/>
  <c r="E24" i="1"/>
  <c r="K24" i="1" s="1"/>
  <c r="E25" i="1"/>
  <c r="K25" i="1" s="1"/>
  <c r="E26" i="1"/>
  <c r="K26" i="1" s="1"/>
  <c r="E27" i="1"/>
  <c r="E28" i="1"/>
  <c r="K28" i="1" s="1"/>
  <c r="E29" i="1"/>
  <c r="K29" i="1" s="1"/>
  <c r="E30" i="1"/>
  <c r="K30" i="1" s="1"/>
  <c r="E31" i="1"/>
  <c r="K31" i="1" s="1"/>
  <c r="E32" i="1"/>
  <c r="K32" i="1" s="1"/>
  <c r="E33" i="1"/>
  <c r="K33" i="1" s="1"/>
  <c r="E34" i="1"/>
  <c r="K34" i="1" s="1"/>
  <c r="E35" i="1"/>
  <c r="K35" i="1" s="1"/>
  <c r="E36" i="1"/>
  <c r="K36" i="1" s="1"/>
  <c r="E37" i="1"/>
  <c r="K37" i="1" s="1"/>
  <c r="E38" i="1"/>
  <c r="K38" i="1" s="1"/>
  <c r="E39" i="1"/>
  <c r="K39" i="1" s="1"/>
  <c r="E40" i="1"/>
  <c r="K40" i="1" s="1"/>
  <c r="E41" i="1"/>
  <c r="K41" i="1" s="1"/>
  <c r="E43" i="1"/>
  <c r="K43" i="1" s="1"/>
  <c r="E44" i="1"/>
  <c r="E45" i="1"/>
  <c r="E4" i="1"/>
  <c r="K4" i="1" s="1"/>
</calcChain>
</file>

<file path=xl/sharedStrings.xml><?xml version="1.0" encoding="utf-8"?>
<sst xmlns="http://schemas.openxmlformats.org/spreadsheetml/2006/main" count="103" uniqueCount="95">
  <si>
    <t>Доходы бюджета - Всего</t>
  </si>
  <si>
    <t>00011500000000000000</t>
  </si>
  <si>
    <t>00010300000000000000</t>
  </si>
  <si>
    <t>00021800000000000000</t>
  </si>
  <si>
    <t>00010502000020000110</t>
  </si>
  <si>
    <t>НАЛОГИ НА ПРИБЫЛЬ, ДОХОДЫ</t>
  </si>
  <si>
    <t>Земельный налог</t>
  </si>
  <si>
    <t>Налог на имущество физических лиц</t>
  </si>
  <si>
    <t>00010604000020000110</t>
  </si>
  <si>
    <t>00010600000000000000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</si>
  <si>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</si>
  <si>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00010302000010000110</t>
  </si>
  <si>
    <t>Налог на прибыль организаций</t>
  </si>
  <si>
    <t>ПЛАТЕЖИ ПРИ ПОЛЬЗОВАНИИ ПРИРОДНЫМИ РЕСУРСАМИ</t>
  </si>
  <si>
    <t>ЗАДОЛЖЕННОСТЬ И ПЕРЕРАСЧЕТЫ ПО ОТМЕНЕННЫМ НАЛОГАМ, СБОРАМ И ИНЫМ ОБЯЗАТЕЛЬНЫМ ПЛАТЕЖАМ</t>
  </si>
  <si>
    <t>Транспортный налог</t>
  </si>
  <si>
    <t>00010506000010000110</t>
  </si>
  <si>
    <t>Налог на имущество организаций</t>
  </si>
  <si>
    <t>00011600000000000000</t>
  </si>
  <si>
    <t>00010102000010000110</t>
  </si>
  <si>
    <t>00021900000000000000</t>
  </si>
  <si>
    <t>00020700000000000000</t>
  </si>
  <si>
    <t>00010602000020000110</t>
  </si>
  <si>
    <t>НАЛОГИ НА ТОВАРЫ (РАБОТЫ, УСЛУГИ), РЕАЛИЗУЕМЫЕ НА ТЕРРИТОРИИ РОССИЙСКОЙ ФЕДЕРАЦИИ</t>
  </si>
  <si>
    <t>00010700000000000000</t>
  </si>
  <si>
    <t>НАЛОГИ НА ИМУЩЕСТВО</t>
  </si>
  <si>
    <t>Налог, взимаемый в связи с применением упрощенной системы налогообложения</t>
  </si>
  <si>
    <t>00020230000000000150</t>
  </si>
  <si>
    <t>ПРОЧИЕ БЕЗВОЗМЕЗДНЫЕ ПОСТУПЛЕНИЯ</t>
  </si>
  <si>
    <t>Налог, взимаемый в связи с применением патентной системы налогообложения</t>
  </si>
  <si>
    <t>Субсидии бюджетам бюджетной системы Российской Федерации (межбюджетные субсидии)</t>
  </si>
  <si>
    <t>Налог на доходы физических лиц</t>
  </si>
  <si>
    <t>00011700000000000000</t>
  </si>
  <si>
    <t>ПРОЧИЕ НЕНАЛОГОВЫЕ ДОХОДЫ</t>
  </si>
  <si>
    <t>Сборы за пользование объектами животного мира и за пользование объектами водных биологических ресурсов</t>
  </si>
  <si>
    <t>00020240000000000150</t>
  </si>
  <si>
    <t>00020200000000000000</t>
  </si>
  <si>
    <t>00010800000000000000</t>
  </si>
  <si>
    <t>00010101000000000110</t>
  </si>
  <si>
    <t>ДОХОДЫ ОТ ОКАЗАНИЯ ПЛАТНЫХ УСЛУГ И КОМПЕНСАЦИИ ЗАТРАТ ГОСУДАРСТВА</t>
  </si>
  <si>
    <t>Налог на игорный бизнес</t>
  </si>
  <si>
    <t>БЕЗВОЗМЕЗДНЫЕ ПОСТУПЛЕНИЯ ОТ ДРУГИХ БЮДЖЕТОВ БЮДЖЕТНОЙ СИСТЕМЫ РОССИЙСКОЙ ФЕДЕРАЦИИ</t>
  </si>
  <si>
    <t>БЕЗВОЗМЕЗДНЫЕ ПОСТУПЛЕНИЯ ОТ ГОСУДАРСТВЕННЫХ (МУНИЦИПАЛЬНЫХ) ОРГАНИЗАЦИЙ</t>
  </si>
  <si>
    <t>ВОЗВРАТ ОСТАТКОВ СУБСИДИЙ, СУБВЕНЦИЙ И ИНЫХ МЕЖБЮДЖЕТНЫХ ТРАНСФЕРТОВ, ИМЕЮЩИХ ЦЕЛЕВОЕ НАЗНАЧЕНИЕ, ПРОШЛЫХ ЛЕТ</t>
  </si>
  <si>
    <t>00020000000000000000</t>
  </si>
  <si>
    <t>ДОХОДЫ ОТ ИСПОЛЬЗОВАНИЯ ИМУЩЕСТВА, НАХОДЯЩЕГОСЯ В ГОСУДАРСТВЕННОЙ И МУНИЦИПАЛЬНОЙ СОБСТВЕННОСТИ</t>
  </si>
  <si>
    <t>Единый сельскохозяйственный налог</t>
  </si>
  <si>
    <t>Иные межбюджетные трансферты</t>
  </si>
  <si>
    <t>00011200000000000000</t>
  </si>
  <si>
    <t>00010000000000000000</t>
  </si>
  <si>
    <t>Субвенции бюджетам бюджетной системы Российской Федерации</t>
  </si>
  <si>
    <t>00010503000010000110</t>
  </si>
  <si>
    <t>00020300000000000000</t>
  </si>
  <si>
    <t>00010900000000000000</t>
  </si>
  <si>
    <t>Единый налог на вмененный доход для отдельных видов деятельности</t>
  </si>
  <si>
    <t>00010701000010000110</t>
  </si>
  <si>
    <t>00010704000010000110</t>
  </si>
  <si>
    <t>Акцизы по подакцизным товарам (продукции), производимым на территории Российской Федерации</t>
  </si>
  <si>
    <t>00010501000000000110</t>
  </si>
  <si>
    <t>ДОХОДЫ ОТ ПРОДАЖИ МАТЕРИАЛЬНЫХ И НЕМАТЕРИАЛЬНЫХ АКТИВОВ</t>
  </si>
  <si>
    <t>00010606000000000110</t>
  </si>
  <si>
    <t>00011300000000000000</t>
  </si>
  <si>
    <t>00010100000000000000</t>
  </si>
  <si>
    <t>00020210000000000150</t>
  </si>
  <si>
    <t>АДМИНИСТРАТИВНЫЕ ПЛАТЕЖИ И СБОРЫ</t>
  </si>
  <si>
    <t>Налог на профессиональный доход</t>
  </si>
  <si>
    <t>ШТРАФЫ, САНКЦИИ, ВОЗМЕЩЕНИЕ УЩЕРБА</t>
  </si>
  <si>
    <t>БЕЗВОЗМЕЗДНЫЕ ПОСТУПЛЕНИЯ</t>
  </si>
  <si>
    <t>НАЛОГИ, СБОРЫ И РЕГУЛЯРНЫЕ ПЛАТЕЖИ ЗА ПОЛЬЗОВАНИЕ ПРИРОДНЫМИ РЕСУРСАМИ</t>
  </si>
  <si>
    <t>00020220000000000150</t>
  </si>
  <si>
    <t>00011100000000000000</t>
  </si>
  <si>
    <t>00010605000020000110</t>
  </si>
  <si>
    <t>00010601000000000110</t>
  </si>
  <si>
    <t>Дотации бюджетам бюджетной системы Российской Федерации</t>
  </si>
  <si>
    <t>ГОСУДАРСТВЕННАЯ ПОШЛИНА</t>
  </si>
  <si>
    <t>00011400000000000000</t>
  </si>
  <si>
    <t>НАЛОГИ НА СОВОКУПНЫЙ ДОХОД</t>
  </si>
  <si>
    <t>00010504000020000110</t>
  </si>
  <si>
    <t>00010500000000000000</t>
  </si>
  <si>
    <t>Налог на добычу полезных ископаемых</t>
  </si>
  <si>
    <t>НАЛОГОВЫЕ И НЕНАЛОГОВЫЕ ДОХОДЫ</t>
  </si>
  <si>
    <t>Наименование показателя</t>
  </si>
  <si>
    <t>Код дохода по КД</t>
  </si>
  <si>
    <t>Процент исполнения плана</t>
  </si>
  <si>
    <t>-</t>
  </si>
  <si>
    <t>Исполнено на                     1 октября 2023г                        в  рублях</t>
  </si>
  <si>
    <t>Исполнено на 1 октября 2023г в тыс. руб.</t>
  </si>
  <si>
    <t>00020400000000000000</t>
  </si>
  <si>
    <t>БЕЗВОЗМЕЗДНЫЕ ПОСТУПЛЕНИЯ ОТ НЕГОСУДАРСТВЕННЫХ ОРГАНИЗАЦИЙ</t>
  </si>
  <si>
    <t>Утвержденные назначения на 2024 год                                 в  рублях</t>
  </si>
  <si>
    <t>Исполнено на                     1 октября 2024г                        в  рублях</t>
  </si>
  <si>
    <t>Исполнено на 1 октября 2024г в тыс. руб.</t>
  </si>
  <si>
    <t>Динамика исполнения 2024г к 2023г, в процентах</t>
  </si>
  <si>
    <t>Утвержденные назначения на 2024 год в тыс. руб. на основании отчета об исполнении консодидированного бюджета субъекта РФ и бюджета территориального государственного внебюджетного фонда (ф.0503317)</t>
  </si>
  <si>
    <t xml:space="preserve"> Сведения об исполнении консолидированного бюджета по доходам на 1 октября 2024 года в сравнении с планом и соответствующим периодом прошлого года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</si>
</sst>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3" x14ac:knownFonts="1">
    <font>
      <sz val="11"/>
      <color theme="1"/>
      <name val="Segoe UI"/>
      <family val="2"/>
    </font>
    <font>
      <b/>
      <sz val="11"/>
      <color theme="1"/>
      <name val="Calibri"/>
      <family val="2"/>
      <scheme val="minor"/>
    </font>
    <font>
      <sz val="10"/>
      <color rgb="FF405E83"/>
      <name val="Segoe UI"/>
      <family val="2"/>
    </font>
    <font>
      <b/>
      <sz val="10"/>
      <color theme="1"/>
      <name val="Segoe UI"/>
      <family val="2"/>
    </font>
    <font>
      <sz val="12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A9A9A9"/>
      </left>
      <right/>
      <top style="thin">
        <color rgb="FFA9A9A9"/>
      </top>
      <bottom style="thin">
        <color rgb="FFA9A9A9"/>
      </bottom>
      <diagonal/>
    </border>
    <border>
      <left/>
      <right/>
      <top/>
      <bottom style="thin">
        <color rgb="FFA9A9A9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 applyBorder="1"/>
    <xf numFmtId="0" fontId="0" fillId="0" borderId="0" xfId="0" applyFill="1" applyBorder="1"/>
    <xf numFmtId="0" fontId="0" fillId="0" borderId="0" xfId="0" applyFill="1" applyBorder="1" applyAlignment="1">
      <alignment wrapText="1"/>
    </xf>
    <xf numFmtId="0" fontId="3" fillId="0" borderId="2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1" fillId="0" borderId="0" xfId="0" applyFont="1" applyFill="1" applyBorder="1" applyAlignment="1"/>
    <xf numFmtId="0" fontId="6" fillId="0" borderId="3" xfId="0" applyFont="1" applyFill="1" applyBorder="1" applyAlignment="1">
      <alignment horizontal="center" vertical="center" wrapText="1"/>
    </xf>
    <xf numFmtId="0" fontId="0" fillId="0" borderId="0" xfId="0" applyFont="1" applyFill="1" applyBorder="1"/>
    <xf numFmtId="0" fontId="8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left" vertical="center" wrapText="1" indent="1"/>
    </xf>
    <xf numFmtId="0" fontId="4" fillId="0" borderId="3" xfId="0" applyFont="1" applyFill="1" applyBorder="1" applyAlignment="1">
      <alignment horizontal="center" vertical="center" wrapText="1"/>
    </xf>
    <xf numFmtId="164" fontId="7" fillId="0" borderId="3" xfId="0" applyNumberFormat="1" applyFont="1" applyFill="1" applyBorder="1" applyAlignment="1">
      <alignment horizontal="center" vertical="center"/>
    </xf>
    <xf numFmtId="164" fontId="4" fillId="0" borderId="3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164" fontId="11" fillId="0" borderId="3" xfId="0" applyNumberFormat="1" applyFont="1" applyFill="1" applyBorder="1" applyAlignment="1">
      <alignment horizontal="center" vertical="center" wrapText="1"/>
    </xf>
    <xf numFmtId="164" fontId="12" fillId="0" borderId="3" xfId="0" applyNumberFormat="1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right" vertical="center"/>
    </xf>
    <xf numFmtId="4" fontId="11" fillId="0" borderId="3" xfId="0" applyNumberFormat="1" applyFont="1" applyFill="1" applyBorder="1" applyAlignment="1">
      <alignment horizontal="center" vertical="center"/>
    </xf>
    <xf numFmtId="4" fontId="4" fillId="0" borderId="3" xfId="0" applyNumberFormat="1" applyFont="1" applyFill="1" applyBorder="1" applyAlignment="1">
      <alignment horizontal="right" vertical="center"/>
    </xf>
    <xf numFmtId="4" fontId="4" fillId="0" borderId="3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  <pageSetUpPr fitToPage="1"/>
  </sheetPr>
  <dimension ref="A1:K45"/>
  <sheetViews>
    <sheetView tabSelected="1" topLeftCell="B1" zoomScaleNormal="100" zoomScaleSheetLayoutView="100" workbookViewId="0">
      <selection activeCell="G3" sqref="G3"/>
    </sheetView>
  </sheetViews>
  <sheetFormatPr defaultRowHeight="16.5" x14ac:dyDescent="0.3"/>
  <cols>
    <col min="1" max="1" width="2" style="1" hidden="1" customWidth="1"/>
    <col min="2" max="2" width="41.625" style="7" customWidth="1"/>
    <col min="3" max="3" width="22.75" style="1" customWidth="1"/>
    <col min="4" max="4" width="18.75" style="1" hidden="1" customWidth="1"/>
    <col min="5" max="5" width="16.75" style="1" customWidth="1"/>
    <col min="6" max="6" width="18.625" style="22" hidden="1" customWidth="1"/>
    <col min="7" max="7" width="24.375" style="22" customWidth="1"/>
    <col min="8" max="8" width="18.5" style="22" hidden="1" customWidth="1"/>
    <col min="9" max="9" width="16.375" style="1" customWidth="1"/>
    <col min="10" max="11" width="13.875" style="1" customWidth="1"/>
    <col min="12" max="16384" width="9" style="1"/>
  </cols>
  <sheetData>
    <row r="1" spans="1:11" ht="45.75" customHeight="1" x14ac:dyDescent="0.3">
      <c r="A1" s="3"/>
      <c r="B1" s="23" t="s">
        <v>94</v>
      </c>
      <c r="C1" s="23"/>
      <c r="D1" s="23"/>
      <c r="E1" s="23"/>
      <c r="F1" s="23"/>
      <c r="G1" s="23"/>
      <c r="H1" s="23"/>
      <c r="I1" s="23"/>
      <c r="J1" s="23"/>
      <c r="K1" s="23"/>
    </row>
    <row r="2" spans="1:11" x14ac:dyDescent="0.3">
      <c r="A2" s="4"/>
      <c r="B2" s="5"/>
      <c r="C2" s="5"/>
      <c r="D2" s="5"/>
      <c r="E2" s="5"/>
      <c r="F2" s="21"/>
      <c r="G2" s="21"/>
      <c r="H2" s="21"/>
      <c r="I2" s="5"/>
      <c r="J2" s="5"/>
      <c r="K2" s="5"/>
    </row>
    <row r="3" spans="1:11" ht="189" customHeight="1" x14ac:dyDescent="0.3">
      <c r="A3" s="2"/>
      <c r="B3" s="8" t="s">
        <v>81</v>
      </c>
      <c r="C3" s="6" t="s">
        <v>82</v>
      </c>
      <c r="D3" s="13" t="s">
        <v>85</v>
      </c>
      <c r="E3" s="13" t="s">
        <v>86</v>
      </c>
      <c r="F3" s="13" t="s">
        <v>89</v>
      </c>
      <c r="G3" s="13" t="s">
        <v>93</v>
      </c>
      <c r="H3" s="13" t="s">
        <v>90</v>
      </c>
      <c r="I3" s="13" t="s">
        <v>91</v>
      </c>
      <c r="J3" s="13" t="s">
        <v>83</v>
      </c>
      <c r="K3" s="13" t="s">
        <v>92</v>
      </c>
    </row>
    <row r="4" spans="1:11" ht="35.25" customHeight="1" x14ac:dyDescent="0.3">
      <c r="A4" s="2"/>
      <c r="B4" s="24" t="s">
        <v>0</v>
      </c>
      <c r="C4" s="25"/>
      <c r="D4" s="18">
        <v>97243738303.889999</v>
      </c>
      <c r="E4" s="14">
        <f>D4/1000</f>
        <v>97243738.303890005</v>
      </c>
      <c r="F4" s="17">
        <v>132401593522.55</v>
      </c>
      <c r="G4" s="14">
        <f>F4/1000</f>
        <v>132401593.52255</v>
      </c>
      <c r="H4" s="17">
        <v>100685642715.67</v>
      </c>
      <c r="I4" s="15">
        <f>H4/1000</f>
        <v>100685642.71567</v>
      </c>
      <c r="J4" s="15">
        <f>I4/G4*100</f>
        <v>76.045642682179434</v>
      </c>
      <c r="K4" s="15">
        <f>I4/E4*100</f>
        <v>103.53946122579526</v>
      </c>
    </row>
    <row r="5" spans="1:11" ht="22.5" customHeight="1" x14ac:dyDescent="0.3">
      <c r="A5" s="2"/>
      <c r="B5" s="9" t="s">
        <v>80</v>
      </c>
      <c r="C5" s="10" t="s">
        <v>49</v>
      </c>
      <c r="D5" s="20">
        <v>81381773586.919998</v>
      </c>
      <c r="E5" s="12">
        <f t="shared" ref="E5:E45" si="0">D5/1000</f>
        <v>81381773.586919993</v>
      </c>
      <c r="F5" s="19">
        <v>106711132573.86</v>
      </c>
      <c r="G5" s="12">
        <f t="shared" ref="G5:G45" si="1">F5/1000</f>
        <v>106711132.57386</v>
      </c>
      <c r="H5" s="19">
        <v>82029066632.080002</v>
      </c>
      <c r="I5" s="11">
        <f t="shared" ref="I5:I45" si="2">H5/1000</f>
        <v>82029066.632080004</v>
      </c>
      <c r="J5" s="11">
        <f t="shared" ref="J5:J43" si="3">I5/G5*100</f>
        <v>76.870205248082868</v>
      </c>
      <c r="K5" s="11">
        <f t="shared" ref="K5:K43" si="4">I5/E5*100</f>
        <v>100.79537839571495</v>
      </c>
    </row>
    <row r="6" spans="1:11" ht="24" customHeight="1" x14ac:dyDescent="0.3">
      <c r="A6" s="2"/>
      <c r="B6" s="9" t="s">
        <v>5</v>
      </c>
      <c r="C6" s="10" t="s">
        <v>62</v>
      </c>
      <c r="D6" s="20">
        <v>56481536072.040001</v>
      </c>
      <c r="E6" s="12">
        <f t="shared" si="0"/>
        <v>56481536.072039999</v>
      </c>
      <c r="F6" s="19">
        <v>67958664350.910004</v>
      </c>
      <c r="G6" s="12">
        <f t="shared" si="1"/>
        <v>67958664.350910008</v>
      </c>
      <c r="H6" s="19">
        <v>50558570789.620003</v>
      </c>
      <c r="I6" s="11">
        <f t="shared" si="2"/>
        <v>50558570.789620005</v>
      </c>
      <c r="J6" s="11">
        <f t="shared" si="3"/>
        <v>74.396063066449884</v>
      </c>
      <c r="K6" s="11">
        <f t="shared" si="4"/>
        <v>89.513448651847071</v>
      </c>
    </row>
    <row r="7" spans="1:11" ht="23.25" customHeight="1" x14ac:dyDescent="0.3">
      <c r="A7" s="2"/>
      <c r="B7" s="9" t="s">
        <v>12</v>
      </c>
      <c r="C7" s="10" t="s">
        <v>38</v>
      </c>
      <c r="D7" s="20">
        <v>36227663713.57</v>
      </c>
      <c r="E7" s="12">
        <f t="shared" si="0"/>
        <v>36227663.713569999</v>
      </c>
      <c r="F7" s="19">
        <v>36300000000</v>
      </c>
      <c r="G7" s="12">
        <f t="shared" si="1"/>
        <v>36300000</v>
      </c>
      <c r="H7" s="19">
        <v>24383759850.849998</v>
      </c>
      <c r="I7" s="11">
        <f t="shared" si="2"/>
        <v>24383759.850849997</v>
      </c>
      <c r="J7" s="11">
        <f t="shared" si="3"/>
        <v>67.172892151101919</v>
      </c>
      <c r="K7" s="11">
        <f t="shared" si="4"/>
        <v>67.307017211039295</v>
      </c>
    </row>
    <row r="8" spans="1:11" ht="24" customHeight="1" x14ac:dyDescent="0.3">
      <c r="A8" s="2"/>
      <c r="B8" s="9" t="s">
        <v>31</v>
      </c>
      <c r="C8" s="10" t="s">
        <v>19</v>
      </c>
      <c r="D8" s="20">
        <v>20253872358.470001</v>
      </c>
      <c r="E8" s="12">
        <f t="shared" si="0"/>
        <v>20253872.35847</v>
      </c>
      <c r="F8" s="19">
        <v>31658664350.91</v>
      </c>
      <c r="G8" s="12">
        <f t="shared" si="1"/>
        <v>31658664.350910001</v>
      </c>
      <c r="H8" s="19">
        <v>26174810938.77</v>
      </c>
      <c r="I8" s="11">
        <f t="shared" si="2"/>
        <v>26174810.93877</v>
      </c>
      <c r="J8" s="11">
        <f t="shared" si="3"/>
        <v>82.678190869469276</v>
      </c>
      <c r="K8" s="11">
        <f t="shared" si="4"/>
        <v>129.23361259272434</v>
      </c>
    </row>
    <row r="9" spans="1:11" ht="51.75" customHeight="1" x14ac:dyDescent="0.3">
      <c r="A9" s="2"/>
      <c r="B9" s="9" t="s">
        <v>23</v>
      </c>
      <c r="C9" s="10" t="s">
        <v>2</v>
      </c>
      <c r="D9" s="20">
        <v>10736161481.43</v>
      </c>
      <c r="E9" s="12">
        <f t="shared" si="0"/>
        <v>10736161.48143</v>
      </c>
      <c r="F9" s="19">
        <v>15150518900.940001</v>
      </c>
      <c r="G9" s="12">
        <f t="shared" si="1"/>
        <v>15150518.900940001</v>
      </c>
      <c r="H9" s="19">
        <v>11522093947.450001</v>
      </c>
      <c r="I9" s="11">
        <f t="shared" si="2"/>
        <v>11522093.947450001</v>
      </c>
      <c r="J9" s="11">
        <f t="shared" si="3"/>
        <v>76.050820587637574</v>
      </c>
      <c r="K9" s="11">
        <f t="shared" si="4"/>
        <v>107.32042329448382</v>
      </c>
    </row>
    <row r="10" spans="1:11" ht="57" customHeight="1" x14ac:dyDescent="0.3">
      <c r="A10" s="2"/>
      <c r="B10" s="9" t="s">
        <v>57</v>
      </c>
      <c r="C10" s="10" t="s">
        <v>11</v>
      </c>
      <c r="D10" s="20">
        <v>10736161481.43</v>
      </c>
      <c r="E10" s="12">
        <f t="shared" si="0"/>
        <v>10736161.48143</v>
      </c>
      <c r="F10" s="19">
        <v>15150518900.940001</v>
      </c>
      <c r="G10" s="12">
        <f t="shared" si="1"/>
        <v>15150518.900940001</v>
      </c>
      <c r="H10" s="19">
        <v>11522093947.450001</v>
      </c>
      <c r="I10" s="11">
        <f t="shared" si="2"/>
        <v>11522093.947450001</v>
      </c>
      <c r="J10" s="11">
        <f t="shared" si="3"/>
        <v>76.050820587637574</v>
      </c>
      <c r="K10" s="11">
        <f t="shared" si="4"/>
        <v>107.32042329448382</v>
      </c>
    </row>
    <row r="11" spans="1:11" ht="27" customHeight="1" x14ac:dyDescent="0.3">
      <c r="A11" s="2"/>
      <c r="B11" s="9" t="s">
        <v>76</v>
      </c>
      <c r="C11" s="10" t="s">
        <v>78</v>
      </c>
      <c r="D11" s="20">
        <v>3417470232.52</v>
      </c>
      <c r="E11" s="12">
        <f t="shared" si="0"/>
        <v>3417470.2325200001</v>
      </c>
      <c r="F11" s="19">
        <v>4873554919.3699999</v>
      </c>
      <c r="G11" s="12">
        <f t="shared" si="1"/>
        <v>4873554.9193700003</v>
      </c>
      <c r="H11" s="19">
        <v>4804917451.9799995</v>
      </c>
      <c r="I11" s="11">
        <f t="shared" si="2"/>
        <v>4804917.4519799994</v>
      </c>
      <c r="J11" s="11">
        <f t="shared" si="3"/>
        <v>98.591634473693929</v>
      </c>
      <c r="K11" s="11">
        <f t="shared" si="4"/>
        <v>140.59866290150282</v>
      </c>
    </row>
    <row r="12" spans="1:11" ht="42.75" customHeight="1" x14ac:dyDescent="0.3">
      <c r="A12" s="2"/>
      <c r="B12" s="9" t="s">
        <v>26</v>
      </c>
      <c r="C12" s="10" t="s">
        <v>58</v>
      </c>
      <c r="D12" s="20">
        <v>3125398166.4899998</v>
      </c>
      <c r="E12" s="12">
        <f t="shared" si="0"/>
        <v>3125398.1664899997</v>
      </c>
      <c r="F12" s="19">
        <v>4410618304.0200005</v>
      </c>
      <c r="G12" s="12">
        <f t="shared" si="1"/>
        <v>4410618.3040200006</v>
      </c>
      <c r="H12" s="19">
        <v>4288493373.7399998</v>
      </c>
      <c r="I12" s="11">
        <f t="shared" si="2"/>
        <v>4288493.3737399997</v>
      </c>
      <c r="J12" s="11">
        <f t="shared" si="3"/>
        <v>97.231115415979403</v>
      </c>
      <c r="K12" s="11">
        <f t="shared" si="4"/>
        <v>137.21430503545159</v>
      </c>
    </row>
    <row r="13" spans="1:11" ht="36" customHeight="1" x14ac:dyDescent="0.3">
      <c r="A13" s="2"/>
      <c r="B13" s="9" t="s">
        <v>54</v>
      </c>
      <c r="C13" s="10" t="s">
        <v>4</v>
      </c>
      <c r="D13" s="20">
        <v>-6358352.6600000001</v>
      </c>
      <c r="E13" s="12">
        <f t="shared" si="0"/>
        <v>-6358.3526600000005</v>
      </c>
      <c r="F13" s="19">
        <v>2542552.2000000002</v>
      </c>
      <c r="G13" s="12">
        <f t="shared" si="1"/>
        <v>2542.5522000000001</v>
      </c>
      <c r="H13" s="19">
        <v>6283476.3899999997</v>
      </c>
      <c r="I13" s="11">
        <f t="shared" si="2"/>
        <v>6283.4763899999998</v>
      </c>
      <c r="J13" s="11">
        <f t="shared" si="3"/>
        <v>247.13264058059457</v>
      </c>
      <c r="K13" s="11">
        <f t="shared" si="4"/>
        <v>-98.822395139057903</v>
      </c>
    </row>
    <row r="14" spans="1:11" ht="27.75" customHeight="1" x14ac:dyDescent="0.3">
      <c r="A14" s="2"/>
      <c r="B14" s="9" t="s">
        <v>46</v>
      </c>
      <c r="C14" s="10" t="s">
        <v>51</v>
      </c>
      <c r="D14" s="20">
        <v>97346111.790000007</v>
      </c>
      <c r="E14" s="12">
        <f t="shared" si="0"/>
        <v>97346.11179000001</v>
      </c>
      <c r="F14" s="19">
        <v>133321063.15000001</v>
      </c>
      <c r="G14" s="12">
        <f t="shared" si="1"/>
        <v>133321.06315</v>
      </c>
      <c r="H14" s="19">
        <v>136057400.00999999</v>
      </c>
      <c r="I14" s="11">
        <f t="shared" si="2"/>
        <v>136057.40000999998</v>
      </c>
      <c r="J14" s="11">
        <f t="shared" si="3"/>
        <v>102.05244152375332</v>
      </c>
      <c r="K14" s="11">
        <f t="shared" si="4"/>
        <v>139.7666506737423</v>
      </c>
    </row>
    <row r="15" spans="1:11" ht="37.5" customHeight="1" x14ac:dyDescent="0.3">
      <c r="A15" s="2"/>
      <c r="B15" s="9" t="s">
        <v>29</v>
      </c>
      <c r="C15" s="10" t="s">
        <v>77</v>
      </c>
      <c r="D15" s="20">
        <v>93060450.140000001</v>
      </c>
      <c r="E15" s="12">
        <f t="shared" si="0"/>
        <v>93060.450140000001</v>
      </c>
      <c r="F15" s="19">
        <v>200073000</v>
      </c>
      <c r="G15" s="12">
        <f t="shared" si="1"/>
        <v>200073</v>
      </c>
      <c r="H15" s="19">
        <v>186940901.22</v>
      </c>
      <c r="I15" s="11">
        <f t="shared" si="2"/>
        <v>186940.90122</v>
      </c>
      <c r="J15" s="11">
        <f t="shared" si="3"/>
        <v>93.436346343584589</v>
      </c>
      <c r="K15" s="11">
        <f t="shared" si="4"/>
        <v>200.88114869288339</v>
      </c>
    </row>
    <row r="16" spans="1:11" ht="24" customHeight="1" x14ac:dyDescent="0.3">
      <c r="A16" s="2"/>
      <c r="B16" s="9" t="s">
        <v>65</v>
      </c>
      <c r="C16" s="10" t="s">
        <v>16</v>
      </c>
      <c r="D16" s="20">
        <v>108023856.76000001</v>
      </c>
      <c r="E16" s="12">
        <f t="shared" si="0"/>
        <v>108023.85676000001</v>
      </c>
      <c r="F16" s="19">
        <v>127000000</v>
      </c>
      <c r="G16" s="12">
        <f t="shared" si="1"/>
        <v>127000</v>
      </c>
      <c r="H16" s="19">
        <v>187142300.62</v>
      </c>
      <c r="I16" s="11">
        <f t="shared" si="2"/>
        <v>187142.30061999999</v>
      </c>
      <c r="J16" s="11" t="s">
        <v>84</v>
      </c>
      <c r="K16" s="11">
        <f t="shared" si="4"/>
        <v>173.2416396090911</v>
      </c>
    </row>
    <row r="17" spans="1:11" ht="24" customHeight="1" x14ac:dyDescent="0.3">
      <c r="A17" s="2"/>
      <c r="B17" s="9" t="s">
        <v>25</v>
      </c>
      <c r="C17" s="10" t="s">
        <v>9</v>
      </c>
      <c r="D17" s="20">
        <v>6020680473.9899998</v>
      </c>
      <c r="E17" s="12">
        <f t="shared" si="0"/>
        <v>6020680.4739899999</v>
      </c>
      <c r="F17" s="19">
        <v>10967094900.4</v>
      </c>
      <c r="G17" s="12">
        <f t="shared" si="1"/>
        <v>10967094.9004</v>
      </c>
      <c r="H17" s="19">
        <v>6917488590.0900002</v>
      </c>
      <c r="I17" s="11">
        <f t="shared" si="2"/>
        <v>6917488.5900900001</v>
      </c>
      <c r="J17" s="11">
        <f t="shared" si="3"/>
        <v>63.074940564594741</v>
      </c>
      <c r="K17" s="11">
        <f t="shared" si="4"/>
        <v>114.8954610691318</v>
      </c>
    </row>
    <row r="18" spans="1:11" ht="26.25" customHeight="1" x14ac:dyDescent="0.3">
      <c r="A18" s="2"/>
      <c r="B18" s="9" t="s">
        <v>7</v>
      </c>
      <c r="C18" s="10" t="s">
        <v>72</v>
      </c>
      <c r="D18" s="20">
        <v>70866763.290000007</v>
      </c>
      <c r="E18" s="12">
        <f t="shared" si="0"/>
        <v>70866.763290000003</v>
      </c>
      <c r="F18" s="19">
        <v>960776000</v>
      </c>
      <c r="G18" s="12">
        <f t="shared" si="1"/>
        <v>960776</v>
      </c>
      <c r="H18" s="19">
        <v>249858056.52000001</v>
      </c>
      <c r="I18" s="11">
        <f t="shared" si="2"/>
        <v>249858.05652000001</v>
      </c>
      <c r="J18" s="11">
        <f t="shared" si="3"/>
        <v>26.005859484416767</v>
      </c>
      <c r="K18" s="11">
        <f t="shared" si="4"/>
        <v>352.57438737188306</v>
      </c>
    </row>
    <row r="19" spans="1:11" ht="26.25" customHeight="1" x14ac:dyDescent="0.3">
      <c r="A19" s="2"/>
      <c r="B19" s="9" t="s">
        <v>17</v>
      </c>
      <c r="C19" s="10" t="s">
        <v>22</v>
      </c>
      <c r="D19" s="20">
        <v>4609113304.4499998</v>
      </c>
      <c r="E19" s="12">
        <f t="shared" si="0"/>
        <v>4609113.3044499997</v>
      </c>
      <c r="F19" s="19">
        <v>6800000000</v>
      </c>
      <c r="G19" s="12">
        <f t="shared" si="1"/>
        <v>6800000</v>
      </c>
      <c r="H19" s="19">
        <v>4788610724</v>
      </c>
      <c r="I19" s="11">
        <f t="shared" si="2"/>
        <v>4788610.7240000004</v>
      </c>
      <c r="J19" s="11">
        <f t="shared" si="3"/>
        <v>70.420745941176477</v>
      </c>
      <c r="K19" s="11">
        <f t="shared" si="4"/>
        <v>103.8944024087388</v>
      </c>
    </row>
    <row r="20" spans="1:11" ht="26.25" customHeight="1" x14ac:dyDescent="0.3">
      <c r="A20" s="2"/>
      <c r="B20" s="9" t="s">
        <v>15</v>
      </c>
      <c r="C20" s="10" t="s">
        <v>8</v>
      </c>
      <c r="D20" s="20">
        <v>436376409.30000001</v>
      </c>
      <c r="E20" s="12">
        <f t="shared" si="0"/>
        <v>436376.4093</v>
      </c>
      <c r="F20" s="19">
        <v>1400000000</v>
      </c>
      <c r="G20" s="12">
        <f t="shared" si="1"/>
        <v>1400000</v>
      </c>
      <c r="H20" s="19">
        <v>697842368.17999995</v>
      </c>
      <c r="I20" s="11">
        <f t="shared" si="2"/>
        <v>697842.36817999999</v>
      </c>
      <c r="J20" s="11">
        <f t="shared" si="3"/>
        <v>49.845883441428576</v>
      </c>
      <c r="K20" s="11">
        <f t="shared" si="4"/>
        <v>159.91752837863592</v>
      </c>
    </row>
    <row r="21" spans="1:11" ht="26.25" customHeight="1" x14ac:dyDescent="0.3">
      <c r="A21" s="2"/>
      <c r="B21" s="9" t="s">
        <v>40</v>
      </c>
      <c r="C21" s="10" t="s">
        <v>71</v>
      </c>
      <c r="D21" s="20">
        <v>25976188.760000002</v>
      </c>
      <c r="E21" s="12">
        <f t="shared" si="0"/>
        <v>25976.188760000001</v>
      </c>
      <c r="F21" s="19">
        <v>39000000</v>
      </c>
      <c r="G21" s="12">
        <f t="shared" si="1"/>
        <v>39000</v>
      </c>
      <c r="H21" s="19">
        <v>28764000</v>
      </c>
      <c r="I21" s="11">
        <f t="shared" si="2"/>
        <v>28764</v>
      </c>
      <c r="J21" s="11">
        <f t="shared" si="3"/>
        <v>73.753846153846155</v>
      </c>
      <c r="K21" s="11">
        <f t="shared" si="4"/>
        <v>110.73217963480798</v>
      </c>
    </row>
    <row r="22" spans="1:11" ht="26.25" customHeight="1" x14ac:dyDescent="0.3">
      <c r="A22" s="2"/>
      <c r="B22" s="9" t="s">
        <v>6</v>
      </c>
      <c r="C22" s="10" t="s">
        <v>60</v>
      </c>
      <c r="D22" s="20">
        <v>878347808.19000006</v>
      </c>
      <c r="E22" s="12">
        <f t="shared" si="0"/>
        <v>878347.80819000001</v>
      </c>
      <c r="F22" s="19">
        <v>1767318900.4000001</v>
      </c>
      <c r="G22" s="12">
        <f t="shared" si="1"/>
        <v>1767318.9004000002</v>
      </c>
      <c r="H22" s="19">
        <v>1152413441.3900001</v>
      </c>
      <c r="I22" s="11">
        <f t="shared" si="2"/>
        <v>1152413.4413900001</v>
      </c>
      <c r="J22" s="11">
        <f t="shared" si="3"/>
        <v>65.206875857502141</v>
      </c>
      <c r="K22" s="11">
        <f t="shared" si="4"/>
        <v>131.20240417799454</v>
      </c>
    </row>
    <row r="23" spans="1:11" ht="52.5" customHeight="1" x14ac:dyDescent="0.3">
      <c r="A23" s="2"/>
      <c r="B23" s="9" t="s">
        <v>68</v>
      </c>
      <c r="C23" s="10" t="s">
        <v>24</v>
      </c>
      <c r="D23" s="20">
        <v>91718124.540000007</v>
      </c>
      <c r="E23" s="12">
        <f t="shared" si="0"/>
        <v>91718.124540000004</v>
      </c>
      <c r="F23" s="19">
        <v>127255500</v>
      </c>
      <c r="G23" s="12">
        <f t="shared" si="1"/>
        <v>127255.5</v>
      </c>
      <c r="H23" s="19">
        <v>124078499.14</v>
      </c>
      <c r="I23" s="11">
        <f t="shared" si="2"/>
        <v>124078.49914</v>
      </c>
      <c r="J23" s="11">
        <f t="shared" si="3"/>
        <v>97.503447112305565</v>
      </c>
      <c r="K23" s="11">
        <f t="shared" si="4"/>
        <v>135.28242074540788</v>
      </c>
    </row>
    <row r="24" spans="1:11" ht="23.25" customHeight="1" x14ac:dyDescent="0.3">
      <c r="A24" s="2"/>
      <c r="B24" s="9" t="s">
        <v>79</v>
      </c>
      <c r="C24" s="10" t="s">
        <v>55</v>
      </c>
      <c r="D24" s="20">
        <v>91609227.659999996</v>
      </c>
      <c r="E24" s="12">
        <f t="shared" si="0"/>
        <v>91609.22765999999</v>
      </c>
      <c r="F24" s="19">
        <v>127130500</v>
      </c>
      <c r="G24" s="12">
        <f t="shared" si="1"/>
        <v>127130.5</v>
      </c>
      <c r="H24" s="19">
        <v>123922514.14</v>
      </c>
      <c r="I24" s="11">
        <f t="shared" si="2"/>
        <v>123922.51414</v>
      </c>
      <c r="J24" s="11">
        <f t="shared" si="3"/>
        <v>97.476619804059609</v>
      </c>
      <c r="K24" s="11">
        <f t="shared" si="4"/>
        <v>135.27296027418555</v>
      </c>
    </row>
    <row r="25" spans="1:11" ht="52.5" customHeight="1" x14ac:dyDescent="0.3">
      <c r="A25" s="2"/>
      <c r="B25" s="9" t="s">
        <v>34</v>
      </c>
      <c r="C25" s="10" t="s">
        <v>56</v>
      </c>
      <c r="D25" s="20">
        <v>108896.88</v>
      </c>
      <c r="E25" s="12">
        <f t="shared" si="0"/>
        <v>108.89688000000001</v>
      </c>
      <c r="F25" s="19">
        <v>125000</v>
      </c>
      <c r="G25" s="12">
        <f t="shared" si="1"/>
        <v>125</v>
      </c>
      <c r="H25" s="19">
        <v>155985</v>
      </c>
      <c r="I25" s="11">
        <f t="shared" si="2"/>
        <v>155.98500000000001</v>
      </c>
      <c r="J25" s="11">
        <f t="shared" si="3"/>
        <v>124.78800000000001</v>
      </c>
      <c r="K25" s="11">
        <f t="shared" si="4"/>
        <v>143.24101847546044</v>
      </c>
    </row>
    <row r="26" spans="1:11" ht="23.25" customHeight="1" x14ac:dyDescent="0.3">
      <c r="A26" s="2"/>
      <c r="B26" s="9" t="s">
        <v>74</v>
      </c>
      <c r="C26" s="10" t="s">
        <v>37</v>
      </c>
      <c r="D26" s="20">
        <v>224208986.13999999</v>
      </c>
      <c r="E26" s="12">
        <f t="shared" si="0"/>
        <v>224208.98613999999</v>
      </c>
      <c r="F26" s="19">
        <v>300492700</v>
      </c>
      <c r="G26" s="12">
        <f t="shared" si="1"/>
        <v>300492.7</v>
      </c>
      <c r="H26" s="19">
        <v>254947912.72999999</v>
      </c>
      <c r="I26" s="11">
        <f t="shared" si="2"/>
        <v>254947.91272999998</v>
      </c>
      <c r="J26" s="11">
        <f t="shared" si="3"/>
        <v>84.843296602546417</v>
      </c>
      <c r="K26" s="11">
        <f t="shared" si="4"/>
        <v>113.70994406567007</v>
      </c>
    </row>
    <row r="27" spans="1:11" ht="50.25" customHeight="1" x14ac:dyDescent="0.3">
      <c r="A27" s="2"/>
      <c r="B27" s="9" t="s">
        <v>14</v>
      </c>
      <c r="C27" s="10" t="s">
        <v>53</v>
      </c>
      <c r="D27" s="20">
        <v>-45099.32</v>
      </c>
      <c r="E27" s="12">
        <f t="shared" si="0"/>
        <v>-45.099319999999999</v>
      </c>
      <c r="F27" s="19">
        <v>0</v>
      </c>
      <c r="G27" s="12">
        <f t="shared" si="1"/>
        <v>0</v>
      </c>
      <c r="H27" s="19">
        <v>-259.68</v>
      </c>
      <c r="I27" s="11">
        <f t="shared" si="2"/>
        <v>-0.25968000000000002</v>
      </c>
      <c r="J27" s="11" t="s">
        <v>84</v>
      </c>
      <c r="K27" s="11" t="s">
        <v>84</v>
      </c>
    </row>
    <row r="28" spans="1:11" ht="72" customHeight="1" x14ac:dyDescent="0.3">
      <c r="A28" s="2"/>
      <c r="B28" s="9" t="s">
        <v>45</v>
      </c>
      <c r="C28" s="10" t="s">
        <v>70</v>
      </c>
      <c r="D28" s="20">
        <v>2635078623.4699998</v>
      </c>
      <c r="E28" s="12">
        <f t="shared" si="0"/>
        <v>2635078.62347</v>
      </c>
      <c r="F28" s="19">
        <v>6353897127.8900003</v>
      </c>
      <c r="G28" s="12">
        <f t="shared" si="1"/>
        <v>6353897.1278900001</v>
      </c>
      <c r="H28" s="19">
        <v>6375384872.9099998</v>
      </c>
      <c r="I28" s="11">
        <f t="shared" si="2"/>
        <v>6375384.8729099995</v>
      </c>
      <c r="J28" s="11">
        <f t="shared" si="3"/>
        <v>100.3381821359002</v>
      </c>
      <c r="K28" s="11">
        <f t="shared" si="4"/>
        <v>241.94287093090912</v>
      </c>
    </row>
    <row r="29" spans="1:11" ht="39.75" customHeight="1" x14ac:dyDescent="0.3">
      <c r="A29" s="2"/>
      <c r="B29" s="9" t="s">
        <v>13</v>
      </c>
      <c r="C29" s="10" t="s">
        <v>48</v>
      </c>
      <c r="D29" s="20">
        <v>111152139.34</v>
      </c>
      <c r="E29" s="12">
        <f t="shared" si="0"/>
        <v>111152.13934000001</v>
      </c>
      <c r="F29" s="19">
        <v>113188138.09</v>
      </c>
      <c r="G29" s="12">
        <f t="shared" si="1"/>
        <v>113188.13809000001</v>
      </c>
      <c r="H29" s="19">
        <v>111687834.5</v>
      </c>
      <c r="I29" s="11">
        <f t="shared" si="2"/>
        <v>111687.8345</v>
      </c>
      <c r="J29" s="11">
        <f t="shared" si="3"/>
        <v>98.674504576789602</v>
      </c>
      <c r="K29" s="11">
        <f t="shared" si="4"/>
        <v>100.48194768286139</v>
      </c>
    </row>
    <row r="30" spans="1:11" ht="38.25" customHeight="1" x14ac:dyDescent="0.3">
      <c r="A30" s="2"/>
      <c r="B30" s="9" t="s">
        <v>39</v>
      </c>
      <c r="C30" s="10" t="s">
        <v>61</v>
      </c>
      <c r="D30" s="20">
        <v>436373903.93000001</v>
      </c>
      <c r="E30" s="12">
        <f t="shared" si="0"/>
        <v>436373.90393000003</v>
      </c>
      <c r="F30" s="19">
        <v>107380936.93000001</v>
      </c>
      <c r="G30" s="12">
        <f t="shared" si="1"/>
        <v>107380.93693000001</v>
      </c>
      <c r="H30" s="19">
        <v>184663295.31999999</v>
      </c>
      <c r="I30" s="11">
        <f t="shared" si="2"/>
        <v>184663.29532</v>
      </c>
      <c r="J30" s="11">
        <f t="shared" si="3"/>
        <v>171.97027759254809</v>
      </c>
      <c r="K30" s="11">
        <f t="shared" si="4"/>
        <v>42.317676116036111</v>
      </c>
    </row>
    <row r="31" spans="1:11" ht="36" customHeight="1" x14ac:dyDescent="0.3">
      <c r="A31" s="2"/>
      <c r="B31" s="9" t="s">
        <v>59</v>
      </c>
      <c r="C31" s="10" t="s">
        <v>75</v>
      </c>
      <c r="D31" s="20">
        <v>335099070.81</v>
      </c>
      <c r="E31" s="12">
        <f t="shared" si="0"/>
        <v>335099.07081</v>
      </c>
      <c r="F31" s="19">
        <v>237858804.66999999</v>
      </c>
      <c r="G31" s="12">
        <f t="shared" si="1"/>
        <v>237858.80466999998</v>
      </c>
      <c r="H31" s="19">
        <v>384876051.00999999</v>
      </c>
      <c r="I31" s="11">
        <f t="shared" si="2"/>
        <v>384876.05101</v>
      </c>
      <c r="J31" s="11">
        <f t="shared" si="3"/>
        <v>161.80862068316895</v>
      </c>
      <c r="K31" s="11">
        <f t="shared" si="4"/>
        <v>114.85440711001654</v>
      </c>
    </row>
    <row r="32" spans="1:11" ht="36" customHeight="1" x14ac:dyDescent="0.3">
      <c r="A32" s="2"/>
      <c r="B32" s="9" t="s">
        <v>64</v>
      </c>
      <c r="C32" s="10" t="s">
        <v>1</v>
      </c>
      <c r="D32" s="20">
        <v>7384792.8899999997</v>
      </c>
      <c r="E32" s="12">
        <f t="shared" si="0"/>
        <v>7384.7928899999997</v>
      </c>
      <c r="F32" s="19">
        <v>6924600</v>
      </c>
      <c r="G32" s="12">
        <f t="shared" si="1"/>
        <v>6924.6</v>
      </c>
      <c r="H32" s="19">
        <v>7469828</v>
      </c>
      <c r="I32" s="11">
        <f t="shared" si="2"/>
        <v>7469.8280000000004</v>
      </c>
      <c r="J32" s="11">
        <f t="shared" si="3"/>
        <v>107.87378332322444</v>
      </c>
      <c r="K32" s="11">
        <f t="shared" si="4"/>
        <v>101.15148943601586</v>
      </c>
    </row>
    <row r="33" spans="1:11" ht="36" customHeight="1" x14ac:dyDescent="0.3">
      <c r="A33" s="2"/>
      <c r="B33" s="9" t="s">
        <v>66</v>
      </c>
      <c r="C33" s="10" t="s">
        <v>18</v>
      </c>
      <c r="D33" s="20">
        <v>852511483.75999999</v>
      </c>
      <c r="E33" s="12">
        <f t="shared" si="0"/>
        <v>852511.48375999997</v>
      </c>
      <c r="F33" s="19">
        <v>505740112.94999999</v>
      </c>
      <c r="G33" s="12">
        <f t="shared" si="1"/>
        <v>505740.11294999998</v>
      </c>
      <c r="H33" s="19">
        <v>780313116.08000004</v>
      </c>
      <c r="I33" s="11">
        <f t="shared" si="2"/>
        <v>780313.11608000007</v>
      </c>
      <c r="J33" s="11">
        <f t="shared" si="3"/>
        <v>154.29132396250043</v>
      </c>
      <c r="K33" s="11">
        <f t="shared" si="4"/>
        <v>91.53109734527338</v>
      </c>
    </row>
    <row r="34" spans="1:11" ht="23.25" customHeight="1" x14ac:dyDescent="0.3">
      <c r="A34" s="2"/>
      <c r="B34" s="9" t="s">
        <v>33</v>
      </c>
      <c r="C34" s="10" t="s">
        <v>32</v>
      </c>
      <c r="D34" s="20">
        <v>32443301.379999999</v>
      </c>
      <c r="E34" s="12">
        <f t="shared" si="0"/>
        <v>32443.301379999997</v>
      </c>
      <c r="F34" s="19">
        <v>8561581.7100000009</v>
      </c>
      <c r="G34" s="12">
        <f t="shared" si="1"/>
        <v>8561.5817100000004</v>
      </c>
      <c r="H34" s="19">
        <v>2574702.9300000002</v>
      </c>
      <c r="I34" s="11">
        <f t="shared" si="2"/>
        <v>2574.7029300000004</v>
      </c>
      <c r="J34" s="11">
        <f t="shared" si="3"/>
        <v>30.07274843844246</v>
      </c>
      <c r="K34" s="11">
        <f t="shared" si="4"/>
        <v>7.9360078058739179</v>
      </c>
    </row>
    <row r="35" spans="1:11" ht="28.5" customHeight="1" x14ac:dyDescent="0.3">
      <c r="A35" s="2"/>
      <c r="B35" s="9" t="s">
        <v>67</v>
      </c>
      <c r="C35" s="10" t="s">
        <v>44</v>
      </c>
      <c r="D35" s="20">
        <v>15861964716.969999</v>
      </c>
      <c r="E35" s="12">
        <f t="shared" si="0"/>
        <v>15861964.716969999</v>
      </c>
      <c r="F35" s="19">
        <v>25690460948.689999</v>
      </c>
      <c r="G35" s="12">
        <f t="shared" si="1"/>
        <v>25690460.948689997</v>
      </c>
      <c r="H35" s="19">
        <v>18656576083.59</v>
      </c>
      <c r="I35" s="11">
        <f t="shared" si="2"/>
        <v>18656576.083590001</v>
      </c>
      <c r="J35" s="11">
        <f t="shared" si="3"/>
        <v>72.620635810512127</v>
      </c>
      <c r="K35" s="11">
        <f t="shared" si="4"/>
        <v>117.61831788485932</v>
      </c>
    </row>
    <row r="36" spans="1:11" ht="51" customHeight="1" x14ac:dyDescent="0.3">
      <c r="A36" s="2"/>
      <c r="B36" s="9" t="s">
        <v>41</v>
      </c>
      <c r="C36" s="10" t="s">
        <v>36</v>
      </c>
      <c r="D36" s="20">
        <v>15225871092.93</v>
      </c>
      <c r="E36" s="12">
        <f t="shared" si="0"/>
        <v>15225871.09293</v>
      </c>
      <c r="F36" s="19">
        <v>24847729542</v>
      </c>
      <c r="G36" s="12">
        <f t="shared" si="1"/>
        <v>24847729.541999999</v>
      </c>
      <c r="H36" s="19">
        <v>18153960995.75</v>
      </c>
      <c r="I36" s="11">
        <f t="shared" si="2"/>
        <v>18153960.995749999</v>
      </c>
      <c r="J36" s="11">
        <f t="shared" si="3"/>
        <v>73.060844312010261</v>
      </c>
      <c r="K36" s="11">
        <f t="shared" si="4"/>
        <v>119.231017292532</v>
      </c>
    </row>
    <row r="37" spans="1:11" ht="40.5" customHeight="1" x14ac:dyDescent="0.3">
      <c r="A37" s="2"/>
      <c r="B37" s="9" t="s">
        <v>73</v>
      </c>
      <c r="C37" s="10" t="s">
        <v>63</v>
      </c>
      <c r="D37" s="20">
        <v>632615200</v>
      </c>
      <c r="E37" s="12">
        <f t="shared" si="0"/>
        <v>632615.19999999995</v>
      </c>
      <c r="F37" s="19">
        <v>392219800</v>
      </c>
      <c r="G37" s="12">
        <f t="shared" si="1"/>
        <v>392219.8</v>
      </c>
      <c r="H37" s="19">
        <v>332847100</v>
      </c>
      <c r="I37" s="11">
        <f t="shared" si="2"/>
        <v>332847.09999999998</v>
      </c>
      <c r="J37" s="11">
        <f t="shared" si="3"/>
        <v>84.86239093487886</v>
      </c>
      <c r="K37" s="11">
        <f t="shared" si="4"/>
        <v>52.61446452756747</v>
      </c>
    </row>
    <row r="38" spans="1:11" ht="45" x14ac:dyDescent="0.3">
      <c r="A38" s="2"/>
      <c r="B38" s="9" t="s">
        <v>30</v>
      </c>
      <c r="C38" s="10" t="s">
        <v>69</v>
      </c>
      <c r="D38" s="20">
        <v>10008754152.860001</v>
      </c>
      <c r="E38" s="12">
        <f t="shared" si="0"/>
        <v>10008754.152860001</v>
      </c>
      <c r="F38" s="19">
        <v>21406217100</v>
      </c>
      <c r="G38" s="12">
        <f t="shared" si="1"/>
        <v>21406217.100000001</v>
      </c>
      <c r="H38" s="19">
        <v>15474967024.209999</v>
      </c>
      <c r="I38" s="11">
        <f t="shared" si="2"/>
        <v>15474967.024209999</v>
      </c>
      <c r="J38" s="11">
        <f t="shared" si="3"/>
        <v>72.29192786337758</v>
      </c>
      <c r="K38" s="11">
        <f t="shared" si="4"/>
        <v>154.61431850424688</v>
      </c>
    </row>
    <row r="39" spans="1:11" ht="38.25" customHeight="1" x14ac:dyDescent="0.3">
      <c r="A39" s="2"/>
      <c r="B39" s="9" t="s">
        <v>50</v>
      </c>
      <c r="C39" s="10" t="s">
        <v>27</v>
      </c>
      <c r="D39" s="20">
        <v>1457751784.8199999</v>
      </c>
      <c r="E39" s="12">
        <f t="shared" si="0"/>
        <v>1457751.7848199999</v>
      </c>
      <c r="F39" s="19">
        <v>1989173000</v>
      </c>
      <c r="G39" s="12">
        <f t="shared" si="1"/>
        <v>1989173</v>
      </c>
      <c r="H39" s="19">
        <v>1541732861.24</v>
      </c>
      <c r="I39" s="11">
        <f t="shared" si="2"/>
        <v>1541732.86124</v>
      </c>
      <c r="J39" s="11">
        <f t="shared" si="3"/>
        <v>77.506223000211648</v>
      </c>
      <c r="K39" s="11">
        <f t="shared" si="4"/>
        <v>105.76099973222601</v>
      </c>
    </row>
    <row r="40" spans="1:11" ht="25.5" customHeight="1" x14ac:dyDescent="0.3">
      <c r="A40" s="2"/>
      <c r="B40" s="9" t="s">
        <v>47</v>
      </c>
      <c r="C40" s="10" t="s">
        <v>35</v>
      </c>
      <c r="D40" s="20">
        <v>3126749955.25</v>
      </c>
      <c r="E40" s="12">
        <f t="shared" si="0"/>
        <v>3126749.9552500001</v>
      </c>
      <c r="F40" s="19">
        <v>1060119642</v>
      </c>
      <c r="G40" s="12">
        <f t="shared" si="1"/>
        <v>1060119.642</v>
      </c>
      <c r="H40" s="19">
        <v>804414010.29999995</v>
      </c>
      <c r="I40" s="11">
        <f t="shared" si="2"/>
        <v>804414.01029999997</v>
      </c>
      <c r="J40" s="11">
        <f t="shared" si="3"/>
        <v>75.879549668791057</v>
      </c>
      <c r="K40" s="11">
        <f t="shared" si="4"/>
        <v>25.726841666675032</v>
      </c>
    </row>
    <row r="41" spans="1:11" ht="53.25" customHeight="1" x14ac:dyDescent="0.3">
      <c r="A41" s="2"/>
      <c r="B41" s="9" t="s">
        <v>42</v>
      </c>
      <c r="C41" s="10" t="s">
        <v>52</v>
      </c>
      <c r="D41" s="20">
        <v>522159910.94</v>
      </c>
      <c r="E41" s="12">
        <f t="shared" si="0"/>
        <v>522159.91093999997</v>
      </c>
      <c r="F41" s="19">
        <v>496087995</v>
      </c>
      <c r="G41" s="12">
        <f t="shared" si="1"/>
        <v>496087.995</v>
      </c>
      <c r="H41" s="19">
        <v>246349309.99000001</v>
      </c>
      <c r="I41" s="11">
        <f t="shared" si="2"/>
        <v>246349.30999000001</v>
      </c>
      <c r="J41" s="11">
        <f t="shared" si="3"/>
        <v>49.658389735877407</v>
      </c>
      <c r="K41" s="11">
        <f t="shared" si="4"/>
        <v>47.178901487576546</v>
      </c>
    </row>
    <row r="42" spans="1:11" ht="42.75" customHeight="1" x14ac:dyDescent="0.3">
      <c r="A42" s="2"/>
      <c r="B42" s="9" t="s">
        <v>88</v>
      </c>
      <c r="C42" s="16" t="s">
        <v>87</v>
      </c>
      <c r="D42" s="20">
        <v>8750000</v>
      </c>
      <c r="E42" s="12" t="s">
        <v>84</v>
      </c>
      <c r="F42" s="19">
        <v>14295282</v>
      </c>
      <c r="G42" s="12">
        <f t="shared" si="1"/>
        <v>14295.281999999999</v>
      </c>
      <c r="H42" s="19">
        <v>13891695.99</v>
      </c>
      <c r="I42" s="11">
        <f t="shared" si="2"/>
        <v>13891.69599</v>
      </c>
      <c r="J42" s="11">
        <f t="shared" si="3"/>
        <v>97.176788747504247</v>
      </c>
      <c r="K42" s="11" t="s">
        <v>84</v>
      </c>
    </row>
    <row r="43" spans="1:11" ht="21.75" customHeight="1" x14ac:dyDescent="0.3">
      <c r="A43" s="2"/>
      <c r="B43" s="9" t="s">
        <v>28</v>
      </c>
      <c r="C43" s="10" t="s">
        <v>21</v>
      </c>
      <c r="D43" s="20">
        <v>70091145.609999999</v>
      </c>
      <c r="E43" s="12">
        <f t="shared" si="0"/>
        <v>70091.145609999992</v>
      </c>
      <c r="F43" s="19">
        <v>327476683.47000003</v>
      </c>
      <c r="G43" s="12">
        <f t="shared" si="1"/>
        <v>327476.68347000005</v>
      </c>
      <c r="H43" s="19">
        <v>136453134.22</v>
      </c>
      <c r="I43" s="11">
        <f t="shared" si="2"/>
        <v>136453.13422000001</v>
      </c>
      <c r="J43" s="11">
        <f t="shared" si="3"/>
        <v>41.668045728971848</v>
      </c>
      <c r="K43" s="11">
        <f t="shared" si="4"/>
        <v>194.67956049577262</v>
      </c>
    </row>
    <row r="44" spans="1:11" ht="100.5" customHeight="1" x14ac:dyDescent="0.3">
      <c r="A44" s="2"/>
      <c r="B44" s="9" t="s">
        <v>10</v>
      </c>
      <c r="C44" s="10" t="s">
        <v>3</v>
      </c>
      <c r="D44" s="20">
        <v>198309371.53999999</v>
      </c>
      <c r="E44" s="12">
        <f t="shared" si="0"/>
        <v>198309.37153999999</v>
      </c>
      <c r="F44" s="19">
        <v>4871446.22</v>
      </c>
      <c r="G44" s="12">
        <f t="shared" si="1"/>
        <v>4871.4462199999998</v>
      </c>
      <c r="H44" s="19">
        <v>203716430.91</v>
      </c>
      <c r="I44" s="11">
        <f t="shared" si="2"/>
        <v>203716.43091</v>
      </c>
      <c r="J44" s="11" t="s">
        <v>84</v>
      </c>
      <c r="K44" s="11" t="s">
        <v>84</v>
      </c>
    </row>
    <row r="45" spans="1:11" ht="72" customHeight="1" x14ac:dyDescent="0.3">
      <c r="A45" s="2"/>
      <c r="B45" s="9" t="s">
        <v>43</v>
      </c>
      <c r="C45" s="10" t="s">
        <v>20</v>
      </c>
      <c r="D45" s="20">
        <v>-163216804.05000001</v>
      </c>
      <c r="E45" s="12">
        <f t="shared" si="0"/>
        <v>-163216.80405000001</v>
      </c>
      <c r="F45" s="19">
        <v>0</v>
      </c>
      <c r="G45" s="12">
        <f t="shared" si="1"/>
        <v>0</v>
      </c>
      <c r="H45" s="19">
        <v>-97795483.269999996</v>
      </c>
      <c r="I45" s="11">
        <f t="shared" si="2"/>
        <v>-97795.483269999997</v>
      </c>
      <c r="J45" s="11" t="s">
        <v>84</v>
      </c>
      <c r="K45" s="11" t="s">
        <v>84</v>
      </c>
    </row>
  </sheetData>
  <mergeCells count="2">
    <mergeCell ref="B1:K1"/>
    <mergeCell ref="B4:C4"/>
  </mergeCells>
  <pageMargins left="0.70866141732283472" right="0.51181102362204722" top="0.74803149606299213" bottom="0.74803149606299213" header="0.31496062992125984" footer="0.31496062992125984"/>
  <pageSetup paperSize="9" scale="59" fitToHeight="0" orientation="portrait" errors="blank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Sheet1</vt:lpstr>
      <vt:lpstr>Sheet1!Заголовки_для_печати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Кривовицина Елена Владимировна</dc:creator>
  <cp:lastModifiedBy>u1496</cp:lastModifiedBy>
  <cp:lastPrinted>2024-10-23T12:22:03Z</cp:lastPrinted>
  <dcterms:created xsi:type="dcterms:W3CDTF">2021-10-13T09:07:40Z</dcterms:created>
  <dcterms:modified xsi:type="dcterms:W3CDTF">2024-11-14T10:45:38Z</dcterms:modified>
</cp:coreProperties>
</file>