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2023  ГОД\Отчеты\Оценка  платежеспособности  МР  и  ГО\Год\Приказ  УФ\"/>
    </mc:Choice>
  </mc:AlternateContent>
  <xr:revisionPtr revIDLastSave="0" documentId="8_{D70F5083-4E5C-4AA8-9904-C4E96CF874DF}" xr6:coauthVersionLast="43" xr6:coauthVersionMax="43" xr10:uidLastSave="{00000000-0000-0000-0000-000000000000}"/>
  <bookViews>
    <workbookView xWindow="-110" yWindow="-110" windowWidth="19420" windowHeight="10420" xr2:uid="{FF35BD92-ACD3-4BFC-9C3E-0D8EA1AA9AA2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47" i="1" l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AA47" i="1" s="1"/>
  <c r="F47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AA45" i="1" s="1"/>
  <c r="I45" i="1"/>
  <c r="H45" i="1"/>
  <c r="G45" i="1"/>
  <c r="F45" i="1"/>
  <c r="B44" i="1"/>
  <c r="B43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42" i="1"/>
  <c r="B41" i="1"/>
  <c r="B40" i="1"/>
  <c r="B39" i="1"/>
  <c r="B38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B36" i="1"/>
  <c r="B35" i="1"/>
  <c r="B34" i="1"/>
  <c r="B33" i="1"/>
  <c r="B32" i="1"/>
  <c r="B31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A27" i="1" s="1"/>
  <c r="F27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AA18" i="1" s="1"/>
  <c r="F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AA10" i="1" s="1"/>
  <c r="F10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<sst xmlns="http://schemas.openxmlformats.org/spreadsheetml/2006/main" count="36" uniqueCount="33">
  <si>
    <t>Сводная  оценка  качества  управления  финансами  и  платежеспособности  бюджетов  городских  округов,  муниципальных  округов  и  муниципальных  районов  Липецкой  области  за  2023  год</t>
  </si>
  <si>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</si>
  <si>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</si>
  <si>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</si>
  <si>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</si>
  <si>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</si>
  <si>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</si>
  <si>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 xml:space="preserve">Воловский  муниципальный  округ  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</si>
  <si>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</si>
  <si>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</si>
  <si>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</si>
  <si>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 xml:space="preserve">Добровский  муниципальный  округ  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</si>
  <si>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</si>
  <si>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</si>
  <si>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</si>
  <si>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 xml:space="preserve">Измалковский  муниципальный  округ  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</si>
  <si>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</si>
  <si>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</si>
  <si>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</si>
  <si>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Липецкий  муниципальный  район</t>
  </si>
  <si>
    <t xml:space="preserve">Становлянский  муниципальный  округ  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</si>
  <si>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</si>
  <si>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</si>
  <si>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</si>
  <si>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</si>
  <si>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Городской  округ  город  Елец</t>
  </si>
  <si>
    <t>Городской  округ  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</si>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</sst>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/>
    </xf>
    <xf numFmtId="165" fontId="7" fillId="0" borderId="0" xfId="1" applyFont="1" applyAlignment="1">
      <alignment vertical="center"/>
    </xf>
    <xf numFmtId="168" fontId="7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68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6" fontId="8" fillId="0" borderId="3" xfId="1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168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6" fontId="8" fillId="0" borderId="4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6" fontId="8" fillId="0" borderId="2" xfId="1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3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43;&#1086;&#1076;/&#1054;&#1094;&#1077;&#1085;&#1082;&#1072;%20%20&#1087;&#1083;&#1072;&#1090;&#1077;&#1078;&#1077;&#1089;&#1087;&#1086;&#1089;&#1086;&#1073;&#1085;&#1086;&#1089;&#1090;&#1080;%20%20&#1079;&#1072;%20%202023%20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тация"/>
      <sheetName val="сравнение"/>
      <sheetName val="Рейтинг  МО_приказ"/>
      <sheetName val="Рейтинг  МО"/>
      <sheetName val="Сводная  оценка (сортировка)"/>
      <sheetName val="Средний  бал"/>
      <sheetName val="Свод  по  МО"/>
      <sheetName val="Свод"/>
      <sheetName val="Воловский МО "/>
      <sheetName val="Грязинский"/>
      <sheetName val="Данковский"/>
      <sheetName val="Добринский"/>
      <sheetName val="Добровский  МО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9">
          <cell r="A9" t="str">
            <v>И5</v>
          </cell>
          <cell r="B9" t="str">
    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    </cell>
          <cell r="C9" t="str">
    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    </cell>
          <cell r="D9" t="str">
            <v>да</v>
          </cell>
          <cell r="E9" t="str">
            <v>нет</v>
          </cell>
          <cell r="F9">
            <v>5</v>
          </cell>
        </row>
        <row r="12">
          <cell r="A12" t="str">
            <v>И6</v>
          </cell>
          <cell r="B12" t="str">
            <v>Количество проектов инициативного бюджетирования, реализованных в муниципальном образовании области, на 1 тысячу жителей</v>
          </cell>
          <cell r="C12" t="str">
            <v>V = А / В, где: А - количество проектов инициативного бюджетирования, реализованных в муниципальном образовании области,  информация  по  которым  подтверждена  фото-  и  видеоматериалами  на  официальном  сайте администрации  муниципального  образования  в сети  Интернет;  В - численность населения муниципального образования по данным территориального органа Федеральной службы государственной статистики по Липецкой области по состоянию на 1 января отчетного финансового года  (тыс.чел.)</v>
          </cell>
          <cell r="D12">
            <v>1</v>
          </cell>
          <cell r="E12">
            <v>0</v>
          </cell>
          <cell r="F12">
            <v>4.5</v>
          </cell>
        </row>
        <row r="13">
          <cell r="A13" t="str">
            <v>И7</v>
          </cell>
          <cell r="B13" t="str">
            <v>Исполнение местного бюджета по налоговым и неналоговым доходам к первоначально утвержденному объему</v>
          </cell>
          <cell r="C13" t="str">
            <v xml:space="preserve">V = ((А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</v>
          </cell>
          <cell r="D13" t="str">
            <v>до + (-) 10,0 %</v>
          </cell>
          <cell r="E13" t="str">
            <v>+ (-) 10 % и выше</v>
          </cell>
          <cell r="F13">
            <v>5</v>
          </cell>
        </row>
        <row r="14">
          <cell r="A14" t="str">
            <v>И8</v>
          </cell>
          <cell r="B14" t="str">
            <v>Удельный вес расходов местного бюджета, формируемых в рамках программ в общем объеме расходов местного бюджета</v>
          </cell>
          <cell r="C14" t="str">
    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    </cell>
          <cell r="D14">
            <v>90</v>
          </cell>
          <cell r="E14">
            <v>80</v>
          </cell>
          <cell r="F14">
            <v>5</v>
          </cell>
        </row>
        <row r="15">
          <cell r="A15" t="str">
            <v>И9</v>
          </cell>
          <cell r="B15" t="str">
    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    </cell>
          <cell r="C15" t="str">
    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    </cell>
          <cell r="D15">
            <v>100</v>
          </cell>
          <cell r="E15">
            <v>90</v>
          </cell>
          <cell r="F15">
            <v>5</v>
          </cell>
        </row>
        <row r="16">
          <cell r="A16" t="str">
            <v>И10</v>
          </cell>
          <cell r="B16" t="str">
            <v>Уровень долговой нагрузки на местный бюджет</v>
          </cell>
          <cell r="C16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6">
            <v>0</v>
          </cell>
          <cell r="E16">
            <v>85</v>
          </cell>
          <cell r="F16">
            <v>5</v>
          </cell>
        </row>
        <row r="17">
          <cell r="A17" t="str">
            <v>И11</v>
          </cell>
          <cell r="B17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7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7">
            <v>36</v>
          </cell>
          <cell r="E17">
            <v>40</v>
          </cell>
          <cell r="F17">
            <v>5</v>
          </cell>
        </row>
        <row r="20">
          <cell r="A20" t="str">
            <v>И12</v>
          </cell>
          <cell r="B20" t="str">
            <v>Зависимость местного бюджета от финансовой помощи</v>
          </cell>
          <cell r="C20" t="str">
            <v>V = А / В x 100, где:      А - фактически поступившие доходы местного бюджета в виде дотаций от других бюджетов бюджетной системы Российской Федерации и налоговых доходов по дополнительным нормативам отчислений за отчетный год;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    </cell>
          <cell r="D20">
            <v>30</v>
          </cell>
          <cell r="E20">
            <v>80</v>
          </cell>
          <cell r="F20">
            <v>5</v>
          </cell>
        </row>
        <row r="21">
          <cell r="A21" t="str">
            <v>И13</v>
          </cell>
          <cell r="B21" t="str">
            <v>Отклонение объема расходов местного бюджета в IV квартале от годового объема расходов (без учета целевых межбюджетных трансфертов)</v>
          </cell>
          <cell r="C21" t="str">
            <v>V = Р4 / (Р1 + Р2 + Р3 + Р4) x 100, где: Р1, Р2, Р3, Р4 - объем фактических расходов местного бюджета в первом, втором, третьем и четвертом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    </cell>
          <cell r="D21">
            <v>25</v>
          </cell>
          <cell r="E21">
            <v>40</v>
          </cell>
          <cell r="F21">
            <v>5</v>
          </cell>
        </row>
        <row r="22">
          <cell r="A22" t="str">
            <v>И14</v>
          </cell>
          <cell r="B22" t="str">
            <v>Отсутствие просроченной кредиторской задолженности местного бюджета и муниципальных учреждений</v>
          </cell>
          <cell r="C22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22" t="str">
            <v>да</v>
          </cell>
          <cell r="E22" t="str">
            <v>нет</v>
          </cell>
          <cell r="F22">
            <v>3.5</v>
          </cell>
        </row>
        <row r="23">
          <cell r="A23" t="str">
            <v>И15</v>
          </cell>
          <cell r="B23" t="str">
            <v>Динамика роста налоговых и неналоговых доходов местного бюджета по сравнению с предыдущим годом в сопоставимых условиях</v>
          </cell>
          <cell r="C23" t="str">
    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Федерации, а также налог на доходы физических лиц в части суммы налога, превышающей 650 000 рублей, относящейся к части налоговой базы, превышающей 5 000 000 рублей 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v>
          </cell>
          <cell r="D23">
            <v>105</v>
          </cell>
          <cell r="E23">
            <v>95</v>
          </cell>
          <cell r="F23">
            <v>5</v>
          </cell>
        </row>
        <row r="24">
          <cell r="A24" t="str">
            <v>И16</v>
          </cell>
          <cell r="B24" t="str">
    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методики, утвержденной нормативным правовым актом муниципального образования</v>
          </cell>
          <cell r="C24" t="str">
    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    </cell>
          <cell r="D24" t="str">
            <v>да</v>
          </cell>
          <cell r="E24" t="str">
            <v>нет</v>
          </cell>
          <cell r="F24">
            <v>5</v>
          </cell>
        </row>
        <row r="25">
          <cell r="A25" t="str">
            <v>И17</v>
          </cell>
          <cell r="B25" t="str">
    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    </cell>
          <cell r="C25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25">
            <v>40</v>
          </cell>
          <cell r="E25">
            <v>10</v>
          </cell>
          <cell r="F25">
            <v>4</v>
          </cell>
        </row>
        <row r="26">
          <cell r="A26" t="str">
            <v>И18</v>
          </cell>
          <cell r="B26" t="str">
            <v>Динамика роста полученных доходов от приносящей доход деятельности муниципальных учреждений</v>
          </cell>
          <cell r="C26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26">
            <v>105</v>
          </cell>
          <cell r="E26">
            <v>100</v>
          </cell>
          <cell r="F26">
            <v>5</v>
          </cell>
        </row>
        <row r="29">
          <cell r="A29" t="str">
            <v>И19</v>
          </cell>
          <cell r="B29" t="str">
    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</v>
          </cell>
          <cell r="C29" t="str">
    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    </cell>
          <cell r="D29" t="str">
            <v>да</v>
          </cell>
          <cell r="E29" t="str">
            <v>нет</v>
          </cell>
          <cell r="F29">
            <v>5</v>
          </cell>
        </row>
        <row r="30">
          <cell r="A30" t="str">
            <v>И20</v>
          </cell>
          <cell r="B30" t="str">
            <v>Размещение на официальном сайте администрации муниципального образования в сети Интернет:</v>
          </cell>
          <cell r="C30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0" t="str">
            <v>да</v>
          </cell>
          <cell r="E30" t="str">
            <v>нет</v>
          </cell>
          <cell r="F30">
            <v>4</v>
          </cell>
        </row>
        <row r="31">
          <cell r="B31" t="str">
            <v>- проекта местного бюджета;</v>
          </cell>
        </row>
        <row r="32">
          <cell r="B32" t="str">
            <v>- решения о местном бюджете;</v>
          </cell>
        </row>
        <row r="33">
          <cell r="B33" t="str">
            <v>- решений об уточнении местного бюджета;</v>
          </cell>
        </row>
        <row r="34">
          <cell r="B34" t="str">
            <v>- промежуточной отчетности об исполнении местного бюджета (квартал, полугодие, 9 месяцев, год);</v>
          </cell>
        </row>
        <row r="35">
          <cell r="B35" t="str">
            <v>- решения об утверждении отчета об исполнении местного бюджета;</v>
          </cell>
        </row>
        <row r="36">
          <cell r="B36" t="str">
            <v>- сведений о заимствованиях местного бюджета</v>
          </cell>
        </row>
        <row r="37">
          <cell r="A37" t="str">
            <v>И21</v>
          </cell>
          <cell r="B37" t="str">
            <v>Размещение на официальном сайте администрации муниципального образования в сети Интернет:</v>
          </cell>
          <cell r="C37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7" t="str">
            <v>да</v>
          </cell>
          <cell r="E37" t="str">
            <v>нет</v>
          </cell>
          <cell r="F37">
            <v>4</v>
          </cell>
        </row>
        <row r="38">
          <cell r="B38" t="str">
    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    </cell>
        </row>
        <row r="39">
          <cell r="B39" t="str">
    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    </cell>
        </row>
        <row r="40">
          <cell r="B40" t="str">
            <v>- отчета об исполнении местного бюджета в доступной для граждан форме ("отчет для граждан");</v>
          </cell>
        </row>
        <row r="41">
          <cell r="B41" t="str">
            <v>- сводного доклада о ходе реализации и оценки эффективности реализации муниципальных программ</v>
          </cell>
        </row>
        <row r="42">
          <cell r="A42" t="str">
            <v>И22</v>
          </cell>
          <cell r="B42" t="str">
            <v>Размещение  на  официальном  сайте  Российской  Федерации  в  сети  Интернет  (https://bus.gov.ru/)  информации  о  муниципальных  учреждениях  в  сроки:</v>
          </cell>
          <cell r="C42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42" t="str">
            <v>да</v>
          </cell>
          <cell r="E42" t="str">
            <v>нет</v>
          </cell>
          <cell r="F42">
            <v>4</v>
          </cell>
        </row>
        <row r="43">
          <cell r="B43" t="str">
    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    </cell>
        </row>
        <row r="44">
          <cell r="B44" t="str">
    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H10">
            <v>21</v>
          </cell>
          <cell r="I10">
            <v>21</v>
          </cell>
        </row>
        <row r="12">
          <cell r="I12">
            <v>0</v>
          </cell>
        </row>
        <row r="13">
          <cell r="I13">
            <v>1.8250000000000002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H18">
            <v>29.5</v>
          </cell>
          <cell r="I18">
            <v>21.824999999999999</v>
          </cell>
        </row>
        <row r="20">
          <cell r="I20">
            <v>2.3200000000000003</v>
          </cell>
        </row>
        <row r="21">
          <cell r="I21">
            <v>2.2800000000000011</v>
          </cell>
        </row>
        <row r="22">
          <cell r="I22">
            <v>3.5</v>
          </cell>
        </row>
        <row r="23">
          <cell r="I23">
            <v>4.1300000000000026</v>
          </cell>
        </row>
        <row r="24">
          <cell r="I24">
            <v>5</v>
          </cell>
        </row>
        <row r="25">
          <cell r="I25">
            <v>2.7506666666666666</v>
          </cell>
        </row>
        <row r="26">
          <cell r="I26">
            <v>0</v>
          </cell>
        </row>
        <row r="27">
          <cell r="H27">
            <v>32.5</v>
          </cell>
          <cell r="I27">
            <v>19.980666666666671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H45">
            <v>17</v>
          </cell>
          <cell r="I45">
            <v>17</v>
          </cell>
        </row>
        <row r="47">
          <cell r="H47">
            <v>100</v>
          </cell>
          <cell r="I47">
            <v>79.805666666666667</v>
          </cell>
        </row>
      </sheetData>
      <sheetData sheetId="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0.40499999999999997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20.405000000000001</v>
          </cell>
        </row>
        <row r="20">
          <cell r="I20">
            <v>4.2710000000000008</v>
          </cell>
        </row>
        <row r="21">
          <cell r="I21">
            <v>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2.4426666666666668</v>
          </cell>
        </row>
        <row r="26">
          <cell r="I26">
            <v>5</v>
          </cell>
        </row>
        <row r="27">
          <cell r="I27">
            <v>30.213666666666668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88.61866666666667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0.40499999999999997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4.3241176470588236</v>
          </cell>
        </row>
        <row r="17">
          <cell r="I17">
            <v>5</v>
          </cell>
        </row>
        <row r="18">
          <cell r="I18">
            <v>19.729117647058825</v>
          </cell>
        </row>
        <row r="20">
          <cell r="I20">
            <v>3.4590000000000005</v>
          </cell>
        </row>
        <row r="21">
          <cell r="I21">
            <v>4.4966666666666661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1.7786666666666666</v>
          </cell>
        </row>
        <row r="26">
          <cell r="I26">
            <v>0</v>
          </cell>
        </row>
        <row r="27">
          <cell r="I27">
            <v>23.234333333333332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80.963450980392153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1.9350000000000001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4.9875000000000025</v>
          </cell>
        </row>
        <row r="18">
          <cell r="I18">
            <v>21.922500000000007</v>
          </cell>
        </row>
        <row r="20">
          <cell r="I20">
            <v>5</v>
          </cell>
        </row>
        <row r="21">
          <cell r="I21">
            <v>2.1066666666666665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3.9746666666666668</v>
          </cell>
        </row>
        <row r="26">
          <cell r="I26">
            <v>5</v>
          </cell>
        </row>
        <row r="27">
          <cell r="I27">
            <v>29.581333333333333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89.503833333333347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0.31500000000000006</v>
          </cell>
        </row>
        <row r="13">
          <cell r="I13">
            <v>3.1399999999999997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2.4500000000000011</v>
          </cell>
        </row>
        <row r="18">
          <cell r="I18">
            <v>20.905000000000001</v>
          </cell>
        </row>
        <row r="20">
          <cell r="I20">
            <v>5</v>
          </cell>
        </row>
        <row r="21">
          <cell r="I21">
            <v>1.2199999999999989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28.72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87.625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0.27</v>
          </cell>
        </row>
        <row r="13">
          <cell r="I13">
            <v>0.41000000000000014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20.68</v>
          </cell>
        </row>
        <row r="20">
          <cell r="I20">
            <v>3.4460000000000002</v>
          </cell>
        </row>
        <row r="21">
          <cell r="I21">
            <v>2.8233333333333328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1.7173333333333332</v>
          </cell>
        </row>
        <row r="26">
          <cell r="I26">
            <v>5</v>
          </cell>
        </row>
        <row r="27">
          <cell r="I27">
            <v>26.486666666666665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85.166666666666657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0.45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20.45</v>
          </cell>
        </row>
        <row r="20">
          <cell r="I20">
            <v>2.093</v>
          </cell>
        </row>
        <row r="21">
          <cell r="I21">
            <v>4.07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28.663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87.113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1.8350000000000009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16.835000000000001</v>
          </cell>
        </row>
        <row r="20">
          <cell r="I20">
            <v>2.2909999999999995</v>
          </cell>
        </row>
        <row r="21">
          <cell r="I21">
            <v>3.5100000000000002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28.301000000000002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83.135999999999996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0.9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0</v>
          </cell>
        </row>
        <row r="18">
          <cell r="I18">
            <v>15.9</v>
          </cell>
        </row>
        <row r="20">
          <cell r="I20">
            <v>2.5229999999999997</v>
          </cell>
        </row>
        <row r="21">
          <cell r="I21">
            <v>1.3633333333333344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0.81866666666666676</v>
          </cell>
        </row>
        <row r="26">
          <cell r="I26">
            <v>4.7199999999999989</v>
          </cell>
        </row>
        <row r="27">
          <cell r="I27">
            <v>22.924999999999997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76.825000000000003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0.36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2.8875000000000028</v>
          </cell>
        </row>
        <row r="18">
          <cell r="I18">
            <v>18.247500000000002</v>
          </cell>
        </row>
        <row r="20">
          <cell r="I20">
            <v>3.0810000000000004</v>
          </cell>
        </row>
        <row r="21">
          <cell r="I21">
            <v>3.6666666666666665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3.4946666666666668</v>
          </cell>
        </row>
        <row r="26">
          <cell r="I26">
            <v>5</v>
          </cell>
        </row>
        <row r="27">
          <cell r="I27">
            <v>28.742333333333335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84.989833333333337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0.58499999999999996</v>
          </cell>
        </row>
        <row r="13">
          <cell r="I13">
            <v>0.93499999999999961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4.6388235294117646</v>
          </cell>
        </row>
        <row r="17">
          <cell r="I17">
            <v>4.9000000000000021</v>
          </cell>
        </row>
        <row r="18">
          <cell r="I18">
            <v>21.058823529411764</v>
          </cell>
        </row>
        <row r="20">
          <cell r="I20">
            <v>4.4290000000000003</v>
          </cell>
        </row>
        <row r="21">
          <cell r="I21">
            <v>1.0800000000000007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0</v>
          </cell>
        </row>
        <row r="27">
          <cell r="I27">
            <v>23.009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82.067823529411768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</v>
          </cell>
        </row>
        <row r="20">
          <cell r="I20">
            <v>2.88</v>
          </cell>
        </row>
        <row r="21">
          <cell r="I21">
            <v>1.5966666666666665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1.8959999999999999</v>
          </cell>
        </row>
        <row r="26">
          <cell r="I26">
            <v>3.8900000000000006</v>
          </cell>
        </row>
        <row r="27">
          <cell r="I27">
            <v>23.762666666666668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81.762666666666661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0.63749999999999751</v>
          </cell>
        </row>
        <row r="18">
          <cell r="I18">
            <v>15.637499999999998</v>
          </cell>
        </row>
        <row r="20">
          <cell r="I20">
            <v>5</v>
          </cell>
        </row>
        <row r="21">
          <cell r="I21">
            <v>1.9199999999999993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3.773333333333333</v>
          </cell>
        </row>
        <row r="26">
          <cell r="I26">
            <v>0</v>
          </cell>
        </row>
        <row r="27">
          <cell r="I27">
            <v>24.193333333333332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77.830833333333331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0.80999999999999994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20.81</v>
          </cell>
        </row>
        <row r="20">
          <cell r="I20">
            <v>2.4770000000000003</v>
          </cell>
        </row>
        <row r="21">
          <cell r="I21">
            <v>2.7233333333333336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3.6333333333333333</v>
          </cell>
        </row>
        <row r="26">
          <cell r="I26">
            <v>5</v>
          </cell>
        </row>
        <row r="27">
          <cell r="I27">
            <v>27.333666666666666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86.143666666666661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0.45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20.45</v>
          </cell>
        </row>
        <row r="20">
          <cell r="I20">
            <v>3.3729999999999998</v>
          </cell>
        </row>
        <row r="21">
          <cell r="I21">
            <v>3.1566666666666663</v>
          </cell>
        </row>
        <row r="22">
          <cell r="I22">
            <v>3.5</v>
          </cell>
        </row>
        <row r="23">
          <cell r="I23">
            <v>0</v>
          </cell>
        </row>
        <row r="24">
          <cell r="I24">
            <v>5</v>
          </cell>
        </row>
        <row r="25">
          <cell r="I25">
            <v>3.678666666666667</v>
          </cell>
        </row>
        <row r="26">
          <cell r="I26">
            <v>5</v>
          </cell>
        </row>
        <row r="27">
          <cell r="I27">
            <v>23.708333333333332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82.158333333333331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0.18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4.9647058823529413</v>
          </cell>
        </row>
        <row r="17">
          <cell r="I17">
            <v>0</v>
          </cell>
        </row>
        <row r="18">
          <cell r="I18">
            <v>15.144705882352941</v>
          </cell>
        </row>
        <row r="20">
          <cell r="I20">
            <v>3.427</v>
          </cell>
        </row>
        <row r="21">
          <cell r="I21">
            <v>3.03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3.8066666666666662</v>
          </cell>
        </row>
        <row r="26">
          <cell r="I26">
            <v>5</v>
          </cell>
        </row>
        <row r="27">
          <cell r="I27">
            <v>28.763666666666666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81.908372549019603</v>
          </cell>
        </row>
      </sheetData>
      <sheetData sheetId="2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0.99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20.990000000000002</v>
          </cell>
        </row>
        <row r="20">
          <cell r="I20">
            <v>3.2560000000000002</v>
          </cell>
        </row>
        <row r="21">
          <cell r="I21">
            <v>3.5333333333333341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29.289333333333335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88.279333333333341</v>
          </cell>
        </row>
      </sheetData>
      <sheetData sheetId="2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3.15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23.15</v>
          </cell>
        </row>
        <row r="20">
          <cell r="I20">
            <v>4.9779999999999998</v>
          </cell>
        </row>
        <row r="21">
          <cell r="I21">
            <v>2.4299999999999997</v>
          </cell>
        </row>
        <row r="22">
          <cell r="I22">
            <v>3.5</v>
          </cell>
        </row>
        <row r="23">
          <cell r="I23">
            <v>4.7999999999999972</v>
          </cell>
        </row>
        <row r="24">
          <cell r="I24">
            <v>5</v>
          </cell>
        </row>
        <row r="25">
          <cell r="I25">
            <v>3.4773333333333332</v>
          </cell>
        </row>
        <row r="26">
          <cell r="I26">
            <v>5</v>
          </cell>
        </row>
        <row r="27">
          <cell r="I27">
            <v>29.185333333333332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90.335333333333324</v>
          </cell>
        </row>
      </sheetData>
      <sheetData sheetId="2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4.4999999999999998E-2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4.2317647058823527</v>
          </cell>
        </row>
        <row r="17">
          <cell r="I17">
            <v>5</v>
          </cell>
        </row>
        <row r="18">
          <cell r="I18">
            <v>19.276764705882353</v>
          </cell>
        </row>
        <row r="20">
          <cell r="I20">
            <v>4.0130000000000008</v>
          </cell>
        </row>
        <row r="21">
          <cell r="I21">
            <v>0.75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3.5733333333333328</v>
          </cell>
        </row>
        <row r="26">
          <cell r="I26">
            <v>5</v>
          </cell>
        </row>
        <row r="27">
          <cell r="I27">
            <v>26.836333333333336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84.113098039215686</v>
          </cell>
        </row>
      </sheetData>
      <sheetData sheetId="2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0</v>
          </cell>
        </row>
        <row r="10">
          <cell r="I10">
            <v>16</v>
          </cell>
        </row>
        <row r="12">
          <cell r="I12">
            <v>0.36</v>
          </cell>
        </row>
        <row r="13">
          <cell r="I13">
            <v>1.4100000000000001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2.3394117647058827</v>
          </cell>
        </row>
        <row r="17">
          <cell r="I17">
            <v>3.9749999999999996</v>
          </cell>
        </row>
        <row r="18">
          <cell r="I18">
            <v>18.084411764705884</v>
          </cell>
        </row>
        <row r="20">
          <cell r="I20">
            <v>5</v>
          </cell>
        </row>
        <row r="21">
          <cell r="I21">
            <v>2.336666666666666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3.4066666666666663</v>
          </cell>
        </row>
        <row r="26">
          <cell r="I26">
            <v>5</v>
          </cell>
        </row>
        <row r="27">
          <cell r="I27">
            <v>29.243333333333332</v>
          </cell>
        </row>
        <row r="29">
          <cell r="I29">
            <v>5</v>
          </cell>
        </row>
        <row r="30">
          <cell r="I30">
            <v>4</v>
          </cell>
        </row>
        <row r="37">
          <cell r="I37">
            <v>4</v>
          </cell>
        </row>
        <row r="42">
          <cell r="I42">
            <v>4</v>
          </cell>
        </row>
        <row r="45">
          <cell r="I45">
            <v>17</v>
          </cell>
        </row>
        <row r="47">
          <cell r="I47">
            <v>80.327745098039216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C53A-2E6E-4649-BA0D-4457CBA5590D}">
  <sheetPr>
    <pageSetUpPr fitToPage="1"/>
  </sheetPr>
  <dimension ref="A1:AA61"/>
  <sheetViews>
    <sheetView tabSelected="1" zoomScale="50" zoomScaleNormal="50" workbookViewId="0">
      <pane xSplit="3" ySplit="3" topLeftCell="D43" activePane="bottomRight" state="frozen"/>
      <selection pane="topRight" activeCell="D1" sqref="D1"/>
      <selection pane="bottomLeft" activeCell="A4" sqref="A4"/>
      <selection pane="bottomRight" activeCell="A4" sqref="A4:Z4"/>
    </sheetView>
  </sheetViews>
  <sheetFormatPr defaultColWidth="9.1796875" defaultRowHeight="15.5" x14ac:dyDescent="0.25"/>
  <cols>
    <col min="1" max="1" width="8.1796875" style="2" customWidth="1"/>
    <col min="2" max="2" width="38.54296875" style="56" customWidth="1"/>
    <col min="3" max="3" width="55.453125" style="57" customWidth="1"/>
    <col min="4" max="4" width="19.54296875" style="2" customWidth="1"/>
    <col min="5" max="5" width="18.54296875" style="2" customWidth="1"/>
    <col min="6" max="6" width="15.453125" style="2" customWidth="1"/>
    <col min="7" max="7" width="11.54296875" style="59" bestFit="1" customWidth="1"/>
    <col min="8" max="26" width="13.54296875" style="59" bestFit="1" customWidth="1"/>
    <col min="27" max="27" width="14.453125" style="2" bestFit="1" customWidth="1"/>
    <col min="28" max="16384" width="9.1796875" style="2"/>
  </cols>
  <sheetData>
    <row r="1" spans="1:27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7" s="7" customFormat="1" ht="139.5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</row>
    <row r="4" spans="1:27" ht="18" x14ac:dyDescent="0.25">
      <c r="A4" s="8" t="s">
        <v>27</v>
      </c>
      <c r="B4" s="8"/>
      <c r="C4" s="8"/>
      <c r="D4" s="9"/>
      <c r="E4" s="9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7" ht="310" x14ac:dyDescent="0.25">
      <c r="A5" s="10" t="str">
        <f>[1]Свод!A5</f>
        <v>И1</v>
      </c>
      <c r="B5" s="11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11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12" t="str">
        <f>[1]Свод!D5</f>
        <v>да</v>
      </c>
      <c r="E5" s="12" t="str">
        <f>[1]Свод!E5</f>
        <v>нет</v>
      </c>
      <c r="F5" s="13">
        <f>[1]Свод!F5</f>
        <v>4</v>
      </c>
      <c r="G5" s="14">
        <f>'[1]Воловский МО '!I5</f>
        <v>4</v>
      </c>
      <c r="H5" s="15">
        <f>[1]Грязинский!I5</f>
        <v>4</v>
      </c>
      <c r="I5" s="15">
        <f>[1]Данковский!I5</f>
        <v>4</v>
      </c>
      <c r="J5" s="15">
        <f>[1]Добринский!I5</f>
        <v>4</v>
      </c>
      <c r="K5" s="15">
        <f>'[1]Добровский  МО'!I5</f>
        <v>4</v>
      </c>
      <c r="L5" s="15">
        <f>[1]Долгоруковский!I5</f>
        <v>4</v>
      </c>
      <c r="M5" s="15">
        <f>[1]Елецкий!I5</f>
        <v>4</v>
      </c>
      <c r="N5" s="15">
        <f>[1]Задонский!I5</f>
        <v>4</v>
      </c>
      <c r="O5" s="15">
        <f>[1]Измалковский!I5</f>
        <v>4</v>
      </c>
      <c r="P5" s="15">
        <f>[1]Краснинский!I5</f>
        <v>4</v>
      </c>
      <c r="Q5" s="15">
        <f>[1]Лебедянский!I5</f>
        <v>4</v>
      </c>
      <c r="R5" s="15">
        <f>'[1]Лев-Толстовский'!I5</f>
        <v>4</v>
      </c>
      <c r="S5" s="15">
        <f>[1]Липецкий!I5</f>
        <v>4</v>
      </c>
      <c r="T5" s="15">
        <f>[1]Становлянский!I5</f>
        <v>4</v>
      </c>
      <c r="U5" s="15">
        <f>[1]Тербунский!I5</f>
        <v>4</v>
      </c>
      <c r="V5" s="15">
        <f>[1]Усманский!I5</f>
        <v>4</v>
      </c>
      <c r="W5" s="15">
        <f>[1]Хлевенский!I5</f>
        <v>4</v>
      </c>
      <c r="X5" s="15">
        <f>[1]Чаплыгинский!I5</f>
        <v>4</v>
      </c>
      <c r="Y5" s="15">
        <f>[1]г.Елец!I5</f>
        <v>4</v>
      </c>
      <c r="Z5" s="15">
        <f>[1]г.Липецк!I5</f>
        <v>4</v>
      </c>
    </row>
    <row r="6" spans="1:27" ht="124" x14ac:dyDescent="0.25">
      <c r="A6" s="10" t="str">
        <f>[1]Свод!A6</f>
        <v>И2</v>
      </c>
      <c r="B6" s="11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11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12" t="str">
        <f>[1]Свод!D6</f>
        <v>да</v>
      </c>
      <c r="E6" s="12" t="str">
        <f>[1]Свод!E6</f>
        <v>нет</v>
      </c>
      <c r="F6" s="13">
        <f>[1]Свод!F6</f>
        <v>4</v>
      </c>
      <c r="G6" s="14">
        <f>'[1]Воловский МО '!I6</f>
        <v>4</v>
      </c>
      <c r="H6" s="15">
        <f>[1]Грязинский!I6</f>
        <v>4</v>
      </c>
      <c r="I6" s="15">
        <f>[1]Данковский!I6</f>
        <v>4</v>
      </c>
      <c r="J6" s="15">
        <f>[1]Добринский!I6</f>
        <v>4</v>
      </c>
      <c r="K6" s="15">
        <f>'[1]Добровский  МО'!I6</f>
        <v>4</v>
      </c>
      <c r="L6" s="15">
        <f>[1]Долгоруковский!I6</f>
        <v>4</v>
      </c>
      <c r="M6" s="15">
        <f>[1]Елецкий!I6</f>
        <v>4</v>
      </c>
      <c r="N6" s="15">
        <f>[1]Задонский!I6</f>
        <v>4</v>
      </c>
      <c r="O6" s="15">
        <f>[1]Измалковский!I6</f>
        <v>4</v>
      </c>
      <c r="P6" s="15">
        <f>[1]Краснинский!I6</f>
        <v>4</v>
      </c>
      <c r="Q6" s="15">
        <f>[1]Лебедянский!I6</f>
        <v>4</v>
      </c>
      <c r="R6" s="15">
        <f>'[1]Лев-Толстовский'!I6</f>
        <v>4</v>
      </c>
      <c r="S6" s="15">
        <f>[1]Липецкий!I6</f>
        <v>4</v>
      </c>
      <c r="T6" s="15">
        <f>[1]Становлянский!I6</f>
        <v>4</v>
      </c>
      <c r="U6" s="15">
        <f>[1]Тербунский!I6</f>
        <v>4</v>
      </c>
      <c r="V6" s="15">
        <f>[1]Усманский!I6</f>
        <v>4</v>
      </c>
      <c r="W6" s="15">
        <f>[1]Хлевенский!I6</f>
        <v>4</v>
      </c>
      <c r="X6" s="15">
        <f>[1]Чаплыгинский!I6</f>
        <v>4</v>
      </c>
      <c r="Y6" s="15">
        <f>[1]г.Елец!I6</f>
        <v>4</v>
      </c>
      <c r="Z6" s="15">
        <f>[1]г.Липецк!I6</f>
        <v>4</v>
      </c>
    </row>
    <row r="7" spans="1:27" ht="263.5" x14ac:dyDescent="0.25">
      <c r="A7" s="10" t="str">
        <f>[1]Свод!A7</f>
        <v>И3</v>
      </c>
      <c r="B7" s="11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11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12" t="str">
        <f>[1]Свод!D7</f>
        <v>да</v>
      </c>
      <c r="E7" s="12" t="str">
        <f>[1]Свод!E7</f>
        <v>нет</v>
      </c>
      <c r="F7" s="13">
        <f>[1]Свод!F7</f>
        <v>4</v>
      </c>
      <c r="G7" s="14">
        <f>'[1]Воловский МО '!I7</f>
        <v>4</v>
      </c>
      <c r="H7" s="15">
        <f>[1]Грязинский!I7</f>
        <v>4</v>
      </c>
      <c r="I7" s="15">
        <f>[1]Данковский!I7</f>
        <v>4</v>
      </c>
      <c r="J7" s="15">
        <f>[1]Добринский!I7</f>
        <v>4</v>
      </c>
      <c r="K7" s="15">
        <f>'[1]Добровский  МО'!I7</f>
        <v>4</v>
      </c>
      <c r="L7" s="15">
        <f>[1]Долгоруковский!I7</f>
        <v>4</v>
      </c>
      <c r="M7" s="15">
        <f>[1]Елецкий!I7</f>
        <v>4</v>
      </c>
      <c r="N7" s="15">
        <f>[1]Задонский!I7</f>
        <v>4</v>
      </c>
      <c r="O7" s="15">
        <f>[1]Измалковский!I7</f>
        <v>4</v>
      </c>
      <c r="P7" s="15">
        <f>[1]Краснинский!I7</f>
        <v>4</v>
      </c>
      <c r="Q7" s="15">
        <f>[1]Лебедянский!I7</f>
        <v>4</v>
      </c>
      <c r="R7" s="15">
        <f>'[1]Лев-Толстовский'!I7</f>
        <v>4</v>
      </c>
      <c r="S7" s="15">
        <f>[1]Липецкий!I7</f>
        <v>4</v>
      </c>
      <c r="T7" s="15">
        <f>[1]Становлянский!I7</f>
        <v>4</v>
      </c>
      <c r="U7" s="15">
        <f>[1]Тербунский!I7</f>
        <v>4</v>
      </c>
      <c r="V7" s="15">
        <f>[1]Усманский!I7</f>
        <v>4</v>
      </c>
      <c r="W7" s="15">
        <f>[1]Хлевенский!I7</f>
        <v>4</v>
      </c>
      <c r="X7" s="15">
        <f>[1]Чаплыгинский!I7</f>
        <v>4</v>
      </c>
      <c r="Y7" s="15">
        <f>[1]г.Елец!I7</f>
        <v>4</v>
      </c>
      <c r="Z7" s="15">
        <f>[1]г.Липецк!I7</f>
        <v>4</v>
      </c>
    </row>
    <row r="8" spans="1:27" ht="124" x14ac:dyDescent="0.25">
      <c r="A8" s="10" t="str">
        <f>[1]Свод!A8</f>
        <v>И4</v>
      </c>
      <c r="B8" s="11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11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12" t="str">
        <f>[1]Свод!D8</f>
        <v>да</v>
      </c>
      <c r="E8" s="12" t="str">
        <f>[1]Свод!E8</f>
        <v>нет</v>
      </c>
      <c r="F8" s="13">
        <f>[1]Свод!F8</f>
        <v>4</v>
      </c>
      <c r="G8" s="14">
        <f>'[1]Воловский МО '!I8</f>
        <v>4</v>
      </c>
      <c r="H8" s="15">
        <f>[1]Грязинский!I8</f>
        <v>4</v>
      </c>
      <c r="I8" s="15">
        <f>[1]Данковский!I8</f>
        <v>4</v>
      </c>
      <c r="J8" s="15">
        <f>[1]Добринский!I8</f>
        <v>4</v>
      </c>
      <c r="K8" s="15">
        <f>'[1]Добровский  МО'!I8</f>
        <v>4</v>
      </c>
      <c r="L8" s="15">
        <f>[1]Долгоруковский!I8</f>
        <v>4</v>
      </c>
      <c r="M8" s="15">
        <f>[1]Елецкий!I8</f>
        <v>4</v>
      </c>
      <c r="N8" s="15">
        <f>[1]Задонский!I8</f>
        <v>4</v>
      </c>
      <c r="O8" s="15">
        <f>[1]Измалковский!I8</f>
        <v>4</v>
      </c>
      <c r="P8" s="15">
        <f>[1]Краснинский!I8</f>
        <v>4</v>
      </c>
      <c r="Q8" s="15">
        <f>[1]Лебедянский!I8</f>
        <v>4</v>
      </c>
      <c r="R8" s="15">
        <f>'[1]Лев-Толстовский'!I8</f>
        <v>4</v>
      </c>
      <c r="S8" s="15">
        <f>[1]Липецкий!I8</f>
        <v>4</v>
      </c>
      <c r="T8" s="15">
        <f>[1]Становлянский!I8</f>
        <v>4</v>
      </c>
      <c r="U8" s="15">
        <f>[1]Тербунский!I8</f>
        <v>4</v>
      </c>
      <c r="V8" s="15">
        <f>[1]Усманский!I8</f>
        <v>4</v>
      </c>
      <c r="W8" s="15">
        <f>[1]Хлевенский!I8</f>
        <v>4</v>
      </c>
      <c r="X8" s="15">
        <f>[1]Чаплыгинский!I8</f>
        <v>4</v>
      </c>
      <c r="Y8" s="15">
        <f>[1]г.Елец!I8</f>
        <v>4</v>
      </c>
      <c r="Z8" s="15">
        <f>[1]г.Липецк!I8</f>
        <v>4</v>
      </c>
    </row>
    <row r="9" spans="1:27" ht="201.5" x14ac:dyDescent="0.25">
      <c r="A9" s="10" t="str">
        <f>[1]Свод!A9</f>
        <v>И5</v>
      </c>
      <c r="B9" s="11" t="str">
        <f>[1]Свод!B9</f>
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</c>
      <c r="C9" s="11" t="str">
        <f>[1]Свод!C9</f>
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</c>
      <c r="D9" s="12" t="str">
        <f>[1]Свод!D9</f>
        <v>да</v>
      </c>
      <c r="E9" s="12" t="str">
        <f>[1]Свод!E9</f>
        <v>нет</v>
      </c>
      <c r="F9" s="13">
        <f>[1]Свод!F9</f>
        <v>5</v>
      </c>
      <c r="G9" s="14">
        <f>'[1]Воловский МО '!I9</f>
        <v>5</v>
      </c>
      <c r="H9" s="15">
        <f>[1]Грязинский!I9</f>
        <v>5</v>
      </c>
      <c r="I9" s="15">
        <f>[1]Данковский!I9</f>
        <v>5</v>
      </c>
      <c r="J9" s="15">
        <f>[1]Добринский!I9</f>
        <v>5</v>
      </c>
      <c r="K9" s="15">
        <f>'[1]Добровский  МО'!I9</f>
        <v>5</v>
      </c>
      <c r="L9" s="15">
        <f>[1]Долгоруковский!I9</f>
        <v>5</v>
      </c>
      <c r="M9" s="15">
        <f>[1]Елецкий!I9</f>
        <v>5</v>
      </c>
      <c r="N9" s="15">
        <f>[1]Задонский!I9</f>
        <v>5</v>
      </c>
      <c r="O9" s="15">
        <f>[1]Измалковский!I9</f>
        <v>5</v>
      </c>
      <c r="P9" s="15">
        <f>[1]Краснинский!I9</f>
        <v>5</v>
      </c>
      <c r="Q9" s="15">
        <f>[1]Лебедянский!I9</f>
        <v>5</v>
      </c>
      <c r="R9" s="15">
        <f>'[1]Лев-Толстовский'!I9</f>
        <v>5</v>
      </c>
      <c r="S9" s="15">
        <f>[1]Липецкий!I9</f>
        <v>5</v>
      </c>
      <c r="T9" s="15">
        <f>[1]Становлянский!I9</f>
        <v>5</v>
      </c>
      <c r="U9" s="15">
        <f>[1]Тербунский!I9</f>
        <v>5</v>
      </c>
      <c r="V9" s="15">
        <f>[1]Усманский!I9</f>
        <v>5</v>
      </c>
      <c r="W9" s="15">
        <f>[1]Хлевенский!I9</f>
        <v>5</v>
      </c>
      <c r="X9" s="15">
        <f>[1]Чаплыгинский!I9</f>
        <v>5</v>
      </c>
      <c r="Y9" s="15">
        <f>[1]г.Елец!I9</f>
        <v>5</v>
      </c>
      <c r="Z9" s="15">
        <f>[1]г.Липецк!I9</f>
        <v>0</v>
      </c>
    </row>
    <row r="10" spans="1:27" ht="16.5" x14ac:dyDescent="0.25">
      <c r="A10" s="5"/>
      <c r="B10" s="16" t="s">
        <v>28</v>
      </c>
      <c r="C10" s="17"/>
      <c r="D10" s="5"/>
      <c r="E10" s="5"/>
      <c r="F10" s="18">
        <f>'[1]Воловский МО '!H10</f>
        <v>21</v>
      </c>
      <c r="G10" s="18">
        <f>'[1]Воловский МО '!I10</f>
        <v>21</v>
      </c>
      <c r="H10" s="19">
        <f>[1]Грязинский!I10</f>
        <v>21</v>
      </c>
      <c r="I10" s="19">
        <f>[1]Данковский!I10</f>
        <v>21</v>
      </c>
      <c r="J10" s="19">
        <f>[1]Добринский!I10</f>
        <v>21</v>
      </c>
      <c r="K10" s="19">
        <f>'[1]Добровский  МО'!I10</f>
        <v>21</v>
      </c>
      <c r="L10" s="19">
        <f>[1]Долгоруковский!I10</f>
        <v>21</v>
      </c>
      <c r="M10" s="19">
        <f>[1]Елецкий!I10</f>
        <v>21</v>
      </c>
      <c r="N10" s="19">
        <f>[1]Задонский!I10</f>
        <v>21</v>
      </c>
      <c r="O10" s="19">
        <f>[1]Измалковский!I10</f>
        <v>21</v>
      </c>
      <c r="P10" s="19">
        <f>[1]Краснинский!I10</f>
        <v>21</v>
      </c>
      <c r="Q10" s="19">
        <f>[1]Лебедянский!I10</f>
        <v>21</v>
      </c>
      <c r="R10" s="19">
        <f>'[1]Лев-Толстовский'!I10</f>
        <v>21</v>
      </c>
      <c r="S10" s="19">
        <f>[1]Липецкий!I10</f>
        <v>21</v>
      </c>
      <c r="T10" s="19">
        <f>[1]Становлянский!I10</f>
        <v>21</v>
      </c>
      <c r="U10" s="19">
        <f>[1]Тербунский!I10</f>
        <v>21</v>
      </c>
      <c r="V10" s="19">
        <f>[1]Усманский!I10</f>
        <v>21</v>
      </c>
      <c r="W10" s="19">
        <f>[1]Хлевенский!I10</f>
        <v>21</v>
      </c>
      <c r="X10" s="19">
        <f>[1]Чаплыгинский!I10</f>
        <v>21</v>
      </c>
      <c r="Y10" s="19">
        <f>[1]г.Елец!I10</f>
        <v>21</v>
      </c>
      <c r="Z10" s="19">
        <f>[1]г.Липецк!I10</f>
        <v>16</v>
      </c>
      <c r="AA10" s="20">
        <f>SUM(G10:Z10)</f>
        <v>415</v>
      </c>
    </row>
    <row r="11" spans="1:27" ht="18" x14ac:dyDescent="0.25">
      <c r="A11" s="8" t="s">
        <v>29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7" ht="217" x14ac:dyDescent="0.25">
      <c r="A12" s="10" t="str">
        <f>[1]Свод!A12</f>
        <v>И6</v>
      </c>
      <c r="B12" s="11" t="str">
        <f>[1]Свод!B12</f>
        <v>Количество проектов инициативного бюджетирования, реализованных в муниципальном образовании области, на 1 тысячу жителей</v>
      </c>
      <c r="C12" s="11" t="str">
        <f>[1]Свод!C12</f>
        <v>V = А / В, где: А - количество проектов инициативного бюджетирования, реализованных в муниципальном образовании области,  информация  по  которым  подтверждена  фото-  и  видеоматериалами  на  официальном  сайте администрации  муниципального  образования  в сети  Интернет;  В - численность населения муниципального образования по данным территориального органа Федеральной службы государственной статистики по Липецкой области по состоянию на 1 января отчетного финансового года  (тыс.чел.)</v>
      </c>
      <c r="D12" s="21">
        <f>[1]Свод!D12</f>
        <v>1</v>
      </c>
      <c r="E12" s="21">
        <f>[1]Свод!E12</f>
        <v>0</v>
      </c>
      <c r="F12" s="13">
        <f>[1]Свод!F12</f>
        <v>4.5</v>
      </c>
      <c r="G12" s="14">
        <f>'[1]Воловский МО '!I12</f>
        <v>0</v>
      </c>
      <c r="H12" s="15">
        <f>[1]Грязинский!I12</f>
        <v>0.40499999999999997</v>
      </c>
      <c r="I12" s="15">
        <f>[1]Данковский!I12</f>
        <v>0.40499999999999997</v>
      </c>
      <c r="J12" s="15">
        <f>[1]Добринский!I12</f>
        <v>1.9350000000000001</v>
      </c>
      <c r="K12" s="15">
        <f>'[1]Добровский  МО'!I12</f>
        <v>0.31500000000000006</v>
      </c>
      <c r="L12" s="15">
        <f>[1]Долгоруковский!I12</f>
        <v>0.27</v>
      </c>
      <c r="M12" s="15">
        <f>[1]Елецкий!I12</f>
        <v>0.45</v>
      </c>
      <c r="N12" s="15">
        <f>[1]Задонский!I12</f>
        <v>0</v>
      </c>
      <c r="O12" s="15">
        <f>[1]Измалковский!I12</f>
        <v>0.9</v>
      </c>
      <c r="P12" s="15">
        <f>[1]Краснинский!I12</f>
        <v>0.36</v>
      </c>
      <c r="Q12" s="15">
        <f>[1]Лебедянский!I12</f>
        <v>0.58499999999999996</v>
      </c>
      <c r="R12" s="15">
        <f>'[1]Лев-Толстовский'!I12</f>
        <v>0</v>
      </c>
      <c r="S12" s="15">
        <f>[1]Липецкий!I12</f>
        <v>0</v>
      </c>
      <c r="T12" s="15">
        <f>[1]Становлянский!I12</f>
        <v>0.80999999999999994</v>
      </c>
      <c r="U12" s="15">
        <f>[1]Тербунский!I12</f>
        <v>0.45</v>
      </c>
      <c r="V12" s="15">
        <f>[1]Усманский!I12</f>
        <v>0.18</v>
      </c>
      <c r="W12" s="15">
        <f>[1]Хлевенский!I12</f>
        <v>0.99</v>
      </c>
      <c r="X12" s="15">
        <f>[1]Чаплыгинский!I12</f>
        <v>3.15</v>
      </c>
      <c r="Y12" s="15">
        <f>[1]г.Елец!I12</f>
        <v>4.4999999999999998E-2</v>
      </c>
      <c r="Z12" s="15">
        <f>[1]г.Липецк!I12</f>
        <v>0.36</v>
      </c>
    </row>
    <row r="13" spans="1:27" ht="93" x14ac:dyDescent="0.25">
      <c r="A13" s="10" t="str">
        <f>[1]Свод!A13</f>
        <v>И7</v>
      </c>
      <c r="B13" s="11" t="str">
        <f>[1]Свод!B13</f>
        <v>Исполнение местного бюджета по налоговым и неналоговым доходам к первоначально утвержденному объему</v>
      </c>
      <c r="C13" s="11" t="str">
        <f>[1]Свод!C13</f>
        <v xml:space="preserve">V = ((А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</v>
      </c>
      <c r="D13" s="12" t="str">
        <f>[1]Свод!D13</f>
        <v>до + (-) 10,0 %</v>
      </c>
      <c r="E13" s="12" t="str">
        <f>[1]Свод!E13</f>
        <v>+ (-) 10 % и выше</v>
      </c>
      <c r="F13" s="13">
        <f>[1]Свод!F13</f>
        <v>5</v>
      </c>
      <c r="G13" s="14">
        <f>'[1]Воловский МО '!I13</f>
        <v>1.8250000000000002</v>
      </c>
      <c r="H13" s="15">
        <f>[1]Грязинский!I13</f>
        <v>0</v>
      </c>
      <c r="I13" s="15">
        <f>[1]Данковский!I13</f>
        <v>0</v>
      </c>
      <c r="J13" s="15">
        <f>[1]Добринский!I13</f>
        <v>0</v>
      </c>
      <c r="K13" s="15">
        <f>'[1]Добровский  МО'!I13</f>
        <v>3.1399999999999997</v>
      </c>
      <c r="L13" s="15">
        <f>[1]Долгоруковский!I13</f>
        <v>0.41000000000000014</v>
      </c>
      <c r="M13" s="15">
        <f>[1]Елецкий!I13</f>
        <v>0</v>
      </c>
      <c r="N13" s="15">
        <f>[1]Задонский!I13</f>
        <v>0</v>
      </c>
      <c r="O13" s="15">
        <f>[1]Измалковский!I13</f>
        <v>0</v>
      </c>
      <c r="P13" s="15">
        <f>[1]Краснинский!I13</f>
        <v>0</v>
      </c>
      <c r="Q13" s="15">
        <f>[1]Лебедянский!I13</f>
        <v>0.93499999999999961</v>
      </c>
      <c r="R13" s="15">
        <f>'[1]Лев-Толстовский'!I13</f>
        <v>0</v>
      </c>
      <c r="S13" s="15">
        <f>[1]Липецкий!I13</f>
        <v>0</v>
      </c>
      <c r="T13" s="15">
        <f>[1]Становлянский!I13</f>
        <v>0</v>
      </c>
      <c r="U13" s="15">
        <f>[1]Тербунский!I13</f>
        <v>0</v>
      </c>
      <c r="V13" s="15">
        <f>[1]Усманский!I13</f>
        <v>0</v>
      </c>
      <c r="W13" s="15">
        <f>[1]Хлевенский!I13</f>
        <v>0</v>
      </c>
      <c r="X13" s="15">
        <f>[1]Чаплыгинский!I13</f>
        <v>0</v>
      </c>
      <c r="Y13" s="15">
        <f>[1]г.Елец!I13</f>
        <v>0</v>
      </c>
      <c r="Z13" s="15">
        <f>[1]г.Липецк!I13</f>
        <v>1.4100000000000001</v>
      </c>
    </row>
    <row r="14" spans="1:27" ht="77.5" x14ac:dyDescent="0.25">
      <c r="A14" s="10" t="str">
        <f>[1]Свод!A14</f>
        <v>И8</v>
      </c>
      <c r="B14" s="11" t="str">
        <f>[1]Свод!B14</f>
        <v>Удельный вес расходов местного бюджета, формируемых в рамках программ в общем объеме расходов местного бюджета</v>
      </c>
      <c r="C14" s="11" t="str">
        <f>[1]Свод!C14</f>
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</c>
      <c r="D14" s="21">
        <f>[1]Свод!D14</f>
        <v>90</v>
      </c>
      <c r="E14" s="21">
        <f>[1]Свод!E14</f>
        <v>80</v>
      </c>
      <c r="F14" s="13">
        <f>[1]Свод!F14</f>
        <v>5</v>
      </c>
      <c r="G14" s="14">
        <f>'[1]Воловский МО '!I14</f>
        <v>5</v>
      </c>
      <c r="H14" s="15">
        <f>[1]Грязинский!I14</f>
        <v>5</v>
      </c>
      <c r="I14" s="15">
        <f>[1]Данковский!I14</f>
        <v>5</v>
      </c>
      <c r="J14" s="15">
        <f>[1]Добринский!I14</f>
        <v>5</v>
      </c>
      <c r="K14" s="15">
        <f>'[1]Добровский  МО'!I14</f>
        <v>5</v>
      </c>
      <c r="L14" s="15">
        <f>[1]Долгоруковский!I14</f>
        <v>5</v>
      </c>
      <c r="M14" s="15">
        <f>[1]Елецкий!I14</f>
        <v>5</v>
      </c>
      <c r="N14" s="15">
        <f>[1]Задонский!I14</f>
        <v>1.8350000000000009</v>
      </c>
      <c r="O14" s="15">
        <f>[1]Измалковский!I14</f>
        <v>5</v>
      </c>
      <c r="P14" s="15">
        <f>[1]Краснинский!I14</f>
        <v>5</v>
      </c>
      <c r="Q14" s="15">
        <f>[1]Лебедянский!I14</f>
        <v>5</v>
      </c>
      <c r="R14" s="15">
        <f>'[1]Лев-Толстовский'!I14</f>
        <v>5</v>
      </c>
      <c r="S14" s="15">
        <f>[1]Липецкий!I14</f>
        <v>5</v>
      </c>
      <c r="T14" s="15">
        <f>[1]Становлянский!I14</f>
        <v>5</v>
      </c>
      <c r="U14" s="15">
        <f>[1]Тербунский!I14</f>
        <v>5</v>
      </c>
      <c r="V14" s="15">
        <f>[1]Усманский!I14</f>
        <v>5</v>
      </c>
      <c r="W14" s="15">
        <f>[1]Хлевенский!I14</f>
        <v>5</v>
      </c>
      <c r="X14" s="15">
        <f>[1]Чаплыгинский!I14</f>
        <v>5</v>
      </c>
      <c r="Y14" s="15">
        <f>[1]г.Елец!I14</f>
        <v>5</v>
      </c>
      <c r="Z14" s="15">
        <f>[1]г.Липецк!I14</f>
        <v>5</v>
      </c>
    </row>
    <row r="15" spans="1:27" ht="155" x14ac:dyDescent="0.25">
      <c r="A15" s="10" t="str">
        <f>[1]Свод!A15</f>
        <v>И9</v>
      </c>
      <c r="B15" s="11" t="str">
        <f>[1]Свод!B15</f>
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</c>
      <c r="C15" s="11" t="str">
        <f>[1]Свод!C15</f>
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</c>
      <c r="D15" s="21">
        <f>[1]Свод!D15</f>
        <v>100</v>
      </c>
      <c r="E15" s="21">
        <f>[1]Свод!E15</f>
        <v>90</v>
      </c>
      <c r="F15" s="13">
        <f>[1]Свод!F15</f>
        <v>5</v>
      </c>
      <c r="G15" s="14">
        <f>'[1]Воловский МО '!I15</f>
        <v>5</v>
      </c>
      <c r="H15" s="15">
        <f>[1]Грязинский!I15</f>
        <v>5</v>
      </c>
      <c r="I15" s="15">
        <f>[1]Данковский!I15</f>
        <v>5</v>
      </c>
      <c r="J15" s="15">
        <f>[1]Добринский!I15</f>
        <v>5</v>
      </c>
      <c r="K15" s="15">
        <f>'[1]Добровский  МО'!I15</f>
        <v>5</v>
      </c>
      <c r="L15" s="15">
        <f>[1]Долгоруковский!I15</f>
        <v>5</v>
      </c>
      <c r="M15" s="15">
        <f>[1]Елецкий!I15</f>
        <v>5</v>
      </c>
      <c r="N15" s="15">
        <f>[1]Задонский!I15</f>
        <v>5</v>
      </c>
      <c r="O15" s="15">
        <f>[1]Измалковский!I15</f>
        <v>5</v>
      </c>
      <c r="P15" s="15">
        <f>[1]Краснинский!I15</f>
        <v>5</v>
      </c>
      <c r="Q15" s="15">
        <f>[1]Лебедянский!I15</f>
        <v>5</v>
      </c>
      <c r="R15" s="15">
        <f>'[1]Лев-Толстовский'!I15</f>
        <v>5</v>
      </c>
      <c r="S15" s="15">
        <f>[1]Липецкий!I15</f>
        <v>5</v>
      </c>
      <c r="T15" s="15">
        <f>[1]Становлянский!I15</f>
        <v>5</v>
      </c>
      <c r="U15" s="15">
        <f>[1]Тербунский!I15</f>
        <v>5</v>
      </c>
      <c r="V15" s="15">
        <f>[1]Усманский!I15</f>
        <v>5</v>
      </c>
      <c r="W15" s="15">
        <f>[1]Хлевенский!I15</f>
        <v>5</v>
      </c>
      <c r="X15" s="15">
        <f>[1]Чаплыгинский!I15</f>
        <v>5</v>
      </c>
      <c r="Y15" s="15">
        <f>[1]г.Елец!I15</f>
        <v>5</v>
      </c>
      <c r="Z15" s="15">
        <f>[1]г.Липецк!I15</f>
        <v>5</v>
      </c>
    </row>
    <row r="16" spans="1:27" ht="155" x14ac:dyDescent="0.25">
      <c r="A16" s="10" t="str">
        <f>[1]Свод!A16</f>
        <v>И10</v>
      </c>
      <c r="B16" s="11" t="str">
        <f>[1]Свод!B16</f>
        <v>Уровень долговой нагрузки на местный бюджет</v>
      </c>
      <c r="C16" s="11" t="str">
        <f>[1]Свод!C16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6" s="21">
        <f>[1]Свод!D16</f>
        <v>0</v>
      </c>
      <c r="E16" s="21">
        <f>[1]Свод!E16</f>
        <v>85</v>
      </c>
      <c r="F16" s="13">
        <f>[1]Свод!F16</f>
        <v>5</v>
      </c>
      <c r="G16" s="14">
        <f>'[1]Воловский МО '!I16</f>
        <v>5</v>
      </c>
      <c r="H16" s="15">
        <f>[1]Грязинский!I16</f>
        <v>5</v>
      </c>
      <c r="I16" s="15">
        <f>[1]Данковский!I16</f>
        <v>4.3241176470588236</v>
      </c>
      <c r="J16" s="15">
        <f>[1]Добринский!I16</f>
        <v>5</v>
      </c>
      <c r="K16" s="15">
        <f>'[1]Добровский  МО'!I16</f>
        <v>5</v>
      </c>
      <c r="L16" s="15">
        <f>[1]Долгоруковский!I16</f>
        <v>5</v>
      </c>
      <c r="M16" s="15">
        <f>[1]Елецкий!I16</f>
        <v>5</v>
      </c>
      <c r="N16" s="15">
        <f>[1]Задонский!I16</f>
        <v>5</v>
      </c>
      <c r="O16" s="15">
        <f>[1]Измалковский!I16</f>
        <v>5</v>
      </c>
      <c r="P16" s="15">
        <f>[1]Краснинский!I16</f>
        <v>5</v>
      </c>
      <c r="Q16" s="15">
        <f>[1]Лебедянский!I16</f>
        <v>4.6388235294117646</v>
      </c>
      <c r="R16" s="15">
        <f>'[1]Лев-Толстовский'!I16</f>
        <v>5</v>
      </c>
      <c r="S16" s="15">
        <f>[1]Липецкий!I16</f>
        <v>5</v>
      </c>
      <c r="T16" s="15">
        <f>[1]Становлянский!I16</f>
        <v>5</v>
      </c>
      <c r="U16" s="15">
        <f>[1]Тербунский!I16</f>
        <v>5</v>
      </c>
      <c r="V16" s="15">
        <f>[1]Усманский!I16</f>
        <v>4.9647058823529413</v>
      </c>
      <c r="W16" s="15">
        <f>[1]Хлевенский!I16</f>
        <v>5</v>
      </c>
      <c r="X16" s="15">
        <f>[1]Чаплыгинский!I16</f>
        <v>5</v>
      </c>
      <c r="Y16" s="15">
        <f>[1]г.Елец!I16</f>
        <v>4.2317647058823527</v>
      </c>
      <c r="Z16" s="15">
        <f>[1]г.Липецк!I16</f>
        <v>2.3394117647058827</v>
      </c>
    </row>
    <row r="17" spans="1:27" ht="170.5" x14ac:dyDescent="0.25">
      <c r="A17" s="10" t="str">
        <f>[1]Свод!A17</f>
        <v>И11</v>
      </c>
      <c r="B17" s="11" t="str">
        <f>[1]Свод!B17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7" s="11" t="str">
        <f>[1]Свод!C17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7" s="21">
        <f>[1]Свод!D17</f>
        <v>36</v>
      </c>
      <c r="E17" s="21">
        <f>[1]Свод!E17</f>
        <v>40</v>
      </c>
      <c r="F17" s="13">
        <f>[1]Свод!F17</f>
        <v>5</v>
      </c>
      <c r="G17" s="14">
        <f>'[1]Воловский МО '!I17</f>
        <v>5</v>
      </c>
      <c r="H17" s="15">
        <f>[1]Грязинский!I17</f>
        <v>5</v>
      </c>
      <c r="I17" s="15">
        <f>[1]Данковский!I17</f>
        <v>5</v>
      </c>
      <c r="J17" s="15">
        <f>[1]Добринский!I17</f>
        <v>4.9875000000000025</v>
      </c>
      <c r="K17" s="15">
        <f>'[1]Добровский  МО'!I17</f>
        <v>2.4500000000000011</v>
      </c>
      <c r="L17" s="15">
        <f>[1]Долгоруковский!I17</f>
        <v>5</v>
      </c>
      <c r="M17" s="15">
        <f>[1]Елецкий!I17</f>
        <v>5</v>
      </c>
      <c r="N17" s="15">
        <f>[1]Задонский!I17</f>
        <v>5</v>
      </c>
      <c r="O17" s="15">
        <f>[1]Измалковский!I17</f>
        <v>0</v>
      </c>
      <c r="P17" s="15">
        <f>[1]Краснинский!I17</f>
        <v>2.8875000000000028</v>
      </c>
      <c r="Q17" s="15">
        <f>[1]Лебедянский!I17</f>
        <v>4.9000000000000021</v>
      </c>
      <c r="R17" s="15">
        <f>'[1]Лев-Толстовский'!I17</f>
        <v>5</v>
      </c>
      <c r="S17" s="15">
        <f>[1]Липецкий!I17</f>
        <v>0.63749999999999751</v>
      </c>
      <c r="T17" s="15">
        <f>[1]Становлянский!I17</f>
        <v>5</v>
      </c>
      <c r="U17" s="15">
        <f>[1]Тербунский!I17</f>
        <v>5</v>
      </c>
      <c r="V17" s="15">
        <f>[1]Усманский!I17</f>
        <v>0</v>
      </c>
      <c r="W17" s="15">
        <f>[1]Хлевенский!I17</f>
        <v>5</v>
      </c>
      <c r="X17" s="15">
        <f>[1]Чаплыгинский!I17</f>
        <v>5</v>
      </c>
      <c r="Y17" s="15">
        <f>[1]г.Елец!I17</f>
        <v>5</v>
      </c>
      <c r="Z17" s="15">
        <f>[1]г.Липецк!I17</f>
        <v>3.9749999999999996</v>
      </c>
    </row>
    <row r="18" spans="1:27" ht="16.5" x14ac:dyDescent="0.25">
      <c r="A18" s="5"/>
      <c r="B18" s="16" t="s">
        <v>28</v>
      </c>
      <c r="C18" s="17"/>
      <c r="D18" s="5"/>
      <c r="E18" s="5"/>
      <c r="F18" s="18">
        <f>'[1]Воловский МО '!H18</f>
        <v>29.5</v>
      </c>
      <c r="G18" s="18">
        <f>'[1]Воловский МО '!I18</f>
        <v>21.824999999999999</v>
      </c>
      <c r="H18" s="19">
        <f>[1]Грязинский!I18</f>
        <v>20.405000000000001</v>
      </c>
      <c r="I18" s="19">
        <f>[1]Данковский!I18</f>
        <v>19.729117647058825</v>
      </c>
      <c r="J18" s="19">
        <f>[1]Добринский!I18</f>
        <v>21.922500000000007</v>
      </c>
      <c r="K18" s="19">
        <f>'[1]Добровский  МО'!I18</f>
        <v>20.905000000000001</v>
      </c>
      <c r="L18" s="19">
        <f>[1]Долгоруковский!I18</f>
        <v>20.68</v>
      </c>
      <c r="M18" s="19">
        <f>[1]Елецкий!I18</f>
        <v>20.45</v>
      </c>
      <c r="N18" s="19">
        <f>[1]Задонский!I18</f>
        <v>16.835000000000001</v>
      </c>
      <c r="O18" s="19">
        <f>[1]Измалковский!I18</f>
        <v>15.9</v>
      </c>
      <c r="P18" s="19">
        <f>[1]Краснинский!I18</f>
        <v>18.247500000000002</v>
      </c>
      <c r="Q18" s="19">
        <f>[1]Лебедянский!I18</f>
        <v>21.058823529411764</v>
      </c>
      <c r="R18" s="19">
        <f>'[1]Лев-Толстовский'!I18</f>
        <v>20</v>
      </c>
      <c r="S18" s="19">
        <f>[1]Липецкий!I18</f>
        <v>15.637499999999998</v>
      </c>
      <c r="T18" s="19">
        <f>[1]Становлянский!I18</f>
        <v>20.81</v>
      </c>
      <c r="U18" s="19">
        <f>[1]Тербунский!I18</f>
        <v>20.45</v>
      </c>
      <c r="V18" s="19">
        <f>[1]Усманский!I18</f>
        <v>15.144705882352941</v>
      </c>
      <c r="W18" s="19">
        <f>[1]Хлевенский!I18</f>
        <v>20.990000000000002</v>
      </c>
      <c r="X18" s="19">
        <f>[1]Чаплыгинский!I18</f>
        <v>23.15</v>
      </c>
      <c r="Y18" s="19">
        <f>[1]г.Елец!I18</f>
        <v>19.276764705882353</v>
      </c>
      <c r="Z18" s="19">
        <f>[1]г.Липецк!I18</f>
        <v>18.084411764705884</v>
      </c>
      <c r="AA18" s="20">
        <f>SUM(G18:Z18)</f>
        <v>391.50132352941171</v>
      </c>
    </row>
    <row r="19" spans="1:27" ht="18" x14ac:dyDescent="0.25">
      <c r="A19" s="8" t="s">
        <v>30</v>
      </c>
      <c r="B19" s="8"/>
      <c r="C19" s="22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7" ht="155" x14ac:dyDescent="0.25">
      <c r="A20" s="10" t="str">
        <f>[1]Свод!A20</f>
        <v>И12</v>
      </c>
      <c r="B20" s="11" t="str">
        <f>[1]Свод!B20</f>
        <v>Зависимость местного бюджета от финансовой помощи</v>
      </c>
      <c r="C20" s="23" t="str">
        <f>[1]Свод!C20</f>
        <v>V = А / В x 100, где:      А - фактически поступившие доходы местного бюджета в виде дотаций от других бюджетов бюджетной системы Российской Федерации и налоговых доходов по дополнительным нормативам отчислений за отчетный год;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</c>
      <c r="D20" s="21">
        <f>[1]Свод!D20</f>
        <v>30</v>
      </c>
      <c r="E20" s="21">
        <f>[1]Свод!E20</f>
        <v>80</v>
      </c>
      <c r="F20" s="13">
        <f>[1]Свод!F20</f>
        <v>5</v>
      </c>
      <c r="G20" s="14">
        <f>'[1]Воловский МО '!I20</f>
        <v>2.3200000000000003</v>
      </c>
      <c r="H20" s="15">
        <f>[1]Грязинский!I20</f>
        <v>4.2710000000000008</v>
      </c>
      <c r="I20" s="15">
        <f>[1]Данковский!I20</f>
        <v>3.4590000000000005</v>
      </c>
      <c r="J20" s="15">
        <f>[1]Добринский!I20</f>
        <v>5</v>
      </c>
      <c r="K20" s="15">
        <f>'[1]Добровский  МО'!I20</f>
        <v>5</v>
      </c>
      <c r="L20" s="15">
        <f>[1]Долгоруковский!I20</f>
        <v>3.4460000000000002</v>
      </c>
      <c r="M20" s="15">
        <f>[1]Елецкий!I20</f>
        <v>2.093</v>
      </c>
      <c r="N20" s="15">
        <f>[1]Задонский!I20</f>
        <v>2.2909999999999995</v>
      </c>
      <c r="O20" s="15">
        <f>[1]Измалковский!I20</f>
        <v>2.5229999999999997</v>
      </c>
      <c r="P20" s="15">
        <f>[1]Краснинский!I20</f>
        <v>3.0810000000000004</v>
      </c>
      <c r="Q20" s="15">
        <f>[1]Лебедянский!I20</f>
        <v>4.4290000000000003</v>
      </c>
      <c r="R20" s="15">
        <f>'[1]Лев-Толстовский'!I20</f>
        <v>2.88</v>
      </c>
      <c r="S20" s="15">
        <f>[1]Липецкий!I20</f>
        <v>5</v>
      </c>
      <c r="T20" s="15">
        <f>[1]Становлянский!I20</f>
        <v>2.4770000000000003</v>
      </c>
      <c r="U20" s="15">
        <f>[1]Тербунский!I20</f>
        <v>3.3729999999999998</v>
      </c>
      <c r="V20" s="15">
        <f>[1]Усманский!I20</f>
        <v>3.427</v>
      </c>
      <c r="W20" s="15">
        <f>[1]Хлевенский!I20</f>
        <v>3.2560000000000002</v>
      </c>
      <c r="X20" s="15">
        <f>[1]Чаплыгинский!I20</f>
        <v>4.9779999999999998</v>
      </c>
      <c r="Y20" s="15">
        <f>[1]г.Елец!I20</f>
        <v>4.0130000000000008</v>
      </c>
      <c r="Z20" s="15">
        <f>[1]г.Липецк!I20</f>
        <v>5</v>
      </c>
    </row>
    <row r="21" spans="1:27" ht="155" x14ac:dyDescent="0.25">
      <c r="A21" s="10" t="str">
        <f>[1]Свод!A21</f>
        <v>И13</v>
      </c>
      <c r="B21" s="11" t="str">
        <f>[1]Свод!B21</f>
        <v>Отклонение объема расходов местного бюджета в IV квартале от годового объема расходов (без учета целевых межбюджетных трансфертов)</v>
      </c>
      <c r="C21" s="11" t="str">
        <f>[1]Свод!C21</f>
        <v>V = Р4 / (Р1 + Р2 + Р3 + Р4) x 100, где: Р1, Р2, Р3, Р4 - объем фактических расходов местного бюджета в первом, втором, третьем и четвертом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</c>
      <c r="D21" s="21">
        <f>[1]Свод!D21</f>
        <v>25</v>
      </c>
      <c r="E21" s="21">
        <f>[1]Свод!E21</f>
        <v>40</v>
      </c>
      <c r="F21" s="13">
        <f>[1]Свод!F21</f>
        <v>5</v>
      </c>
      <c r="G21" s="14">
        <f>'[1]Воловский МО '!I21</f>
        <v>2.2800000000000011</v>
      </c>
      <c r="H21" s="15">
        <f>[1]Грязинский!I21</f>
        <v>5</v>
      </c>
      <c r="I21" s="15">
        <f>[1]Данковский!I21</f>
        <v>4.4966666666666661</v>
      </c>
      <c r="J21" s="15">
        <f>[1]Добринский!I21</f>
        <v>2.1066666666666665</v>
      </c>
      <c r="K21" s="15">
        <f>'[1]Добровский  МО'!I21</f>
        <v>1.2199999999999989</v>
      </c>
      <c r="L21" s="15">
        <f>[1]Долгоруковский!I21</f>
        <v>2.8233333333333328</v>
      </c>
      <c r="M21" s="15">
        <f>[1]Елецкий!I21</f>
        <v>4.07</v>
      </c>
      <c r="N21" s="15">
        <f>[1]Задонский!I21</f>
        <v>3.5100000000000002</v>
      </c>
      <c r="O21" s="15">
        <f>[1]Измалковский!I21</f>
        <v>1.3633333333333344</v>
      </c>
      <c r="P21" s="15">
        <f>[1]Краснинский!I21</f>
        <v>3.6666666666666665</v>
      </c>
      <c r="Q21" s="15">
        <f>[1]Лебедянский!I21</f>
        <v>1.0800000000000007</v>
      </c>
      <c r="R21" s="15">
        <f>'[1]Лев-Толстовский'!I21</f>
        <v>1.5966666666666665</v>
      </c>
      <c r="S21" s="15">
        <f>[1]Липецкий!I21</f>
        <v>1.9199999999999993</v>
      </c>
      <c r="T21" s="15">
        <f>[1]Становлянский!I21</f>
        <v>2.7233333333333336</v>
      </c>
      <c r="U21" s="15">
        <f>[1]Тербунский!I21</f>
        <v>3.1566666666666663</v>
      </c>
      <c r="V21" s="15">
        <f>[1]Усманский!I21</f>
        <v>3.03</v>
      </c>
      <c r="W21" s="15">
        <f>[1]Хлевенский!I21</f>
        <v>3.5333333333333341</v>
      </c>
      <c r="X21" s="15">
        <f>[1]Чаплыгинский!I21</f>
        <v>2.4299999999999997</v>
      </c>
      <c r="Y21" s="15">
        <f>[1]г.Елец!I21</f>
        <v>0.75</v>
      </c>
      <c r="Z21" s="15">
        <f>[1]г.Липецк!I21</f>
        <v>2.336666666666666</v>
      </c>
    </row>
    <row r="22" spans="1:27" ht="62" x14ac:dyDescent="0.25">
      <c r="A22" s="10" t="str">
        <f>[1]Свод!A22</f>
        <v>И14</v>
      </c>
      <c r="B22" s="11" t="str">
        <f>[1]Свод!B22</f>
        <v>Отсутствие просроченной кредиторской задолженности местного бюджета и муниципальных учреждений</v>
      </c>
      <c r="C22" s="11" t="str">
        <f>[1]Свод!C22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22" s="21" t="str">
        <f>[1]Свод!D22</f>
        <v>да</v>
      </c>
      <c r="E22" s="21" t="str">
        <f>[1]Свод!E22</f>
        <v>нет</v>
      </c>
      <c r="F22" s="13">
        <f>[1]Свод!F22</f>
        <v>3.5</v>
      </c>
      <c r="G22" s="14">
        <f>'[1]Воловский МО '!I22</f>
        <v>3.5</v>
      </c>
      <c r="H22" s="15">
        <f>[1]Грязинский!I22</f>
        <v>3.5</v>
      </c>
      <c r="I22" s="15">
        <f>[1]Данковский!I22</f>
        <v>3.5</v>
      </c>
      <c r="J22" s="15">
        <f>[1]Добринский!I22</f>
        <v>3.5</v>
      </c>
      <c r="K22" s="15">
        <f>'[1]Добровский  МО'!I22</f>
        <v>3.5</v>
      </c>
      <c r="L22" s="15">
        <f>[1]Долгоруковский!I22</f>
        <v>3.5</v>
      </c>
      <c r="M22" s="15">
        <f>[1]Елецкий!I22</f>
        <v>3.5</v>
      </c>
      <c r="N22" s="15">
        <f>[1]Задонский!I22</f>
        <v>3.5</v>
      </c>
      <c r="O22" s="15">
        <f>[1]Измалковский!I22</f>
        <v>3.5</v>
      </c>
      <c r="P22" s="15">
        <f>[1]Краснинский!I22</f>
        <v>3.5</v>
      </c>
      <c r="Q22" s="15">
        <f>[1]Лебедянский!I22</f>
        <v>3.5</v>
      </c>
      <c r="R22" s="15">
        <f>'[1]Лев-Толстовский'!I22</f>
        <v>3.5</v>
      </c>
      <c r="S22" s="15">
        <f>[1]Липецкий!I22</f>
        <v>3.5</v>
      </c>
      <c r="T22" s="15">
        <f>[1]Становлянский!I22</f>
        <v>3.5</v>
      </c>
      <c r="U22" s="15">
        <f>[1]Тербунский!I22</f>
        <v>3.5</v>
      </c>
      <c r="V22" s="15">
        <f>[1]Усманский!I22</f>
        <v>3.5</v>
      </c>
      <c r="W22" s="15">
        <f>[1]Хлевенский!I22</f>
        <v>3.5</v>
      </c>
      <c r="X22" s="15">
        <f>[1]Чаплыгинский!I22</f>
        <v>3.5</v>
      </c>
      <c r="Y22" s="15">
        <f>[1]г.Елец!I22</f>
        <v>3.5</v>
      </c>
      <c r="Z22" s="15">
        <f>[1]г.Липецк!I22</f>
        <v>3.5</v>
      </c>
    </row>
    <row r="23" spans="1:27" ht="387.5" x14ac:dyDescent="0.25">
      <c r="A23" s="10" t="str">
        <f>[1]Свод!A23</f>
        <v>И15</v>
      </c>
      <c r="B23" s="11" t="str">
        <f>[1]Свод!B23</f>
        <v>Динамика роста налоговых и неналоговых доходов местного бюджета по сравнению с предыдущим годом в сопоставимых условиях</v>
      </c>
      <c r="C23" s="11" t="str">
        <f>[1]Свод!C23</f>
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Федерации, а также налог на доходы физических лиц в части суммы налога, превышающей 650 000 рублей, относящейся к части налоговой базы, превышающей 5 000 000 рублей 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v>
      </c>
      <c r="D23" s="21">
        <f>[1]Свод!D23</f>
        <v>105</v>
      </c>
      <c r="E23" s="21">
        <f>[1]Свод!E23</f>
        <v>95</v>
      </c>
      <c r="F23" s="13">
        <f>[1]Свод!F23</f>
        <v>5</v>
      </c>
      <c r="G23" s="14">
        <f>'[1]Воловский МО '!I23</f>
        <v>4.1300000000000026</v>
      </c>
      <c r="H23" s="15">
        <f>[1]Грязинский!I23</f>
        <v>5</v>
      </c>
      <c r="I23" s="15">
        <f>[1]Данковский!I23</f>
        <v>5</v>
      </c>
      <c r="J23" s="15">
        <f>[1]Добринский!I23</f>
        <v>5</v>
      </c>
      <c r="K23" s="15">
        <f>'[1]Добровский  МО'!I23</f>
        <v>5</v>
      </c>
      <c r="L23" s="15">
        <f>[1]Долгоруковский!I23</f>
        <v>5</v>
      </c>
      <c r="M23" s="15">
        <f>[1]Елецкий!I23</f>
        <v>5</v>
      </c>
      <c r="N23" s="15">
        <f>[1]Задонский!I23</f>
        <v>5</v>
      </c>
      <c r="O23" s="15">
        <f>[1]Измалковский!I23</f>
        <v>5</v>
      </c>
      <c r="P23" s="15">
        <f>[1]Краснинский!I23</f>
        <v>5</v>
      </c>
      <c r="Q23" s="15">
        <f>[1]Лебедянский!I23</f>
        <v>5</v>
      </c>
      <c r="R23" s="15">
        <f>'[1]Лев-Толстовский'!I23</f>
        <v>5</v>
      </c>
      <c r="S23" s="15">
        <f>[1]Липецкий!I23</f>
        <v>5</v>
      </c>
      <c r="T23" s="15">
        <f>[1]Становлянский!I23</f>
        <v>5</v>
      </c>
      <c r="U23" s="15">
        <f>[1]Тербунский!I23</f>
        <v>0</v>
      </c>
      <c r="V23" s="15">
        <f>[1]Усманский!I23</f>
        <v>5</v>
      </c>
      <c r="W23" s="15">
        <f>[1]Хлевенский!I23</f>
        <v>5</v>
      </c>
      <c r="X23" s="15">
        <f>[1]Чаплыгинский!I23</f>
        <v>4.7999999999999972</v>
      </c>
      <c r="Y23" s="15">
        <f>[1]г.Елец!I23</f>
        <v>5</v>
      </c>
      <c r="Z23" s="15">
        <f>[1]г.Липецк!I23</f>
        <v>5</v>
      </c>
    </row>
    <row r="24" spans="1:27" ht="155" x14ac:dyDescent="0.25">
      <c r="A24" s="10" t="str">
        <f>[1]Свод!A24</f>
        <v>И16</v>
      </c>
      <c r="B24" s="11" t="str">
        <f>[1]Свод!B24</f>
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методики, утвержденной нормативным правовым актом муниципального образования</v>
      </c>
      <c r="C24" s="11" t="str">
        <f>[1]Свод!C24</f>
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</c>
      <c r="D24" s="21" t="str">
        <f>[1]Свод!D24</f>
        <v>да</v>
      </c>
      <c r="E24" s="21" t="str">
        <f>[1]Свод!E24</f>
        <v>нет</v>
      </c>
      <c r="F24" s="13">
        <f>[1]Свод!F24</f>
        <v>5</v>
      </c>
      <c r="G24" s="14">
        <f>'[1]Воловский МО '!I24</f>
        <v>5</v>
      </c>
      <c r="H24" s="15">
        <f>[1]Грязинский!I24</f>
        <v>5</v>
      </c>
      <c r="I24" s="15">
        <f>[1]Данковский!I24</f>
        <v>5</v>
      </c>
      <c r="J24" s="15">
        <f>[1]Добринский!I24</f>
        <v>5</v>
      </c>
      <c r="K24" s="15">
        <f>'[1]Добровский  МО'!I24</f>
        <v>5</v>
      </c>
      <c r="L24" s="15">
        <f>[1]Долгоруковский!I24</f>
        <v>5</v>
      </c>
      <c r="M24" s="15">
        <f>[1]Елецкий!I24</f>
        <v>5</v>
      </c>
      <c r="N24" s="15">
        <f>[1]Задонский!I24</f>
        <v>5</v>
      </c>
      <c r="O24" s="15">
        <f>[1]Измалковский!I24</f>
        <v>5</v>
      </c>
      <c r="P24" s="15">
        <f>[1]Краснинский!I24</f>
        <v>5</v>
      </c>
      <c r="Q24" s="15">
        <f>[1]Лебедянский!I24</f>
        <v>5</v>
      </c>
      <c r="R24" s="15">
        <f>'[1]Лев-Толстовский'!I24</f>
        <v>5</v>
      </c>
      <c r="S24" s="15">
        <f>[1]Липецкий!I24</f>
        <v>5</v>
      </c>
      <c r="T24" s="15">
        <f>[1]Становлянский!I24</f>
        <v>5</v>
      </c>
      <c r="U24" s="15">
        <f>[1]Тербунский!I24</f>
        <v>5</v>
      </c>
      <c r="V24" s="15">
        <f>[1]Усманский!I24</f>
        <v>5</v>
      </c>
      <c r="W24" s="15">
        <f>[1]Хлевенский!I24</f>
        <v>5</v>
      </c>
      <c r="X24" s="15">
        <f>[1]Чаплыгинский!I24</f>
        <v>5</v>
      </c>
      <c r="Y24" s="15">
        <f>[1]г.Елец!I24</f>
        <v>5</v>
      </c>
      <c r="Z24" s="15">
        <f>[1]г.Липецк!I24</f>
        <v>5</v>
      </c>
    </row>
    <row r="25" spans="1:27" ht="139.5" x14ac:dyDescent="0.25">
      <c r="A25" s="10" t="str">
        <f>[1]Свод!A25</f>
        <v>И17</v>
      </c>
      <c r="B25" s="11" t="str">
        <f>[1]Свод!B25</f>
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</c>
      <c r="C25" s="11" t="str">
        <f>[1]Свод!C25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25" s="21">
        <f>[1]Свод!D25</f>
        <v>40</v>
      </c>
      <c r="E25" s="21">
        <f>[1]Свод!E25</f>
        <v>10</v>
      </c>
      <c r="F25" s="13">
        <f>[1]Свод!F25</f>
        <v>4</v>
      </c>
      <c r="G25" s="14">
        <f>'[1]Воловский МО '!I25</f>
        <v>2.7506666666666666</v>
      </c>
      <c r="H25" s="15">
        <f>[1]Грязинский!I25</f>
        <v>2.4426666666666668</v>
      </c>
      <c r="I25" s="15">
        <f>[1]Данковский!I25</f>
        <v>1.7786666666666666</v>
      </c>
      <c r="J25" s="15">
        <f>[1]Добринский!I25</f>
        <v>3.9746666666666668</v>
      </c>
      <c r="K25" s="15">
        <f>'[1]Добровский  МО'!I25</f>
        <v>4</v>
      </c>
      <c r="L25" s="15">
        <f>[1]Долгоруковский!I25</f>
        <v>1.7173333333333332</v>
      </c>
      <c r="M25" s="15">
        <f>[1]Елецкий!I25</f>
        <v>4</v>
      </c>
      <c r="N25" s="15">
        <f>[1]Задонский!I25</f>
        <v>4</v>
      </c>
      <c r="O25" s="15">
        <f>[1]Измалковский!I25</f>
        <v>0.81866666666666676</v>
      </c>
      <c r="P25" s="15">
        <f>[1]Краснинский!I25</f>
        <v>3.4946666666666668</v>
      </c>
      <c r="Q25" s="15">
        <f>[1]Лебедянский!I25</f>
        <v>4</v>
      </c>
      <c r="R25" s="15">
        <f>'[1]Лев-Толстовский'!I25</f>
        <v>1.8959999999999999</v>
      </c>
      <c r="S25" s="15">
        <f>[1]Липецкий!I25</f>
        <v>3.773333333333333</v>
      </c>
      <c r="T25" s="15">
        <f>[1]Становлянский!I25</f>
        <v>3.6333333333333333</v>
      </c>
      <c r="U25" s="15">
        <f>[1]Тербунский!I25</f>
        <v>3.678666666666667</v>
      </c>
      <c r="V25" s="15">
        <f>[1]Усманский!I25</f>
        <v>3.8066666666666662</v>
      </c>
      <c r="W25" s="15">
        <f>[1]Хлевенский!I25</f>
        <v>4</v>
      </c>
      <c r="X25" s="15">
        <f>[1]Чаплыгинский!I25</f>
        <v>3.4773333333333332</v>
      </c>
      <c r="Y25" s="15">
        <f>[1]г.Елец!I25</f>
        <v>3.5733333333333328</v>
      </c>
      <c r="Z25" s="15">
        <f>[1]г.Липецк!I25</f>
        <v>3.4066666666666663</v>
      </c>
    </row>
    <row r="26" spans="1:27" ht="124" x14ac:dyDescent="0.25">
      <c r="A26" s="10" t="str">
        <f>[1]Свод!A26</f>
        <v>И18</v>
      </c>
      <c r="B26" s="11" t="str">
        <f>[1]Свод!B26</f>
        <v>Динамика роста полученных доходов от приносящей доход деятельности муниципальных учреждений</v>
      </c>
      <c r="C26" s="11" t="str">
        <f>[1]Свод!C26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26" s="21">
        <f>[1]Свод!D26</f>
        <v>105</v>
      </c>
      <c r="E26" s="21">
        <f>[1]Свод!E26</f>
        <v>100</v>
      </c>
      <c r="F26" s="13">
        <f>[1]Свод!F26</f>
        <v>5</v>
      </c>
      <c r="G26" s="14">
        <f>'[1]Воловский МО '!I26</f>
        <v>0</v>
      </c>
      <c r="H26" s="15">
        <f>[1]Грязинский!I26</f>
        <v>5</v>
      </c>
      <c r="I26" s="15">
        <f>[1]Данковский!I26</f>
        <v>0</v>
      </c>
      <c r="J26" s="15">
        <f>[1]Добринский!I26</f>
        <v>5</v>
      </c>
      <c r="K26" s="15">
        <f>'[1]Добровский  МО'!I26</f>
        <v>5</v>
      </c>
      <c r="L26" s="15">
        <f>[1]Долгоруковский!I26</f>
        <v>5</v>
      </c>
      <c r="M26" s="15">
        <f>[1]Елецкий!I26</f>
        <v>5</v>
      </c>
      <c r="N26" s="15">
        <f>[1]Задонский!I26</f>
        <v>5</v>
      </c>
      <c r="O26" s="15">
        <f>[1]Измалковский!I26</f>
        <v>4.7199999999999989</v>
      </c>
      <c r="P26" s="15">
        <f>[1]Краснинский!I26</f>
        <v>5</v>
      </c>
      <c r="Q26" s="15">
        <f>[1]Лебедянский!I26</f>
        <v>0</v>
      </c>
      <c r="R26" s="15">
        <f>'[1]Лев-Толстовский'!I26</f>
        <v>3.8900000000000006</v>
      </c>
      <c r="S26" s="15">
        <f>[1]Липецкий!I26</f>
        <v>0</v>
      </c>
      <c r="T26" s="15">
        <f>[1]Становлянский!I26</f>
        <v>5</v>
      </c>
      <c r="U26" s="15">
        <f>[1]Тербунский!I26</f>
        <v>5</v>
      </c>
      <c r="V26" s="15">
        <f>[1]Усманский!I26</f>
        <v>5</v>
      </c>
      <c r="W26" s="15">
        <f>[1]Хлевенский!I26</f>
        <v>5</v>
      </c>
      <c r="X26" s="15">
        <f>[1]Чаплыгинский!I26</f>
        <v>5</v>
      </c>
      <c r="Y26" s="15">
        <f>[1]г.Елец!I26</f>
        <v>5</v>
      </c>
      <c r="Z26" s="15">
        <f>[1]г.Липецк!I26</f>
        <v>5</v>
      </c>
    </row>
    <row r="27" spans="1:27" ht="16.5" x14ac:dyDescent="0.25">
      <c r="A27" s="5"/>
      <c r="B27" s="16" t="s">
        <v>28</v>
      </c>
      <c r="C27" s="17"/>
      <c r="D27" s="5"/>
      <c r="E27" s="5"/>
      <c r="F27" s="18">
        <f>'[1]Воловский МО '!H27</f>
        <v>32.5</v>
      </c>
      <c r="G27" s="18">
        <f>'[1]Воловский МО '!I27</f>
        <v>19.980666666666671</v>
      </c>
      <c r="H27" s="19">
        <f>[1]Грязинский!I27</f>
        <v>30.213666666666668</v>
      </c>
      <c r="I27" s="19">
        <f>[1]Данковский!I27</f>
        <v>23.234333333333332</v>
      </c>
      <c r="J27" s="19">
        <f>[1]Добринский!I27</f>
        <v>29.581333333333333</v>
      </c>
      <c r="K27" s="19">
        <f>'[1]Добровский  МО'!I27</f>
        <v>28.72</v>
      </c>
      <c r="L27" s="19">
        <f>[1]Долгоруковский!I27</f>
        <v>26.486666666666665</v>
      </c>
      <c r="M27" s="19">
        <f>[1]Елецкий!I27</f>
        <v>28.663</v>
      </c>
      <c r="N27" s="19">
        <f>[1]Задонский!I27</f>
        <v>28.301000000000002</v>
      </c>
      <c r="O27" s="19">
        <f>[1]Измалковский!I27</f>
        <v>22.924999999999997</v>
      </c>
      <c r="P27" s="19">
        <f>[1]Краснинский!I27</f>
        <v>28.742333333333335</v>
      </c>
      <c r="Q27" s="19">
        <f>[1]Лебедянский!I27</f>
        <v>23.009</v>
      </c>
      <c r="R27" s="19">
        <f>'[1]Лев-Толстовский'!I27</f>
        <v>23.762666666666668</v>
      </c>
      <c r="S27" s="19">
        <f>[1]Липецкий!I27</f>
        <v>24.193333333333332</v>
      </c>
      <c r="T27" s="19">
        <f>[1]Становлянский!I27</f>
        <v>27.333666666666666</v>
      </c>
      <c r="U27" s="19">
        <f>[1]Тербунский!I27</f>
        <v>23.708333333333332</v>
      </c>
      <c r="V27" s="19">
        <f>[1]Усманский!I27</f>
        <v>28.763666666666666</v>
      </c>
      <c r="W27" s="19">
        <f>[1]Хлевенский!I27</f>
        <v>29.289333333333335</v>
      </c>
      <c r="X27" s="19">
        <f>[1]Чаплыгинский!I27</f>
        <v>29.185333333333332</v>
      </c>
      <c r="Y27" s="19">
        <f>[1]г.Елец!I27</f>
        <v>26.836333333333336</v>
      </c>
      <c r="Z27" s="19">
        <f>[1]г.Липецк!I27</f>
        <v>29.243333333333332</v>
      </c>
      <c r="AA27" s="20">
        <f>SUM(G27:Z27)</f>
        <v>532.17300000000012</v>
      </c>
    </row>
    <row r="28" spans="1:27" ht="18" x14ac:dyDescent="0.25">
      <c r="A28" s="8" t="s">
        <v>31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7" ht="93" x14ac:dyDescent="0.25">
      <c r="A29" s="10" t="str">
        <f>[1]Свод!A29</f>
        <v>И19</v>
      </c>
      <c r="B29" s="24" t="str">
        <f>[1]Свод!B29</f>
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</v>
      </c>
      <c r="C29" s="11" t="str">
        <f>[1]Свод!C29</f>
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</c>
      <c r="D29" s="21" t="str">
        <f>[1]Свод!D29</f>
        <v>да</v>
      </c>
      <c r="E29" s="21" t="str">
        <f>[1]Свод!E29</f>
        <v>нет</v>
      </c>
      <c r="F29" s="13">
        <f>[1]Свод!F29</f>
        <v>5</v>
      </c>
      <c r="G29" s="14">
        <f>'[1]Воловский МО '!I29</f>
        <v>5</v>
      </c>
      <c r="H29" s="15">
        <f>[1]Грязинский!I29</f>
        <v>5</v>
      </c>
      <c r="I29" s="15">
        <f>[1]Данковский!I29</f>
        <v>5</v>
      </c>
      <c r="J29" s="15">
        <f>[1]Добринский!I29</f>
        <v>5</v>
      </c>
      <c r="K29" s="15">
        <f>'[1]Добровский  МО'!I29</f>
        <v>5</v>
      </c>
      <c r="L29" s="15">
        <f>[1]Долгоруковский!I29</f>
        <v>5</v>
      </c>
      <c r="M29" s="15">
        <f>[1]Елецкий!I29</f>
        <v>5</v>
      </c>
      <c r="N29" s="15">
        <f>[1]Задонский!I29</f>
        <v>5</v>
      </c>
      <c r="O29" s="15">
        <f>[1]Измалковский!I29</f>
        <v>5</v>
      </c>
      <c r="P29" s="15">
        <f>[1]Краснинский!I29</f>
        <v>5</v>
      </c>
      <c r="Q29" s="15">
        <f>[1]Лебедянский!I29</f>
        <v>5</v>
      </c>
      <c r="R29" s="15">
        <f>'[1]Лев-Толстовский'!I29</f>
        <v>5</v>
      </c>
      <c r="S29" s="15">
        <f>[1]Липецкий!I29</f>
        <v>5</v>
      </c>
      <c r="T29" s="15">
        <f>[1]Становлянский!I29</f>
        <v>5</v>
      </c>
      <c r="U29" s="15">
        <f>[1]Тербунский!I29</f>
        <v>5</v>
      </c>
      <c r="V29" s="15">
        <f>[1]Усманский!I29</f>
        <v>5</v>
      </c>
      <c r="W29" s="15">
        <f>[1]Хлевенский!I29</f>
        <v>5</v>
      </c>
      <c r="X29" s="15">
        <f>[1]Чаплыгинский!I29</f>
        <v>5</v>
      </c>
      <c r="Y29" s="15">
        <f>[1]г.Елец!I29</f>
        <v>5</v>
      </c>
      <c r="Z29" s="15">
        <f>[1]г.Липецк!I29</f>
        <v>5</v>
      </c>
    </row>
    <row r="30" spans="1:27" ht="62" x14ac:dyDescent="0.25">
      <c r="A30" s="25" t="str">
        <f>[1]Свод!A30</f>
        <v>И20</v>
      </c>
      <c r="B30" s="26" t="str">
        <f>[1]Свод!B30</f>
        <v>Размещение на официальном сайте администрации муниципального образования в сети Интернет:</v>
      </c>
      <c r="C30" s="27" t="str">
        <f>[1]Свод!C30</f>
        <v>На официальном сайте администрации муниципального образования в сети Интернет размещены все указанные документы</v>
      </c>
      <c r="D30" s="28" t="str">
        <f>[1]Свод!D30</f>
        <v>да</v>
      </c>
      <c r="E30" s="28" t="str">
        <f>[1]Свод!E30</f>
        <v>нет</v>
      </c>
      <c r="F30" s="29">
        <f>[1]Свод!F30</f>
        <v>4</v>
      </c>
      <c r="G30" s="30">
        <f>'[1]Воловский МО '!I30</f>
        <v>4</v>
      </c>
      <c r="H30" s="31">
        <f>[1]Грязинский!I30</f>
        <v>4</v>
      </c>
      <c r="I30" s="31">
        <f>[1]Данковский!I30</f>
        <v>4</v>
      </c>
      <c r="J30" s="31">
        <f>[1]Добринский!I30</f>
        <v>4</v>
      </c>
      <c r="K30" s="31">
        <f>'[1]Добровский  МО'!I30</f>
        <v>4</v>
      </c>
      <c r="L30" s="31">
        <f>[1]Долгоруковский!I30</f>
        <v>4</v>
      </c>
      <c r="M30" s="31">
        <f>[1]Елецкий!I30</f>
        <v>4</v>
      </c>
      <c r="N30" s="31">
        <f>[1]Задонский!I30</f>
        <v>4</v>
      </c>
      <c r="O30" s="31">
        <f>[1]Измалковский!I30</f>
        <v>4</v>
      </c>
      <c r="P30" s="31">
        <f>[1]Краснинский!I30</f>
        <v>4</v>
      </c>
      <c r="Q30" s="31">
        <f>[1]Лебедянский!I30</f>
        <v>4</v>
      </c>
      <c r="R30" s="31">
        <f>'[1]Лев-Толстовский'!I30</f>
        <v>4</v>
      </c>
      <c r="S30" s="31">
        <f>[1]Липецкий!I30</f>
        <v>4</v>
      </c>
      <c r="T30" s="31">
        <f>[1]Становлянский!I30</f>
        <v>4</v>
      </c>
      <c r="U30" s="31">
        <f>[1]Тербунский!I30</f>
        <v>4</v>
      </c>
      <c r="V30" s="31">
        <f>[1]Усманский!I30</f>
        <v>4</v>
      </c>
      <c r="W30" s="31">
        <f>[1]Хлевенский!I30</f>
        <v>4</v>
      </c>
      <c r="X30" s="31">
        <f>[1]Чаплыгинский!I30</f>
        <v>4</v>
      </c>
      <c r="Y30" s="31">
        <f>[1]г.Елец!I30</f>
        <v>4</v>
      </c>
      <c r="Z30" s="31">
        <f>[1]г.Липецк!I30</f>
        <v>4</v>
      </c>
    </row>
    <row r="31" spans="1:27" x14ac:dyDescent="0.25">
      <c r="A31" s="32"/>
      <c r="B31" s="24" t="str">
        <f>[1]Свод!B31</f>
        <v>- проекта местного бюджета;</v>
      </c>
      <c r="C31" s="33"/>
      <c r="D31" s="34"/>
      <c r="E31" s="34"/>
      <c r="F31" s="35"/>
      <c r="G31" s="36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7" x14ac:dyDescent="0.25">
      <c r="A32" s="32"/>
      <c r="B32" s="24" t="str">
        <f>[1]Свод!B32</f>
        <v>- решения о местном бюджете;</v>
      </c>
      <c r="C32" s="33"/>
      <c r="D32" s="34"/>
      <c r="E32" s="34"/>
      <c r="F32" s="35"/>
      <c r="G32" s="36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7" ht="31" x14ac:dyDescent="0.25">
      <c r="A33" s="32"/>
      <c r="B33" s="24" t="str">
        <f>[1]Свод!B33</f>
        <v>- решений об уточнении местного бюджета;</v>
      </c>
      <c r="C33" s="33"/>
      <c r="D33" s="34"/>
      <c r="E33" s="34"/>
      <c r="F33" s="35"/>
      <c r="G33" s="36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7" ht="62" x14ac:dyDescent="0.25">
      <c r="A34" s="32"/>
      <c r="B34" s="24" t="str">
        <f>[1]Свод!B34</f>
        <v>- промежуточной отчетности об исполнении местного бюджета (квартал, полугодие, 9 месяцев, год);</v>
      </c>
      <c r="C34" s="33"/>
      <c r="D34" s="34"/>
      <c r="E34" s="34"/>
      <c r="F34" s="35"/>
      <c r="G34" s="36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7" ht="46.5" x14ac:dyDescent="0.25">
      <c r="A35" s="32"/>
      <c r="B35" s="24" t="str">
        <f>[1]Свод!B35</f>
        <v>- решения об утверждении отчета об исполнении местного бюджета;</v>
      </c>
      <c r="C35" s="33"/>
      <c r="D35" s="34"/>
      <c r="E35" s="34"/>
      <c r="F35" s="35"/>
      <c r="G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7" ht="31" x14ac:dyDescent="0.25">
      <c r="A36" s="38"/>
      <c r="B36" s="24" t="str">
        <f>[1]Свод!B36</f>
        <v>- сведений о заимствованиях местного бюджета</v>
      </c>
      <c r="C36" s="39"/>
      <c r="D36" s="40"/>
      <c r="E36" s="40"/>
      <c r="F36" s="41"/>
      <c r="G36" s="42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7" ht="62" x14ac:dyDescent="0.25">
      <c r="A37" s="25" t="str">
        <f>[1]Свод!A37</f>
        <v>И21</v>
      </c>
      <c r="B37" s="26" t="str">
        <f>[1]Свод!B37</f>
        <v>Размещение на официальном сайте администрации муниципального образования в сети Интернет:</v>
      </c>
      <c r="C37" s="27" t="str">
        <f>[1]Свод!C37</f>
        <v>На официальном сайте администрации муниципального образования в сети Интернет размещены все указанные документы</v>
      </c>
      <c r="D37" s="28" t="str">
        <f>[1]Свод!D37</f>
        <v>да</v>
      </c>
      <c r="E37" s="28" t="str">
        <f>[1]Свод!E37</f>
        <v>нет</v>
      </c>
      <c r="F37" s="29">
        <f>[1]Свод!F37</f>
        <v>4</v>
      </c>
      <c r="G37" s="30">
        <f>'[1]Воловский МО '!I37</f>
        <v>4</v>
      </c>
      <c r="H37" s="31">
        <f>[1]Грязинский!I37</f>
        <v>4</v>
      </c>
      <c r="I37" s="31">
        <f>[1]Данковский!I37</f>
        <v>4</v>
      </c>
      <c r="J37" s="31">
        <f>[1]Добринский!I37</f>
        <v>4</v>
      </c>
      <c r="K37" s="31">
        <f>'[1]Добровский  МО'!I37</f>
        <v>4</v>
      </c>
      <c r="L37" s="31">
        <f>[1]Долгоруковский!I37</f>
        <v>4</v>
      </c>
      <c r="M37" s="31">
        <f>[1]Елецкий!I37</f>
        <v>4</v>
      </c>
      <c r="N37" s="31">
        <f>[1]Задонский!I37</f>
        <v>4</v>
      </c>
      <c r="O37" s="31">
        <f>[1]Измалковский!I37</f>
        <v>4</v>
      </c>
      <c r="P37" s="31">
        <f>[1]Краснинский!I37</f>
        <v>4</v>
      </c>
      <c r="Q37" s="31">
        <f>[1]Лебедянский!I37</f>
        <v>4</v>
      </c>
      <c r="R37" s="31">
        <f>'[1]Лев-Толстовский'!I37</f>
        <v>4</v>
      </c>
      <c r="S37" s="31">
        <f>[1]Липецкий!I37</f>
        <v>4</v>
      </c>
      <c r="T37" s="31">
        <f>[1]Становлянский!I37</f>
        <v>4</v>
      </c>
      <c r="U37" s="31">
        <f>[1]Тербунский!I37</f>
        <v>4</v>
      </c>
      <c r="V37" s="31">
        <f>[1]Усманский!I37</f>
        <v>4</v>
      </c>
      <c r="W37" s="31">
        <f>[1]Хлевенский!I37</f>
        <v>4</v>
      </c>
      <c r="X37" s="31">
        <f>[1]Чаплыгинский!I37</f>
        <v>4</v>
      </c>
      <c r="Y37" s="31">
        <f>[1]г.Елец!I37</f>
        <v>4</v>
      </c>
      <c r="Z37" s="31">
        <f>[1]г.Липецк!I37</f>
        <v>4</v>
      </c>
    </row>
    <row r="38" spans="1:27" ht="155" x14ac:dyDescent="0.25">
      <c r="A38" s="32"/>
      <c r="B38" s="24" t="str">
        <f>[1]Свод!B38</f>
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</c>
      <c r="C38" s="33"/>
      <c r="D38" s="34"/>
      <c r="E38" s="34"/>
      <c r="F38" s="35"/>
      <c r="G38" s="36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7" ht="108.5" x14ac:dyDescent="0.25">
      <c r="A39" s="32"/>
      <c r="B39" s="24" t="str">
        <f>[1]Свод!B39</f>
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</c>
      <c r="C39" s="33"/>
      <c r="D39" s="34"/>
      <c r="E39" s="34"/>
      <c r="F39" s="35"/>
      <c r="G39" s="36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7" ht="62" x14ac:dyDescent="0.25">
      <c r="A40" s="32"/>
      <c r="B40" s="24" t="str">
        <f>[1]Свод!B40</f>
        <v>- отчета об исполнении местного бюджета в доступной для граждан форме ("отчет для граждан");</v>
      </c>
      <c r="C40" s="33"/>
      <c r="D40" s="34"/>
      <c r="E40" s="34"/>
      <c r="F40" s="35"/>
      <c r="G40" s="36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7" ht="62" x14ac:dyDescent="0.25">
      <c r="A41" s="38"/>
      <c r="B41" s="11" t="str">
        <f>[1]Свод!B41</f>
        <v>- сводного доклада о ходе реализации и оценки эффективности реализации муниципальных программ</v>
      </c>
      <c r="C41" s="39"/>
      <c r="D41" s="40"/>
      <c r="E41" s="40"/>
      <c r="F41" s="41"/>
      <c r="G41" s="42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7" ht="108.5" x14ac:dyDescent="0.25">
      <c r="A42" s="25" t="str">
        <f>[1]Свод!A42</f>
        <v>И22</v>
      </c>
      <c r="B42" s="24" t="str">
        <f>[1]Свод!B42</f>
        <v>Размещение  на  официальном  сайте  Российской  Федерации  в  сети  Интернет  (https://bus.gov.ru/)  информации  о  муниципальных  учреждениях  в  сроки:</v>
      </c>
      <c r="C42" s="27" t="str">
        <f>[1]Свод!C42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42" s="28" t="str">
        <f>[1]Свод!D42</f>
        <v>да</v>
      </c>
      <c r="E42" s="28" t="str">
        <f>[1]Свод!E42</f>
        <v>нет</v>
      </c>
      <c r="F42" s="29">
        <f>[1]Свод!F42</f>
        <v>4</v>
      </c>
      <c r="G42" s="30">
        <f>'[1]Воловский МО '!I42</f>
        <v>4</v>
      </c>
      <c r="H42" s="31">
        <f>[1]Грязинский!I42</f>
        <v>4</v>
      </c>
      <c r="I42" s="31">
        <f>[1]Данковский!I42</f>
        <v>4</v>
      </c>
      <c r="J42" s="31">
        <f>[1]Добринский!I42</f>
        <v>4</v>
      </c>
      <c r="K42" s="31">
        <f>'[1]Добровский  МО'!I42</f>
        <v>4</v>
      </c>
      <c r="L42" s="31">
        <f>[1]Долгоруковский!I42</f>
        <v>4</v>
      </c>
      <c r="M42" s="31">
        <f>[1]Елецкий!I42</f>
        <v>4</v>
      </c>
      <c r="N42" s="31">
        <f>[1]Задонский!I42</f>
        <v>4</v>
      </c>
      <c r="O42" s="31">
        <f>[1]Измалковский!I42</f>
        <v>4</v>
      </c>
      <c r="P42" s="31">
        <f>[1]Краснинский!I42</f>
        <v>4</v>
      </c>
      <c r="Q42" s="31">
        <f>[1]Лебедянский!I42</f>
        <v>4</v>
      </c>
      <c r="R42" s="31">
        <f>'[1]Лев-Толстовский'!I42</f>
        <v>4</v>
      </c>
      <c r="S42" s="31">
        <f>[1]Липецкий!I42</f>
        <v>4</v>
      </c>
      <c r="T42" s="31">
        <f>[1]Становлянский!I42</f>
        <v>4</v>
      </c>
      <c r="U42" s="31">
        <f>[1]Тербунский!I42</f>
        <v>4</v>
      </c>
      <c r="V42" s="31">
        <f>[1]Усманский!I42</f>
        <v>4</v>
      </c>
      <c r="W42" s="31">
        <f>[1]Хлевенский!I42</f>
        <v>4</v>
      </c>
      <c r="X42" s="31">
        <f>[1]Чаплыгинский!I42</f>
        <v>4</v>
      </c>
      <c r="Y42" s="31">
        <f>[1]г.Елец!I42</f>
        <v>4</v>
      </c>
      <c r="Z42" s="31">
        <f>[1]г.Липецк!I42</f>
        <v>4</v>
      </c>
    </row>
    <row r="43" spans="1:27" ht="93" x14ac:dyDescent="0.25">
      <c r="A43" s="32"/>
      <c r="B43" s="24" t="str">
        <f>[1]Свод!B43</f>
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</c>
      <c r="C43" s="33"/>
      <c r="D43" s="34"/>
      <c r="E43" s="34"/>
      <c r="F43" s="35"/>
      <c r="G43" s="36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7" ht="108.5" x14ac:dyDescent="0.25">
      <c r="A44" s="32"/>
      <c r="B44" s="11" t="str">
        <f>[1]Свод!B44</f>
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</c>
      <c r="C44" s="33"/>
      <c r="D44" s="34"/>
      <c r="E44" s="34"/>
      <c r="F44" s="35"/>
      <c r="G44" s="36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7" ht="16.5" x14ac:dyDescent="0.25">
      <c r="A45" s="44"/>
      <c r="B45" s="45" t="s">
        <v>28</v>
      </c>
      <c r="C45" s="46"/>
      <c r="D45" s="44"/>
      <c r="E45" s="44"/>
      <c r="F45" s="18">
        <f>'[1]Воловский МО '!H45</f>
        <v>17</v>
      </c>
      <c r="G45" s="18">
        <f>'[1]Воловский МО '!I45</f>
        <v>17</v>
      </c>
      <c r="H45" s="19">
        <f>[1]Грязинский!I45</f>
        <v>17</v>
      </c>
      <c r="I45" s="19">
        <f>[1]Данковский!I45</f>
        <v>17</v>
      </c>
      <c r="J45" s="19">
        <f>[1]Добринский!I45</f>
        <v>17</v>
      </c>
      <c r="K45" s="19">
        <f>'[1]Добровский  МО'!I45</f>
        <v>17</v>
      </c>
      <c r="L45" s="19">
        <f>[1]Долгоруковский!I45</f>
        <v>17</v>
      </c>
      <c r="M45" s="19">
        <f>[1]Елецкий!I45</f>
        <v>17</v>
      </c>
      <c r="N45" s="19">
        <f>[1]Задонский!I45</f>
        <v>17</v>
      </c>
      <c r="O45" s="19">
        <f>[1]Измалковский!I45</f>
        <v>17</v>
      </c>
      <c r="P45" s="19">
        <f>[1]Краснинский!I45</f>
        <v>17</v>
      </c>
      <c r="Q45" s="19">
        <f>[1]Лебедянский!I45</f>
        <v>17</v>
      </c>
      <c r="R45" s="19">
        <f>'[1]Лев-Толстовский'!I45</f>
        <v>17</v>
      </c>
      <c r="S45" s="19">
        <f>[1]Липецкий!I45</f>
        <v>17</v>
      </c>
      <c r="T45" s="19">
        <f>[1]Становлянский!I45</f>
        <v>17</v>
      </c>
      <c r="U45" s="19">
        <f>[1]Тербунский!I45</f>
        <v>17</v>
      </c>
      <c r="V45" s="19">
        <f>[1]Усманский!I45</f>
        <v>17</v>
      </c>
      <c r="W45" s="19">
        <f>[1]Хлевенский!I45</f>
        <v>17</v>
      </c>
      <c r="X45" s="19">
        <f>[1]Чаплыгинский!I45</f>
        <v>17</v>
      </c>
      <c r="Y45" s="19">
        <f>[1]г.Елец!I45</f>
        <v>17</v>
      </c>
      <c r="Z45" s="19">
        <f>[1]г.Липецк!I45</f>
        <v>17</v>
      </c>
      <c r="AA45" s="20">
        <f>SUM(G45:Z45)</f>
        <v>340</v>
      </c>
    </row>
    <row r="46" spans="1:27" ht="16.5" x14ac:dyDescent="0.25">
      <c r="A46" s="47"/>
      <c r="B46" s="48"/>
      <c r="C46" s="49"/>
      <c r="D46" s="47"/>
      <c r="E46" s="47"/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7" s="55" customFormat="1" ht="16.5" x14ac:dyDescent="0.25">
      <c r="A47" s="50"/>
      <c r="B47" s="51" t="s">
        <v>32</v>
      </c>
      <c r="C47" s="52"/>
      <c r="D47" s="50"/>
      <c r="E47" s="50"/>
      <c r="F47" s="53">
        <f>'[1]Воловский МО '!H47</f>
        <v>100</v>
      </c>
      <c r="G47" s="53">
        <f>'[1]Воловский МО '!I47</f>
        <v>79.805666666666667</v>
      </c>
      <c r="H47" s="54">
        <f>[1]Грязинский!I47</f>
        <v>88.61866666666667</v>
      </c>
      <c r="I47" s="54">
        <f>[1]Данковский!I47</f>
        <v>80.963450980392153</v>
      </c>
      <c r="J47" s="54">
        <f>[1]Добринский!I47</f>
        <v>89.503833333333347</v>
      </c>
      <c r="K47" s="54">
        <f>'[1]Добровский  МО'!I47</f>
        <v>87.625</v>
      </c>
      <c r="L47" s="54">
        <f>[1]Долгоруковский!I47</f>
        <v>85.166666666666657</v>
      </c>
      <c r="M47" s="54">
        <f>[1]Елецкий!I47</f>
        <v>87.113</v>
      </c>
      <c r="N47" s="54">
        <f>[1]Задонский!I47</f>
        <v>83.135999999999996</v>
      </c>
      <c r="O47" s="54">
        <f>[1]Измалковский!I47</f>
        <v>76.825000000000003</v>
      </c>
      <c r="P47" s="54">
        <f>[1]Краснинский!I47</f>
        <v>84.989833333333337</v>
      </c>
      <c r="Q47" s="54">
        <f>[1]Лебедянский!I47</f>
        <v>82.067823529411768</v>
      </c>
      <c r="R47" s="54">
        <f>'[1]Лев-Толстовский'!I47</f>
        <v>81.762666666666661</v>
      </c>
      <c r="S47" s="54">
        <f>[1]Липецкий!I47</f>
        <v>77.830833333333331</v>
      </c>
      <c r="T47" s="54">
        <f>[1]Становлянский!I47</f>
        <v>86.143666666666661</v>
      </c>
      <c r="U47" s="54">
        <f>[1]Тербунский!I47</f>
        <v>82.158333333333331</v>
      </c>
      <c r="V47" s="54">
        <f>[1]Усманский!I47</f>
        <v>81.908372549019603</v>
      </c>
      <c r="W47" s="54">
        <f>[1]Хлевенский!I47</f>
        <v>88.279333333333341</v>
      </c>
      <c r="X47" s="54">
        <f>[1]Чаплыгинский!I47</f>
        <v>90.335333333333324</v>
      </c>
      <c r="Y47" s="54">
        <f>[1]г.Елец!I47</f>
        <v>84.113098039215686</v>
      </c>
      <c r="Z47" s="54">
        <f>[1]г.Липецк!I47</f>
        <v>80.327745098039216</v>
      </c>
      <c r="AA47" s="20">
        <f>SUM(G47:Z47)</f>
        <v>1678.6743235294116</v>
      </c>
    </row>
    <row r="48" spans="1:27" x14ac:dyDescent="0.25"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7:26" x14ac:dyDescent="0.25"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7:26" x14ac:dyDescent="0.25"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7:26" x14ac:dyDescent="0.25"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7:26" x14ac:dyDescent="0.25"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7:26" x14ac:dyDescent="0.25"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7:26" x14ac:dyDescent="0.25"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7:26" x14ac:dyDescent="0.25"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7:26" x14ac:dyDescent="0.25"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7:26" x14ac:dyDescent="0.25"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7:26" x14ac:dyDescent="0.25"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7:26" x14ac:dyDescent="0.25"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7:26" x14ac:dyDescent="0.25"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7:26" x14ac:dyDescent="0.25"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</sheetData>
  <mergeCells count="80">
    <mergeCell ref="Y42:Y44"/>
    <mergeCell ref="Z42:Z44"/>
    <mergeCell ref="S42:S44"/>
    <mergeCell ref="T42:T44"/>
    <mergeCell ref="U42:U44"/>
    <mergeCell ref="V42:V44"/>
    <mergeCell ref="W42:W44"/>
    <mergeCell ref="X42:X44"/>
    <mergeCell ref="M42:M44"/>
    <mergeCell ref="N42:N44"/>
    <mergeCell ref="O42:O44"/>
    <mergeCell ref="P42:P44"/>
    <mergeCell ref="Q42:Q44"/>
    <mergeCell ref="R42:R44"/>
    <mergeCell ref="G42:G44"/>
    <mergeCell ref="H42:H44"/>
    <mergeCell ref="I42:I44"/>
    <mergeCell ref="J42:J44"/>
    <mergeCell ref="K42:K44"/>
    <mergeCell ref="L42:L44"/>
    <mergeCell ref="V37:V41"/>
    <mergeCell ref="W37:W41"/>
    <mergeCell ref="X37:X41"/>
    <mergeCell ref="Y37:Y41"/>
    <mergeCell ref="Z37:Z41"/>
    <mergeCell ref="A42:A44"/>
    <mergeCell ref="C42:C44"/>
    <mergeCell ref="D42:D44"/>
    <mergeCell ref="E42:E44"/>
    <mergeCell ref="F42:F44"/>
    <mergeCell ref="P37:P41"/>
    <mergeCell ref="Q37:Q41"/>
    <mergeCell ref="R37:R41"/>
    <mergeCell ref="S37:S41"/>
    <mergeCell ref="T37:T41"/>
    <mergeCell ref="U37:U41"/>
    <mergeCell ref="J37:J41"/>
    <mergeCell ref="K37:K41"/>
    <mergeCell ref="L37:L41"/>
    <mergeCell ref="M37:M41"/>
    <mergeCell ref="N37:N41"/>
    <mergeCell ref="O37:O41"/>
    <mergeCell ref="Y30:Y36"/>
    <mergeCell ref="Z30:Z36"/>
    <mergeCell ref="A37:A41"/>
    <mergeCell ref="C37:C41"/>
    <mergeCell ref="D37:D41"/>
    <mergeCell ref="E37:E41"/>
    <mergeCell ref="F37:F41"/>
    <mergeCell ref="G37:G41"/>
    <mergeCell ref="H37:H41"/>
    <mergeCell ref="I37:I41"/>
    <mergeCell ref="S30:S36"/>
    <mergeCell ref="T30:T36"/>
    <mergeCell ref="U30:U36"/>
    <mergeCell ref="V30:V36"/>
    <mergeCell ref="W30:W36"/>
    <mergeCell ref="X30:X36"/>
    <mergeCell ref="M30:M36"/>
    <mergeCell ref="N30:N36"/>
    <mergeCell ref="O30:O36"/>
    <mergeCell ref="P30:P36"/>
    <mergeCell ref="Q30:Q36"/>
    <mergeCell ref="R30:R36"/>
    <mergeCell ref="G30:G36"/>
    <mergeCell ref="H30:H36"/>
    <mergeCell ref="I30:I36"/>
    <mergeCell ref="J30:J36"/>
    <mergeCell ref="K30:K36"/>
    <mergeCell ref="L30:L36"/>
    <mergeCell ref="A1:Z1"/>
    <mergeCell ref="A4:Z4"/>
    <mergeCell ref="A11:Z11"/>
    <mergeCell ref="A19:Z19"/>
    <mergeCell ref="A28:Z28"/>
    <mergeCell ref="A30:A36"/>
    <mergeCell ref="C30:C36"/>
    <mergeCell ref="D30:D36"/>
    <mergeCell ref="E30:E36"/>
    <mergeCell ref="F30:F36"/>
  </mergeCells>
  <pageMargins left="0.78740157480314965" right="0.39370078740157483" top="0.59055118110236227" bottom="0.59055118110236227" header="0.51181102362204722" footer="0.51181102362204722"/>
  <pageSetup paperSize="8" scale="47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u1598</dc:creator>
  <cp:lastModifiedBy>u1598</cp:lastModifiedBy>
  <dcterms:created xsi:type="dcterms:W3CDTF">2024-03-19T14:17:36Z</dcterms:created>
  <dcterms:modified xsi:type="dcterms:W3CDTF">2024-03-19T14:17:55Z</dcterms:modified>
</cp:coreProperties>
</file>