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3920" windowHeight="9630" activeTab="5"/>
  </bookViews>
  <sheets>
    <sheet name="на 1 февраля" sheetId="1" r:id="rId1"/>
    <sheet name="на 1 марта" sheetId="2" r:id="rId2"/>
    <sheet name="на 1 апреля" sheetId="3" r:id="rId3"/>
    <sheet name="на 1 мая" sheetId="4" r:id="rId4"/>
    <sheet name="на 1 июня" sheetId="5" r:id="rId5"/>
    <sheet name="на 1 июля" sheetId="6" r:id="rId6"/>
  </sheets>
  <definedNames>
    <definedName name="_xlnm.Print_Titles" localSheetId="2">'на 1 апреля'!$5:$5</definedName>
    <definedName name="_xlnm.Print_Titles" localSheetId="5">'на 1 июля'!$5:$5</definedName>
    <definedName name="_xlnm.Print_Titles" localSheetId="4">'на 1 июня'!$5:$5</definedName>
    <definedName name="_xlnm.Print_Titles" localSheetId="1">'на 1 марта'!$5:$5</definedName>
    <definedName name="_xlnm.Print_Titles" localSheetId="3">'на 1 мая'!$5:$5</definedName>
    <definedName name="_xlnm.Print_Titles" localSheetId="0">'на 1 февраля'!$5:$5</definedName>
  </definedNames>
  <calcPr fullCalcOnLoad="1"/>
</workbook>
</file>

<file path=xl/sharedStrings.xml><?xml version="1.0" encoding="utf-8"?>
<sst xmlns="http://schemas.openxmlformats.org/spreadsheetml/2006/main" count="542" uniqueCount="107">
  <si>
    <t>тыс.руб.</t>
  </si>
  <si>
    <t>Наименование показателей</t>
  </si>
  <si>
    <t>Уточненный годовой план</t>
  </si>
  <si>
    <t>Исполнено</t>
  </si>
  <si>
    <t>Процент  исполнения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</si>
  <si>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</si>
  <si>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</si>
  <si>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</si>
  <si>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</si>
  <si>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</si>
  <si>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</si>
  <si>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</si>
  <si>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</si>
  <si>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</si>
  <si>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</si>
  <si>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</si>
  <si>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</si>
  <si>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</si>
  <si>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</si>
  <si>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</si>
  <si>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</si>
  <si>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</si>
  <si>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</si>
  <si>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</si>
  <si>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</si>
  <si>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</si>
  <si>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</si>
  <si>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</si>
  <si>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</si>
  <si>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</si>
  <si>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</si>
  <si>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св.100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</si>
  <si>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</si>
  <si>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</si>
  <si>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</si>
  <si>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</si>
  <si>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</si>
  <si>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</si>
  <si>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 платных услуг (работ)</t>
  </si>
  <si>
    <t xml:space="preserve">Доходы от  компенсации затрат государства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</si>
  <si>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</si>
  <si>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</si>
  <si>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нематериальных активов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</si>
  <si>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</si>
  <si>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</si>
  <si>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</si>
  <si>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</si>
  <si>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</si>
  <si>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</si>
  <si>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</si>
  <si>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</si>
  <si>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</si>
  <si>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</si>
  <si>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</si>
  <si>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</si>
  <si>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</si>
  <si>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 xml:space="preserve">Прочие 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</si>
  <si>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</si>
  <si>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</si>
  <si>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</si>
  <si>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Дефицит(-), профицит (+) бюджета</t>
  </si>
  <si>
    <t xml:space="preserve">                        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</si>
  <si>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</si>
  <si>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</si>
  <si>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</si>
  <si>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</si>
  <si>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 - Общеэкономические вопросы</t>
  </si>
  <si>
    <t xml:space="preserve"> - Воспроизводство минерально-сырьевой базы</t>
  </si>
  <si>
    <t xml:space="preserve"> - Сельское хозяйство и рыболовство</t>
  </si>
  <si>
    <t xml:space="preserve"> - Водные ресурсы</t>
  </si>
  <si>
    <t xml:space="preserve"> - Лесное хозяйство</t>
  </si>
  <si>
    <t xml:space="preserve"> - Транспорт</t>
  </si>
  <si>
    <t xml:space="preserve"> - Дорожное хозяйство (дорожные фонды)</t>
  </si>
  <si>
    <t xml:space="preserve"> - 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</si>
  <si>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</si>
  <si>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</si>
  <si>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</si>
  <si>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</si>
  <si>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 xml:space="preserve">Здравоохранение </t>
  </si>
  <si>
    <t xml:space="preserve">Социальная политика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</si>
  <si>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</si>
  <si>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</si>
  <si>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</si>
  <si>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</si>
  <si>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Первый  заместитель  начальника  управления  финансов области</t>
  </si>
  <si>
    <t>Л.В. Бурлова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</si>
  <si>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</si>
  <si>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</si>
  <si>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 общего характера бюджетам бюджетной системы Российской Федерации</t>
  </si>
  <si>
    <t>Справка  об  исполнении  консолидированного  бюджета  на  1 февраля 2015  года</t>
  </si>
  <si>
    <t xml:space="preserve">Доходы от продажи земельных участков, находящихся в государственной и муниципальной собственности </t>
  </si>
  <si>
    <t>Справка  об  исполнении  консолидированного  бюджета  на  1 марта 2015  года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</si>
  <si>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</si>
  <si>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Справка  об  исполнении  консолидированного  бюджета  на  1 апреля  2015  года</t>
  </si>
  <si>
    <t>И.о.  начальника  управления  финансов области</t>
  </si>
  <si>
    <t>Справка  об  исполнении  консолидированного  бюджета  на  1 мая  2015  года</t>
  </si>
  <si>
    <t>Доходы от продажи квартир</t>
  </si>
  <si>
    <t>Сборы, взимаемые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</si>
  <si>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Справка  об  исполнении  консолидированного  бюджета  на  1 июня  2015  года</t>
  </si>
  <si>
    <t>В.М. Щеглеватых</t>
  </si>
  <si>
    <t>Зам. главы администрации области -  начальник  управления  финансов области</t>
  </si>
  <si>
    <t>Плата за увеличение площади земельных участков, находящихся в частной собственности, в результате  перераспределения таких земельных участков, государственная собственность на которые не разграничена</t>
  </si>
  <si>
    <t>Отклонение</t>
  </si>
  <si>
    <t>Исполнено на 01.07.2015</t>
  </si>
  <si>
    <t>Исполнено на 01.07.2016</t>
  </si>
  <si>
    <t>СПРАВКА О ДОХОДАХ КОНСОЛИДИРОВАННОГО БЮДЖЕТА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</si>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</sst>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0.000000"/>
    <numFmt numFmtId="168" formatCode="0.00000"/>
    <numFmt numFmtId="169" formatCode="0.0000"/>
    <numFmt numFmtId="170" formatCode="0.000"/>
    <numFmt numFmtId="171" formatCode="0.00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_р_._-;_-@_-"/>
    <numFmt numFmtId="175" formatCode="0.00000000"/>
  </numFmts>
  <fonts count="2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74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166" fontId="5" fillId="0" borderId="15" xfId="58" applyNumberFormat="1" applyFont="1" applyFill="1" applyBorder="1" applyAlignment="1">
      <alignment vertical="top"/>
    </xf>
    <xf numFmtId="166" fontId="5" fillId="0" borderId="0" xfId="58" applyNumberFormat="1" applyFont="1" applyFill="1" applyBorder="1" applyAlignment="1">
      <alignment vertical="top"/>
    </xf>
    <xf numFmtId="166" fontId="5" fillId="0" borderId="15" xfId="58" applyNumberFormat="1" applyFont="1" applyBorder="1" applyAlignment="1">
      <alignment vertical="top"/>
    </xf>
    <xf numFmtId="0" fontId="0" fillId="0" borderId="14" xfId="0" applyBorder="1" applyAlignment="1">
      <alignment horizontal="center" vertical="top" wrapText="1"/>
    </xf>
    <xf numFmtId="166" fontId="0" fillId="0" borderId="15" xfId="58" applyNumberFormat="1" applyFill="1" applyBorder="1" applyAlignment="1">
      <alignment vertical="top"/>
    </xf>
    <xf numFmtId="166" fontId="0" fillId="0" borderId="0" xfId="58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166" fontId="5" fillId="0" borderId="0" xfId="58" applyNumberFormat="1" applyFont="1" applyBorder="1" applyAlignment="1">
      <alignment vertical="top"/>
    </xf>
    <xf numFmtId="0" fontId="0" fillId="0" borderId="14" xfId="0" applyBorder="1" applyAlignment="1">
      <alignment vertical="top" wrapText="1"/>
    </xf>
    <xf numFmtId="166" fontId="0" fillId="0" borderId="15" xfId="58" applyNumberFormat="1" applyFont="1" applyBorder="1" applyAlignment="1">
      <alignment vertical="top"/>
    </xf>
    <xf numFmtId="166" fontId="0" fillId="0" borderId="0" xfId="58" applyNumberFormat="1" applyBorder="1" applyAlignment="1">
      <alignment vertical="top"/>
    </xf>
    <xf numFmtId="166" fontId="6" fillId="0" borderId="15" xfId="0" applyNumberFormat="1" applyFont="1" applyBorder="1" applyAlignment="1">
      <alignment vertical="top"/>
    </xf>
    <xf numFmtId="166" fontId="0" fillId="0" borderId="15" xfId="58" applyNumberFormat="1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166" fontId="0" fillId="0" borderId="15" xfId="58" applyNumberFormat="1" applyBorder="1" applyAlignment="1">
      <alignment vertical="top"/>
    </xf>
    <xf numFmtId="166" fontId="0" fillId="0" borderId="0" xfId="58" applyNumberFormat="1" applyFont="1" applyFill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166" fontId="0" fillId="0" borderId="15" xfId="58" applyNumberFormat="1" applyFont="1" applyFill="1" applyBorder="1" applyAlignment="1">
      <alignment vertical="top"/>
    </xf>
    <xf numFmtId="166" fontId="0" fillId="0" borderId="0" xfId="58" applyNumberFormat="1" applyFont="1" applyFill="1" applyBorder="1" applyAlignment="1">
      <alignment vertical="top"/>
    </xf>
    <xf numFmtId="166" fontId="4" fillId="0" borderId="15" xfId="58" applyNumberFormat="1" applyFont="1" applyFill="1" applyBorder="1" applyAlignment="1">
      <alignment vertical="top"/>
    </xf>
    <xf numFmtId="166" fontId="4" fillId="0" borderId="0" xfId="58" applyNumberFormat="1" applyFont="1" applyBorder="1" applyAlignment="1">
      <alignment vertical="top"/>
    </xf>
    <xf numFmtId="166" fontId="6" fillId="0" borderId="0" xfId="58" applyNumberFormat="1" applyFont="1" applyBorder="1" applyAlignment="1">
      <alignment vertical="top"/>
    </xf>
    <xf numFmtId="166" fontId="4" fillId="0" borderId="15" xfId="58" applyNumberFormat="1" applyFont="1" applyBorder="1" applyAlignment="1">
      <alignment vertical="top"/>
    </xf>
    <xf numFmtId="166" fontId="5" fillId="0" borderId="15" xfId="0" applyNumberFormat="1" applyFont="1" applyBorder="1" applyAlignment="1">
      <alignment horizontal="center" vertical="top"/>
    </xf>
    <xf numFmtId="166" fontId="0" fillId="0" borderId="0" xfId="0" applyNumberFormat="1" applyFill="1" applyAlignment="1">
      <alignment/>
    </xf>
    <xf numFmtId="166" fontId="6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166" fontId="0" fillId="0" borderId="17" xfId="58" applyNumberFormat="1" applyFill="1" applyBorder="1" applyAlignment="1">
      <alignment vertical="top"/>
    </xf>
    <xf numFmtId="166" fontId="0" fillId="0" borderId="18" xfId="58" applyNumberFormat="1" applyFont="1" applyBorder="1" applyAlignment="1">
      <alignment vertical="top"/>
    </xf>
    <xf numFmtId="166" fontId="6" fillId="0" borderId="17" xfId="0" applyNumberFormat="1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166" fontId="0" fillId="0" borderId="12" xfId="58" applyNumberFormat="1" applyFill="1" applyBorder="1" applyAlignment="1">
      <alignment vertical="top"/>
    </xf>
    <xf numFmtId="166" fontId="0" fillId="0" borderId="13" xfId="58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/>
    </xf>
    <xf numFmtId="166" fontId="4" fillId="0" borderId="0" xfId="58" applyNumberFormat="1" applyFont="1" applyFill="1" applyBorder="1" applyAlignment="1">
      <alignment vertical="top"/>
    </xf>
    <xf numFmtId="174" fontId="0" fillId="0" borderId="0" xfId="0" applyNumberFormat="1" applyAlignment="1">
      <alignment/>
    </xf>
    <xf numFmtId="166" fontId="6" fillId="0" borderId="15" xfId="58" applyNumberFormat="1" applyFont="1" applyBorder="1" applyAlignment="1">
      <alignment vertical="top"/>
    </xf>
    <xf numFmtId="166" fontId="5" fillId="0" borderId="15" xfId="0" applyNumberFormat="1" applyFont="1" applyBorder="1" applyAlignment="1">
      <alignment vertical="top"/>
    </xf>
    <xf numFmtId="166" fontId="5" fillId="0" borderId="15" xfId="0" applyNumberFormat="1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166" fontId="4" fillId="0" borderId="17" xfId="58" applyNumberFormat="1" applyFont="1" applyFill="1" applyBorder="1" applyAlignment="1">
      <alignment vertical="top"/>
    </xf>
    <xf numFmtId="166" fontId="4" fillId="0" borderId="18" xfId="58" applyNumberFormat="1" applyFont="1" applyFill="1" applyBorder="1" applyAlignment="1">
      <alignment vertical="top"/>
    </xf>
    <xf numFmtId="166" fontId="5" fillId="0" borderId="17" xfId="58" applyNumberFormat="1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66" fontId="4" fillId="0" borderId="12" xfId="58" applyNumberFormat="1" applyFont="1" applyFill="1" applyBorder="1" applyAlignment="1">
      <alignment vertical="top"/>
    </xf>
    <xf numFmtId="166" fontId="4" fillId="0" borderId="13" xfId="58" applyNumberFormat="1" applyFont="1" applyFill="1" applyBorder="1" applyAlignment="1">
      <alignment vertical="top"/>
    </xf>
    <xf numFmtId="166" fontId="5" fillId="0" borderId="12" xfId="58" applyNumberFormat="1" applyFont="1" applyBorder="1" applyAlignment="1">
      <alignment vertical="top"/>
    </xf>
    <xf numFmtId="0" fontId="4" fillId="0" borderId="19" xfId="0" applyFont="1" applyBorder="1" applyAlignment="1">
      <alignment horizontal="center" vertical="top" wrapText="1"/>
    </xf>
    <xf numFmtId="166" fontId="5" fillId="0" borderId="10" xfId="58" applyNumberFormat="1" applyFont="1" applyFill="1" applyBorder="1" applyAlignment="1">
      <alignment vertical="top"/>
    </xf>
    <xf numFmtId="166" fontId="5" fillId="0" borderId="20" xfId="58" applyNumberFormat="1" applyFont="1" applyBorder="1" applyAlignment="1">
      <alignment vertical="top"/>
    </xf>
    <xf numFmtId="166" fontId="5" fillId="0" borderId="10" xfId="58" applyNumberFormat="1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166" fontId="0" fillId="0" borderId="0" xfId="58" applyNumberFormat="1" applyFont="1" applyFill="1" applyBorder="1" applyAlignment="1">
      <alignment horizontal="center" vertical="top"/>
    </xf>
    <xf numFmtId="166" fontId="6" fillId="0" borderId="0" xfId="58" applyNumberFormat="1" applyFont="1" applyFill="1" applyBorder="1" applyAlignment="1">
      <alignment horizontal="center" vertical="top"/>
    </xf>
    <xf numFmtId="166" fontId="4" fillId="0" borderId="0" xfId="58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top"/>
    </xf>
    <xf numFmtId="166" fontId="0" fillId="0" borderId="0" xfId="58" applyNumberFormat="1" applyFill="1" applyBorder="1" applyAlignment="1">
      <alignment horizontal="center" vertical="top"/>
    </xf>
    <xf numFmtId="166" fontId="0" fillId="0" borderId="17" xfId="58" applyNumberFormat="1" applyFont="1" applyFill="1" applyBorder="1" applyAlignment="1">
      <alignment vertical="top"/>
    </xf>
    <xf numFmtId="166" fontId="0" fillId="0" borderId="18" xfId="58" applyNumberForma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166" fontId="5" fillId="0" borderId="17" xfId="0" applyNumberFormat="1" applyFont="1" applyFill="1" applyBorder="1" applyAlignment="1">
      <alignment vertical="top"/>
    </xf>
    <xf numFmtId="166" fontId="5" fillId="0" borderId="17" xfId="0" applyNumberFormat="1" applyFont="1" applyBorder="1" applyAlignment="1">
      <alignment vertical="top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66" fontId="6" fillId="0" borderId="15" xfId="58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166" fontId="6" fillId="0" borderId="15" xfId="58" applyNumberFormat="1" applyFont="1" applyFill="1" applyBorder="1" applyAlignment="1">
      <alignment vertical="top"/>
    </xf>
    <xf numFmtId="166" fontId="6" fillId="0" borderId="15" xfId="58" applyNumberFormat="1" applyFont="1" applyBorder="1" applyAlignment="1">
      <alignment vertical="top"/>
    </xf>
    <xf numFmtId="166" fontId="0" fillId="0" borderId="0" xfId="58" applyNumberFormat="1" applyFont="1" applyFill="1" applyBorder="1" applyAlignment="1">
      <alignment vertical="top"/>
    </xf>
    <xf numFmtId="166" fontId="0" fillId="0" borderId="15" xfId="58" applyNumberFormat="1" applyFont="1" applyFill="1" applyBorder="1" applyAlignment="1">
      <alignment vertical="top"/>
    </xf>
    <xf numFmtId="14" fontId="4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166" fontId="4" fillId="0" borderId="14" xfId="58" applyNumberFormat="1" applyFont="1" applyFill="1" applyBorder="1" applyAlignment="1">
      <alignment vertical="top"/>
    </xf>
    <xf numFmtId="0" fontId="4" fillId="0" borderId="19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  <xf numFmtId="166" fontId="5" fillId="0" borderId="14" xfId="58" applyNumberFormat="1" applyFont="1" applyFill="1" applyBorder="1" applyAlignment="1">
      <alignment vertical="top"/>
    </xf>
    <xf numFmtId="166" fontId="0" fillId="0" borderId="14" xfId="58" applyNumberFormat="1" applyFont="1" applyBorder="1" applyAlignment="1">
      <alignment vertical="top"/>
    </xf>
    <xf numFmtId="166" fontId="5" fillId="0" borderId="14" xfId="58" applyNumberFormat="1" applyFont="1" applyBorder="1" applyAlignment="1">
      <alignment vertical="top"/>
    </xf>
    <xf numFmtId="166" fontId="0" fillId="0" borderId="14" xfId="58" applyNumberFormat="1" applyBorder="1" applyAlignment="1">
      <alignment vertical="top"/>
    </xf>
    <xf numFmtId="166" fontId="0" fillId="0" borderId="14" xfId="58" applyNumberFormat="1" applyFont="1" applyFill="1" applyBorder="1" applyAlignment="1">
      <alignment vertical="top"/>
    </xf>
    <xf numFmtId="166" fontId="0" fillId="0" borderId="14" xfId="58" applyNumberFormat="1" applyFont="1" applyFill="1" applyBorder="1" applyAlignment="1">
      <alignment vertical="top"/>
    </xf>
    <xf numFmtId="166" fontId="4" fillId="0" borderId="14" xfId="58" applyNumberFormat="1" applyFont="1" applyBorder="1" applyAlignment="1">
      <alignment vertical="top"/>
    </xf>
    <xf numFmtId="166" fontId="6" fillId="0" borderId="14" xfId="58" applyNumberFormat="1" applyFont="1" applyBorder="1" applyAlignment="1">
      <alignment vertical="top"/>
    </xf>
    <xf numFmtId="166" fontId="0" fillId="0" borderId="14" xfId="58" applyNumberFormat="1" applyFont="1" applyFill="1" applyBorder="1" applyAlignment="1">
      <alignment vertical="top"/>
    </xf>
    <xf numFmtId="166" fontId="5" fillId="0" borderId="19" xfId="58" applyNumberFormat="1" applyFont="1" applyBorder="1" applyAlignment="1">
      <alignment vertical="top"/>
    </xf>
    <xf numFmtId="166" fontId="4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8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55.75390625" style="86" customWidth="1"/>
    <col min="2" max="2" width="16.25390625" style="0" customWidth="1"/>
    <col min="3" max="3" width="15.25390625" style="0" customWidth="1"/>
    <col min="4" max="4" width="12.875" style="0" customWidth="1"/>
    <col min="5" max="5" width="13.75390625" style="0" bestFit="1" customWidth="1"/>
    <col min="6" max="6" width="15.75390625" style="0" customWidth="1"/>
  </cols>
  <sheetData>
    <row r="1" spans="1:4" ht="15">
      <c r="A1" s="1"/>
      <c r="B1" s="2"/>
      <c r="C1" s="2"/>
      <c r="D1" s="2"/>
    </row>
    <row r="2" spans="1:4" ht="15.75">
      <c r="A2" s="3" t="s">
        <v>89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25.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4" ht="12.75">
      <c r="A7" s="13" t="s">
        <v>5</v>
      </c>
      <c r="B7" s="14">
        <f>B9+B13+B16+B22+B29+B33+B37+B44+B49+B53+B58+B61+B63+B35</f>
        <v>43708861.300000004</v>
      </c>
      <c r="C7" s="15">
        <f>C9+C13+C16+C22+C29+C33+C37+C44+C49+C53+C58+C61+C63+C35</f>
        <v>1751888.6999999997</v>
      </c>
      <c r="D7" s="16">
        <f>C7/B7*100</f>
        <v>4.008085884406235</v>
      </c>
    </row>
    <row r="8" spans="1:4" ht="12.75">
      <c r="A8" s="17" t="s">
        <v>6</v>
      </c>
      <c r="B8" s="18"/>
      <c r="C8" s="19"/>
      <c r="D8" s="20"/>
    </row>
    <row r="9" spans="1:4" ht="12.75">
      <c r="A9" s="13" t="s">
        <v>7</v>
      </c>
      <c r="B9" s="14">
        <f>SUM(B10:B11)</f>
        <v>26572263</v>
      </c>
      <c r="C9" s="21">
        <f>SUM(C10:C12)</f>
        <v>965425.5</v>
      </c>
      <c r="D9" s="16">
        <f>C9/B9*100</f>
        <v>3.6332076797523793</v>
      </c>
    </row>
    <row r="10" spans="1:4" ht="12.75">
      <c r="A10" s="22" t="s">
        <v>8</v>
      </c>
      <c r="B10" s="23">
        <v>11615000</v>
      </c>
      <c r="C10" s="24">
        <v>212073.5</v>
      </c>
      <c r="D10" s="25">
        <f>C10/B10*100</f>
        <v>1.8258588032716314</v>
      </c>
    </row>
    <row r="11" spans="1:4" ht="12.75">
      <c r="A11" s="22" t="s">
        <v>9</v>
      </c>
      <c r="B11" s="26">
        <v>14957263</v>
      </c>
      <c r="C11" s="19">
        <v>753352</v>
      </c>
      <c r="D11" s="25">
        <f>C11/B11*100</f>
        <v>5.036696887659193</v>
      </c>
    </row>
    <row r="12" spans="1:4" ht="12.75">
      <c r="A12" s="22"/>
      <c r="B12" s="18"/>
      <c r="C12" s="19"/>
      <c r="D12" s="25"/>
    </row>
    <row r="13" spans="1:4" ht="25.5">
      <c r="A13" s="13" t="s">
        <v>10</v>
      </c>
      <c r="B13" s="16">
        <f>B14</f>
        <v>3693009.8</v>
      </c>
      <c r="C13" s="21">
        <f>C14</f>
        <v>301930.7</v>
      </c>
      <c r="D13" s="16">
        <f>C13/B13*100</f>
        <v>8.175735141563937</v>
      </c>
    </row>
    <row r="14" spans="1:4" ht="25.5">
      <c r="A14" s="27" t="s">
        <v>11</v>
      </c>
      <c r="B14" s="28">
        <v>3693009.8</v>
      </c>
      <c r="C14" s="29">
        <v>301930.7</v>
      </c>
      <c r="D14" s="25">
        <f>C14/B14*100</f>
        <v>8.175735141563937</v>
      </c>
    </row>
    <row r="15" spans="1:4" ht="12.75">
      <c r="A15" s="30"/>
      <c r="B15" s="18"/>
      <c r="C15" s="19"/>
      <c r="D15" s="25"/>
    </row>
    <row r="16" spans="1:4" ht="12.75">
      <c r="A16" s="13" t="s">
        <v>12</v>
      </c>
      <c r="B16" s="14">
        <f>SUM(B17:B20)</f>
        <v>1517214.8</v>
      </c>
      <c r="C16" s="15">
        <f>SUM(C17:C20)</f>
        <v>125928.3</v>
      </c>
      <c r="D16" s="16">
        <f>C16/B16*100</f>
        <v>8.299965173026258</v>
      </c>
    </row>
    <row r="17" spans="1:5" ht="25.5">
      <c r="A17" s="27" t="s">
        <v>13</v>
      </c>
      <c r="B17" s="26">
        <v>1039500</v>
      </c>
      <c r="C17" s="29">
        <v>31490.6</v>
      </c>
      <c r="D17" s="25">
        <f>C17/B17*100</f>
        <v>3.0293987493987493</v>
      </c>
      <c r="E17" s="31"/>
    </row>
    <row r="18" spans="1:4" ht="25.5">
      <c r="A18" s="27" t="s">
        <v>14</v>
      </c>
      <c r="B18" s="26">
        <v>447556.8</v>
      </c>
      <c r="C18" s="29">
        <v>90782.1</v>
      </c>
      <c r="D18" s="25">
        <f>C18/B18*100</f>
        <v>20.283928207548183</v>
      </c>
    </row>
    <row r="19" spans="1:4" ht="12.75">
      <c r="A19" s="27" t="s">
        <v>15</v>
      </c>
      <c r="B19" s="26">
        <v>23095</v>
      </c>
      <c r="C19" s="29">
        <v>290.4</v>
      </c>
      <c r="D19" s="25">
        <f>C19/B19*100</f>
        <v>1.2574150248971638</v>
      </c>
    </row>
    <row r="20" spans="1:4" ht="25.5">
      <c r="A20" s="27" t="s">
        <v>16</v>
      </c>
      <c r="B20" s="32">
        <v>7063</v>
      </c>
      <c r="C20" s="33">
        <v>3365.2</v>
      </c>
      <c r="D20" s="25">
        <f>C20/B20*100</f>
        <v>47.64547642644768</v>
      </c>
    </row>
    <row r="21" spans="1:4" ht="12.75">
      <c r="A21" s="27"/>
      <c r="B21" s="34"/>
      <c r="C21" s="29"/>
      <c r="D21" s="25"/>
    </row>
    <row r="22" spans="1:4" ht="12.75">
      <c r="A22" s="13" t="s">
        <v>17</v>
      </c>
      <c r="B22" s="14">
        <f>SUM(B23:B27)</f>
        <v>9259390.8</v>
      </c>
      <c r="C22" s="15">
        <f>SUM(C23:C27)</f>
        <v>202967.40000000002</v>
      </c>
      <c r="D22" s="16">
        <f aca="true" t="shared" si="0" ref="D22:D27">C22/B22*100</f>
        <v>2.192016779332826</v>
      </c>
    </row>
    <row r="23" spans="1:4" ht="12.75">
      <c r="A23" s="22" t="s">
        <v>18</v>
      </c>
      <c r="B23" s="18">
        <v>158152</v>
      </c>
      <c r="C23" s="29">
        <v>2966.3</v>
      </c>
      <c r="D23" s="25">
        <f t="shared" si="0"/>
        <v>1.8756006879457738</v>
      </c>
    </row>
    <row r="24" spans="1:4" ht="12.75">
      <c r="A24" s="22" t="s">
        <v>19</v>
      </c>
      <c r="B24" s="18">
        <v>5600000</v>
      </c>
      <c r="C24" s="19">
        <v>50537</v>
      </c>
      <c r="D24" s="25">
        <f t="shared" si="0"/>
        <v>0.9024464285714285</v>
      </c>
    </row>
    <row r="25" spans="1:4" ht="12.75">
      <c r="A25" s="22" t="s">
        <v>20</v>
      </c>
      <c r="B25" s="18">
        <v>986299.9</v>
      </c>
      <c r="C25" s="19">
        <v>34700.8</v>
      </c>
      <c r="D25" s="25">
        <f t="shared" si="0"/>
        <v>3.5182807987712463</v>
      </c>
    </row>
    <row r="26" spans="1:4" ht="12.75">
      <c r="A26" s="22" t="s">
        <v>21</v>
      </c>
      <c r="B26" s="18">
        <v>4860</v>
      </c>
      <c r="C26" s="29">
        <v>401.5</v>
      </c>
      <c r="D26" s="25">
        <f t="shared" si="0"/>
        <v>8.261316872427983</v>
      </c>
    </row>
    <row r="27" spans="1:4" ht="12.75">
      <c r="A27" s="22" t="s">
        <v>22</v>
      </c>
      <c r="B27" s="18">
        <v>2510078.9</v>
      </c>
      <c r="C27" s="19">
        <v>114361.8</v>
      </c>
      <c r="D27" s="25">
        <f t="shared" si="0"/>
        <v>4.556103794187505</v>
      </c>
    </row>
    <row r="28" spans="1:4" ht="12.75">
      <c r="A28" s="22"/>
      <c r="B28" s="18"/>
      <c r="C28" s="19"/>
      <c r="D28" s="25"/>
    </row>
    <row r="29" spans="1:4" ht="25.5">
      <c r="A29" s="13" t="s">
        <v>23</v>
      </c>
      <c r="B29" s="14">
        <f>SUM(B30:B31)</f>
        <v>80165.09999999999</v>
      </c>
      <c r="C29" s="21">
        <f>SUM(C30:C31)</f>
        <v>5080.900000000001</v>
      </c>
      <c r="D29" s="16">
        <f>C29/B29*100</f>
        <v>6.33804485992034</v>
      </c>
    </row>
    <row r="30" spans="1:4" ht="12.75">
      <c r="A30" s="27" t="s">
        <v>24</v>
      </c>
      <c r="B30" s="23">
        <v>80097.2</v>
      </c>
      <c r="C30" s="19">
        <v>5080.6</v>
      </c>
      <c r="D30" s="25">
        <f>C30/B30*100</f>
        <v>6.3430432025089525</v>
      </c>
    </row>
    <row r="31" spans="1:4" ht="25.5">
      <c r="A31" s="22" t="s">
        <v>25</v>
      </c>
      <c r="B31" s="28">
        <v>67.9</v>
      </c>
      <c r="C31" s="19">
        <v>0.3</v>
      </c>
      <c r="D31" s="25">
        <f>C31/B31*100</f>
        <v>0.44182621502209124</v>
      </c>
    </row>
    <row r="32" spans="1:4" ht="12.75">
      <c r="A32" s="22"/>
      <c r="B32" s="18"/>
      <c r="C32" s="19"/>
      <c r="D32" s="25"/>
    </row>
    <row r="33" spans="1:4" ht="12.75">
      <c r="A33" s="13" t="s">
        <v>26</v>
      </c>
      <c r="B33" s="34">
        <v>210340</v>
      </c>
      <c r="C33" s="35">
        <v>9863</v>
      </c>
      <c r="D33" s="16">
        <f>C33/B33*100</f>
        <v>4.689074831225635</v>
      </c>
    </row>
    <row r="34" spans="1:4" ht="12.75">
      <c r="A34" s="22"/>
      <c r="B34" s="18"/>
      <c r="C34" s="36"/>
      <c r="D34" s="25"/>
    </row>
    <row r="35" spans="1:4" ht="25.5">
      <c r="A35" s="13" t="s">
        <v>27</v>
      </c>
      <c r="B35" s="37"/>
      <c r="C35" s="35">
        <v>-3.8</v>
      </c>
      <c r="D35" s="38"/>
    </row>
    <row r="36" spans="1:4" ht="12.75">
      <c r="A36" s="22"/>
      <c r="B36" s="18"/>
      <c r="C36" s="36"/>
      <c r="D36" s="25"/>
    </row>
    <row r="37" spans="1:6" ht="25.5">
      <c r="A37" s="13" t="s">
        <v>28</v>
      </c>
      <c r="B37" s="14">
        <f>SUM(B38:B43)</f>
        <v>1015471.5</v>
      </c>
      <c r="C37" s="21">
        <f>SUM(C38:C43)</f>
        <v>55961.7</v>
      </c>
      <c r="D37" s="16">
        <f aca="true" t="shared" si="1" ref="D37:D42">C37/B37*100</f>
        <v>5.510907987077924</v>
      </c>
      <c r="E37" s="39"/>
      <c r="F37" s="39"/>
    </row>
    <row r="38" spans="1:4" ht="71.25" customHeight="1">
      <c r="A38" s="27" t="s">
        <v>29</v>
      </c>
      <c r="B38" s="26">
        <v>2038</v>
      </c>
      <c r="C38" s="19"/>
      <c r="D38" s="25">
        <f t="shared" si="1"/>
        <v>0</v>
      </c>
    </row>
    <row r="39" spans="1:4" ht="29.25" customHeight="1">
      <c r="A39" s="27" t="s">
        <v>30</v>
      </c>
      <c r="B39" s="18"/>
      <c r="C39" s="19"/>
      <c r="D39" s="40"/>
    </row>
    <row r="40" spans="1:4" ht="83.25" customHeight="1">
      <c r="A40" s="27" t="s">
        <v>86</v>
      </c>
      <c r="B40" s="18">
        <v>980667.5</v>
      </c>
      <c r="C40" s="19">
        <v>55102.1</v>
      </c>
      <c r="D40" s="25">
        <f t="shared" si="1"/>
        <v>5.61883614986731</v>
      </c>
    </row>
    <row r="41" spans="1:4" ht="25.5">
      <c r="A41" s="41" t="s">
        <v>32</v>
      </c>
      <c r="B41" s="42">
        <v>4686</v>
      </c>
      <c r="C41" s="43"/>
      <c r="D41" s="44">
        <f t="shared" si="1"/>
        <v>0</v>
      </c>
    </row>
    <row r="42" spans="1:4" ht="84" customHeight="1">
      <c r="A42" s="45" t="s">
        <v>87</v>
      </c>
      <c r="B42" s="46">
        <v>28080</v>
      </c>
      <c r="C42" s="47">
        <v>859.6</v>
      </c>
      <c r="D42" s="48">
        <f t="shared" si="1"/>
        <v>3.061253561253561</v>
      </c>
    </row>
    <row r="43" spans="1:4" ht="12.75">
      <c r="A43" s="27"/>
      <c r="B43" s="18"/>
      <c r="C43" s="19"/>
      <c r="D43" s="25"/>
    </row>
    <row r="44" spans="1:4" ht="12.75">
      <c r="A44" s="13" t="s">
        <v>33</v>
      </c>
      <c r="B44" s="14">
        <f>SUM(B45:B47)</f>
        <v>139549.8</v>
      </c>
      <c r="C44" s="21">
        <f>SUM(C45:C47)</f>
        <v>35769.700000000004</v>
      </c>
      <c r="D44" s="16">
        <f>C44/B44*100</f>
        <v>25.63221158324842</v>
      </c>
    </row>
    <row r="45" spans="1:4" ht="12.75">
      <c r="A45" s="22" t="s">
        <v>34</v>
      </c>
      <c r="B45" s="18">
        <v>138400</v>
      </c>
      <c r="C45" s="29">
        <v>35779.9</v>
      </c>
      <c r="D45" s="25">
        <f>C45/B45*100</f>
        <v>25.852528901734107</v>
      </c>
    </row>
    <row r="46" spans="1:4" ht="12.75">
      <c r="A46" s="22" t="s">
        <v>35</v>
      </c>
      <c r="B46" s="18">
        <v>600</v>
      </c>
      <c r="C46" s="19">
        <v>-32.5</v>
      </c>
      <c r="D46" s="25">
        <f>C46/B46*100</f>
        <v>-5.416666666666667</v>
      </c>
    </row>
    <row r="47" spans="1:4" ht="12.75">
      <c r="A47" s="22" t="s">
        <v>36</v>
      </c>
      <c r="B47" s="18">
        <v>549.8</v>
      </c>
      <c r="C47" s="19">
        <v>22.3</v>
      </c>
      <c r="D47" s="25">
        <f>C47/B47*100</f>
        <v>4.056020371044017</v>
      </c>
    </row>
    <row r="48" spans="1:4" ht="12.75">
      <c r="A48" s="22"/>
      <c r="B48" s="18"/>
      <c r="C48" s="19"/>
      <c r="D48" s="25"/>
    </row>
    <row r="49" spans="1:4" ht="25.5">
      <c r="A49" s="13" t="s">
        <v>37</v>
      </c>
      <c r="B49" s="14">
        <f>B51+B50</f>
        <v>274</v>
      </c>
      <c r="C49" s="15">
        <f>C50+C51</f>
        <v>1183.1</v>
      </c>
      <c r="D49" s="16">
        <f>C49/B49*100</f>
        <v>431.78832116788317</v>
      </c>
    </row>
    <row r="50" spans="1:4" ht="12.75">
      <c r="A50" s="27" t="s">
        <v>38</v>
      </c>
      <c r="B50" s="26">
        <v>231</v>
      </c>
      <c r="C50" s="29">
        <v>617.2</v>
      </c>
      <c r="D50" s="87" t="s">
        <v>31</v>
      </c>
    </row>
    <row r="51" spans="1:4" ht="12.75">
      <c r="A51" s="27" t="s">
        <v>39</v>
      </c>
      <c r="B51" s="26">
        <v>43</v>
      </c>
      <c r="C51" s="19">
        <v>565.9</v>
      </c>
      <c r="D51" s="87" t="s">
        <v>31</v>
      </c>
    </row>
    <row r="52" spans="1:4" ht="12.75">
      <c r="A52" s="27"/>
      <c r="B52" s="26"/>
      <c r="C52" s="19"/>
      <c r="D52" s="25"/>
    </row>
    <row r="53" spans="1:4" ht="25.5">
      <c r="A53" s="13" t="s">
        <v>40</v>
      </c>
      <c r="B53" s="14">
        <f>SUM(B54:B56)</f>
        <v>798395.9</v>
      </c>
      <c r="C53" s="15">
        <f>SUM(C54:C56)</f>
        <v>19063.3</v>
      </c>
      <c r="D53" s="16">
        <f>C53/B53*100</f>
        <v>2.3877001372376783</v>
      </c>
    </row>
    <row r="54" spans="1:4" ht="81" customHeight="1">
      <c r="A54" s="27" t="s">
        <v>41</v>
      </c>
      <c r="B54" s="26">
        <v>721441.6</v>
      </c>
      <c r="C54" s="19">
        <v>4330.8</v>
      </c>
      <c r="D54" s="25">
        <f>C54/B54*100</f>
        <v>0.6002980698645601</v>
      </c>
    </row>
    <row r="55" spans="1:4" ht="16.5" customHeight="1">
      <c r="A55" s="27" t="s">
        <v>42</v>
      </c>
      <c r="B55" s="26"/>
      <c r="C55" s="19"/>
      <c r="D55" s="25"/>
    </row>
    <row r="56" spans="1:4" ht="25.5">
      <c r="A56" s="27" t="s">
        <v>90</v>
      </c>
      <c r="B56" s="26">
        <v>76954.3</v>
      </c>
      <c r="C56" s="19">
        <v>14732.5</v>
      </c>
      <c r="D56" s="25">
        <f>C56/B56*100</f>
        <v>19.144479255870042</v>
      </c>
    </row>
    <row r="57" spans="1:4" ht="12.75">
      <c r="A57" s="13"/>
      <c r="B57" s="34"/>
      <c r="C57" s="35"/>
      <c r="D57" s="25"/>
    </row>
    <row r="58" spans="1:4" ht="12.75">
      <c r="A58" s="13" t="s">
        <v>43</v>
      </c>
      <c r="B58" s="14">
        <f>B59</f>
        <v>82</v>
      </c>
      <c r="C58" s="21">
        <f>C59</f>
        <v>4.7</v>
      </c>
      <c r="D58" s="16">
        <f>C58/B58*100</f>
        <v>5.731707317073171</v>
      </c>
    </row>
    <row r="59" spans="1:4" ht="38.25">
      <c r="A59" s="27" t="s">
        <v>44</v>
      </c>
      <c r="B59" s="26">
        <v>82</v>
      </c>
      <c r="C59" s="29">
        <v>4.7</v>
      </c>
      <c r="D59" s="25">
        <f>C59/B59*100</f>
        <v>5.731707317073171</v>
      </c>
    </row>
    <row r="60" spans="1:4" ht="12.75">
      <c r="A60" s="27"/>
      <c r="B60" s="26"/>
      <c r="C60" s="19"/>
      <c r="D60" s="25"/>
    </row>
    <row r="61" spans="1:4" ht="12.75">
      <c r="A61" s="13" t="s">
        <v>45</v>
      </c>
      <c r="B61" s="34">
        <v>417474</v>
      </c>
      <c r="C61" s="49">
        <v>26643</v>
      </c>
      <c r="D61" s="16">
        <f>C61/B61*100</f>
        <v>6.381954325299299</v>
      </c>
    </row>
    <row r="62" spans="1:4" ht="12.75">
      <c r="A62" s="27"/>
      <c r="B62" s="34"/>
      <c r="C62" s="19"/>
      <c r="D62" s="25"/>
    </row>
    <row r="63" spans="1:4" ht="12.75">
      <c r="A63" s="13" t="s">
        <v>46</v>
      </c>
      <c r="B63" s="34">
        <v>5230.6</v>
      </c>
      <c r="C63" s="49">
        <v>2071.2</v>
      </c>
      <c r="D63" s="16">
        <f>C63/B63*100</f>
        <v>39.5977516919665</v>
      </c>
    </row>
    <row r="64" spans="1:4" ht="12.75">
      <c r="A64" s="13"/>
      <c r="B64" s="34"/>
      <c r="C64" s="19"/>
      <c r="D64" s="25"/>
    </row>
    <row r="65" spans="1:5" ht="12.75">
      <c r="A65" s="13" t="s">
        <v>47</v>
      </c>
      <c r="B65" s="14">
        <f>B69+B78+B80+B82+B76+B67</f>
        <v>4859797</v>
      </c>
      <c r="C65" s="15">
        <f>C69+C78+C80+C82+C76+C67</f>
        <v>-1588659</v>
      </c>
      <c r="D65" s="16">
        <f>C65/B65*100</f>
        <v>-32.68982222920011</v>
      </c>
      <c r="E65" s="50"/>
    </row>
    <row r="66" spans="1:5" ht="12.75">
      <c r="A66" s="17" t="s">
        <v>6</v>
      </c>
      <c r="B66" s="14"/>
      <c r="C66" s="15"/>
      <c r="D66" s="16"/>
      <c r="E66" s="50"/>
    </row>
    <row r="67" spans="1:5" ht="12.75" hidden="1">
      <c r="A67" s="13" t="s">
        <v>48</v>
      </c>
      <c r="B67" s="34"/>
      <c r="C67" s="49"/>
      <c r="D67" s="16"/>
      <c r="E67" s="50"/>
    </row>
    <row r="68" spans="1:5" ht="12.75">
      <c r="A68" s="13"/>
      <c r="B68" s="14"/>
      <c r="C68" s="15"/>
      <c r="D68" s="16"/>
      <c r="E68" s="50"/>
    </row>
    <row r="69" spans="1:4" ht="25.5">
      <c r="A69" s="13" t="s">
        <v>49</v>
      </c>
      <c r="B69" s="14">
        <f>SUM(B70:B74)</f>
        <v>4500886.7</v>
      </c>
      <c r="C69" s="15">
        <f>SUM(C70:C74)</f>
        <v>401878.2</v>
      </c>
      <c r="D69" s="16">
        <f aca="true" t="shared" si="2" ref="D69:D78">C69/B69*100</f>
        <v>8.928867282973375</v>
      </c>
    </row>
    <row r="70" spans="1:4" ht="25.5">
      <c r="A70" s="27" t="s">
        <v>50</v>
      </c>
      <c r="B70" s="23">
        <v>1250936.4</v>
      </c>
      <c r="C70" s="19">
        <v>167156</v>
      </c>
      <c r="D70" s="51">
        <f t="shared" si="2"/>
        <v>13.36246990654361</v>
      </c>
    </row>
    <row r="71" spans="1:4" ht="25.5">
      <c r="A71" s="27" t="s">
        <v>51</v>
      </c>
      <c r="B71" s="23">
        <v>495395.9</v>
      </c>
      <c r="C71" s="19">
        <v>0</v>
      </c>
      <c r="D71" s="25">
        <f t="shared" si="2"/>
        <v>0</v>
      </c>
    </row>
    <row r="72" spans="1:4" ht="25.5">
      <c r="A72" s="27" t="s">
        <v>52</v>
      </c>
      <c r="B72" s="23">
        <v>2314734.7</v>
      </c>
      <c r="C72" s="19">
        <v>200717.3</v>
      </c>
      <c r="D72" s="25">
        <f t="shared" si="2"/>
        <v>8.671287469790814</v>
      </c>
    </row>
    <row r="73" spans="1:4" ht="12.75">
      <c r="A73" s="27" t="s">
        <v>53</v>
      </c>
      <c r="B73" s="23">
        <v>439765.7</v>
      </c>
      <c r="C73" s="19">
        <v>33950.9</v>
      </c>
      <c r="D73" s="25">
        <f t="shared" si="2"/>
        <v>7.720224655992952</v>
      </c>
    </row>
    <row r="74" spans="1:4" ht="25.5">
      <c r="A74" s="27" t="s">
        <v>54</v>
      </c>
      <c r="B74" s="23">
        <v>54</v>
      </c>
      <c r="C74" s="19">
        <v>54</v>
      </c>
      <c r="D74" s="25">
        <f t="shared" si="2"/>
        <v>100</v>
      </c>
    </row>
    <row r="75" spans="1:4" ht="12.75">
      <c r="A75" s="27"/>
      <c r="B75" s="26"/>
      <c r="C75" s="29"/>
      <c r="D75" s="25"/>
    </row>
    <row r="76" spans="1:4" ht="25.5">
      <c r="A76" s="13" t="s">
        <v>55</v>
      </c>
      <c r="B76" s="37">
        <v>291893.3</v>
      </c>
      <c r="C76" s="35"/>
      <c r="D76" s="52">
        <f t="shared" si="2"/>
        <v>0</v>
      </c>
    </row>
    <row r="77" spans="1:4" ht="12.75">
      <c r="A77" s="13"/>
      <c r="B77" s="34"/>
      <c r="C77" s="49"/>
      <c r="D77" s="53"/>
    </row>
    <row r="78" spans="1:4" ht="12.75">
      <c r="A78" s="13" t="s">
        <v>56</v>
      </c>
      <c r="B78" s="34">
        <v>89.5</v>
      </c>
      <c r="C78" s="49">
        <v>492.4</v>
      </c>
      <c r="D78" s="16">
        <f t="shared" si="2"/>
        <v>550.1675977653631</v>
      </c>
    </row>
    <row r="79" spans="1:4" ht="12.75">
      <c r="A79" s="54"/>
      <c r="B79" s="55"/>
      <c r="C79" s="56"/>
      <c r="D79" s="57"/>
    </row>
    <row r="80" spans="1:4" ht="76.5">
      <c r="A80" s="58" t="s">
        <v>57</v>
      </c>
      <c r="B80" s="59"/>
      <c r="C80" s="60">
        <v>135</v>
      </c>
      <c r="D80" s="61"/>
    </row>
    <row r="81" spans="1:4" ht="12.75">
      <c r="A81" s="13"/>
      <c r="B81" s="26"/>
      <c r="C81" s="29"/>
      <c r="D81" s="25"/>
    </row>
    <row r="82" spans="1:4" ht="38.25">
      <c r="A82" s="13" t="s">
        <v>58</v>
      </c>
      <c r="B82" s="34">
        <v>66927.5</v>
      </c>
      <c r="C82" s="49">
        <v>-1991164.6</v>
      </c>
      <c r="D82" s="53"/>
    </row>
    <row r="83" spans="1:4" ht="12.75">
      <c r="A83" s="27"/>
      <c r="B83" s="26"/>
      <c r="C83" s="19"/>
      <c r="D83" s="25"/>
    </row>
    <row r="84" spans="1:4" ht="12.75">
      <c r="A84" s="62" t="s">
        <v>59</v>
      </c>
      <c r="B84" s="63">
        <f>B7+B65</f>
        <v>48568658.300000004</v>
      </c>
      <c r="C84" s="64">
        <f>C7+C65</f>
        <v>163229.69999999972</v>
      </c>
      <c r="D84" s="65">
        <f>C84/B84*100</f>
        <v>0.33608031539961175</v>
      </c>
    </row>
    <row r="85" spans="1:4" ht="12.75">
      <c r="A85" s="66"/>
      <c r="B85" s="34"/>
      <c r="C85" s="19"/>
      <c r="D85" s="25"/>
    </row>
    <row r="86" spans="1:4" ht="12.75">
      <c r="A86" s="13" t="s">
        <v>60</v>
      </c>
      <c r="B86" s="14">
        <f>B84-B127</f>
        <v>-4584496.1999999955</v>
      </c>
      <c r="C86" s="15">
        <f>C84-C127</f>
        <v>-2489494.3</v>
      </c>
      <c r="D86" s="25"/>
    </row>
    <row r="87" spans="1:4" ht="12.75">
      <c r="A87" s="66"/>
      <c r="B87" s="34"/>
      <c r="C87" s="19"/>
      <c r="D87" s="25"/>
    </row>
    <row r="88" spans="1:4" ht="12.75">
      <c r="A88" s="13" t="s">
        <v>61</v>
      </c>
      <c r="B88" s="34"/>
      <c r="C88" s="49"/>
      <c r="D88" s="25"/>
    </row>
    <row r="89" spans="1:4" ht="12.75">
      <c r="A89" s="66"/>
      <c r="B89" s="34"/>
      <c r="C89" s="19"/>
      <c r="D89" s="25"/>
    </row>
    <row r="90" spans="1:4" ht="12.75">
      <c r="A90" s="27" t="s">
        <v>62</v>
      </c>
      <c r="B90" s="26">
        <v>4967343.7</v>
      </c>
      <c r="C90" s="67">
        <v>229216.1</v>
      </c>
      <c r="D90" s="25">
        <f>C90/B90*100</f>
        <v>4.614460239584388</v>
      </c>
    </row>
    <row r="91" spans="1:4" ht="12.75">
      <c r="A91" s="27"/>
      <c r="B91" s="26"/>
      <c r="C91" s="67"/>
      <c r="D91" s="25"/>
    </row>
    <row r="92" spans="1:4" ht="12.75">
      <c r="A92" s="27" t="s">
        <v>63</v>
      </c>
      <c r="B92" s="26">
        <v>24599.1</v>
      </c>
      <c r="C92" s="67"/>
      <c r="D92" s="25">
        <f>C92/B92*100</f>
        <v>0</v>
      </c>
    </row>
    <row r="93" spans="1:4" ht="12.75">
      <c r="A93" s="27"/>
      <c r="B93" s="26"/>
      <c r="C93" s="67"/>
      <c r="D93" s="25"/>
    </row>
    <row r="94" spans="1:4" ht="25.5">
      <c r="A94" s="27" t="s">
        <v>64</v>
      </c>
      <c r="B94" s="26">
        <v>595222.3</v>
      </c>
      <c r="C94" s="67">
        <v>22753.5</v>
      </c>
      <c r="D94" s="25">
        <f>C94/B94*100</f>
        <v>3.8226894388869503</v>
      </c>
    </row>
    <row r="95" spans="1:4" ht="12.75">
      <c r="A95" s="27"/>
      <c r="B95" s="26"/>
      <c r="C95" s="67"/>
      <c r="D95" s="25"/>
    </row>
    <row r="96" spans="1:4" ht="12.75">
      <c r="A96" s="27" t="s">
        <v>65</v>
      </c>
      <c r="B96" s="26">
        <v>8666676.6</v>
      </c>
      <c r="C96" s="29">
        <v>268662.6</v>
      </c>
      <c r="D96" s="25">
        <f>C96/B96*100</f>
        <v>3.099949523904007</v>
      </c>
    </row>
    <row r="97" spans="1:4" ht="12.75" hidden="1">
      <c r="A97" s="27" t="s">
        <v>6</v>
      </c>
      <c r="B97" s="26"/>
      <c r="C97" s="68"/>
      <c r="D97" s="25"/>
    </row>
    <row r="98" spans="1:4" ht="12.75" hidden="1">
      <c r="A98" s="27" t="s">
        <v>66</v>
      </c>
      <c r="B98" s="26">
        <v>335168.4</v>
      </c>
      <c r="C98" s="67">
        <v>13714.7</v>
      </c>
      <c r="D98" s="25">
        <f>C98/B98*100</f>
        <v>4.091883363706125</v>
      </c>
    </row>
    <row r="99" spans="1:4" ht="12.75" hidden="1">
      <c r="A99" s="27" t="s">
        <v>67</v>
      </c>
      <c r="B99" s="26">
        <v>4697</v>
      </c>
      <c r="C99" s="67"/>
      <c r="D99" s="25">
        <f aca="true" t="shared" si="3" ref="D99:D105">C99/B99*100</f>
        <v>0</v>
      </c>
    </row>
    <row r="100" spans="1:4" ht="12.75" hidden="1">
      <c r="A100" s="27" t="s">
        <v>68</v>
      </c>
      <c r="B100" s="26">
        <v>1715730.6</v>
      </c>
      <c r="C100" s="67">
        <v>30823.3</v>
      </c>
      <c r="D100" s="25">
        <f t="shared" si="3"/>
        <v>1.7965116434946138</v>
      </c>
    </row>
    <row r="101" spans="1:4" ht="12.75" hidden="1">
      <c r="A101" s="27" t="s">
        <v>69</v>
      </c>
      <c r="B101" s="26">
        <v>120164.5</v>
      </c>
      <c r="C101" s="67">
        <v>1534.8</v>
      </c>
      <c r="D101" s="25">
        <f t="shared" si="3"/>
        <v>1.2772491043527832</v>
      </c>
    </row>
    <row r="102" spans="1:4" ht="12.75" hidden="1">
      <c r="A102" s="27" t="s">
        <v>70</v>
      </c>
      <c r="B102" s="26">
        <v>429594.1</v>
      </c>
      <c r="C102" s="67">
        <v>5439.4</v>
      </c>
      <c r="D102" s="25">
        <f t="shared" si="3"/>
        <v>1.266171951616654</v>
      </c>
    </row>
    <row r="103" spans="1:4" ht="12.75" hidden="1">
      <c r="A103" s="27" t="s">
        <v>71</v>
      </c>
      <c r="B103" s="26">
        <v>1051053.1</v>
      </c>
      <c r="C103" s="67">
        <v>81096.4</v>
      </c>
      <c r="D103" s="25">
        <f t="shared" si="3"/>
        <v>7.715728158739077</v>
      </c>
    </row>
    <row r="104" spans="1:4" ht="12.75" hidden="1">
      <c r="A104" s="27" t="s">
        <v>72</v>
      </c>
      <c r="B104" s="26">
        <v>3701143.7</v>
      </c>
      <c r="C104" s="67">
        <v>112922.9</v>
      </c>
      <c r="D104" s="25">
        <f t="shared" si="3"/>
        <v>3.0510271730330274</v>
      </c>
    </row>
    <row r="105" spans="1:4" ht="12.75" hidden="1">
      <c r="A105" s="27" t="s">
        <v>73</v>
      </c>
      <c r="B105" s="26">
        <v>1309125.2</v>
      </c>
      <c r="C105" s="67">
        <v>23131.1</v>
      </c>
      <c r="D105" s="25">
        <f t="shared" si="3"/>
        <v>1.7669127444800543</v>
      </c>
    </row>
    <row r="106" spans="1:4" ht="12.75">
      <c r="A106" s="27"/>
      <c r="B106" s="26"/>
      <c r="C106" s="68"/>
      <c r="D106" s="25"/>
    </row>
    <row r="107" spans="1:4" ht="12.75">
      <c r="A107" s="27" t="s">
        <v>74</v>
      </c>
      <c r="B107" s="26">
        <v>2574446.1</v>
      </c>
      <c r="C107" s="67">
        <v>70373.5</v>
      </c>
      <c r="D107" s="25">
        <f>C107/B107*100</f>
        <v>2.7335394592258115</v>
      </c>
    </row>
    <row r="108" spans="1:4" ht="12.75">
      <c r="A108" s="27"/>
      <c r="B108" s="26"/>
      <c r="C108" s="69"/>
      <c r="D108" s="25"/>
    </row>
    <row r="109" spans="1:4" ht="12.75">
      <c r="A109" s="27" t="s">
        <v>75</v>
      </c>
      <c r="B109" s="26">
        <v>108342.9</v>
      </c>
      <c r="C109" s="67">
        <v>3101.8</v>
      </c>
      <c r="D109" s="25">
        <f>C109/B109*100</f>
        <v>2.862947179741359</v>
      </c>
    </row>
    <row r="110" spans="1:4" ht="12.75">
      <c r="A110" s="27"/>
      <c r="B110" s="26"/>
      <c r="C110" s="67"/>
      <c r="D110" s="25"/>
    </row>
    <row r="111" spans="1:4" ht="12.75">
      <c r="A111" s="27" t="s">
        <v>76</v>
      </c>
      <c r="B111" s="26">
        <v>14545118.3</v>
      </c>
      <c r="C111" s="67">
        <v>872310.9</v>
      </c>
      <c r="D111" s="25">
        <f>C111/B111*100</f>
        <v>5.997276075781384</v>
      </c>
    </row>
    <row r="112" spans="1:4" ht="12.75">
      <c r="A112" s="27"/>
      <c r="B112" s="26"/>
      <c r="C112" s="70"/>
      <c r="D112" s="25"/>
    </row>
    <row r="113" spans="1:4" ht="12.75">
      <c r="A113" s="27" t="s">
        <v>77</v>
      </c>
      <c r="B113" s="26">
        <v>1867762.1</v>
      </c>
      <c r="C113" s="70">
        <v>85483.3</v>
      </c>
      <c r="D113" s="25">
        <f>C113/B113*100</f>
        <v>4.576776667649483</v>
      </c>
    </row>
    <row r="114" spans="1:4" ht="12.75">
      <c r="A114" s="27"/>
      <c r="B114" s="26"/>
      <c r="C114" s="70"/>
      <c r="D114" s="25"/>
    </row>
    <row r="115" spans="1:4" ht="12.75">
      <c r="A115" s="27" t="s">
        <v>78</v>
      </c>
      <c r="B115" s="26">
        <v>8074594</v>
      </c>
      <c r="C115" s="71">
        <v>484022.2</v>
      </c>
      <c r="D115" s="25">
        <f>C115/B115*100</f>
        <v>5.9943843616162</v>
      </c>
    </row>
    <row r="116" spans="1:4" ht="12.75">
      <c r="A116" s="13"/>
      <c r="B116" s="26"/>
      <c r="C116" s="71"/>
      <c r="D116" s="25"/>
    </row>
    <row r="117" spans="1:4" ht="12.75">
      <c r="A117" s="27" t="s">
        <v>79</v>
      </c>
      <c r="B117" s="26">
        <v>8014780.6</v>
      </c>
      <c r="C117" s="71">
        <v>455115.4</v>
      </c>
      <c r="D117" s="25">
        <f>C117/B117*100</f>
        <v>5.678451135643065</v>
      </c>
    </row>
    <row r="118" spans="1:4" ht="12.75">
      <c r="A118" s="13"/>
      <c r="B118" s="26"/>
      <c r="C118" s="71"/>
      <c r="D118" s="25"/>
    </row>
    <row r="119" spans="1:4" ht="12.75">
      <c r="A119" s="27" t="s">
        <v>80</v>
      </c>
      <c r="B119" s="26">
        <v>857747.4</v>
      </c>
      <c r="C119" s="71">
        <v>23726.5</v>
      </c>
      <c r="D119" s="25">
        <f>C119/B119*100</f>
        <v>2.766140707625578</v>
      </c>
    </row>
    <row r="120" spans="1:4" ht="12.75">
      <c r="A120" s="27"/>
      <c r="B120" s="26"/>
      <c r="C120" s="71"/>
      <c r="D120" s="25"/>
    </row>
    <row r="121" spans="1:4" ht="12.75">
      <c r="A121" s="27" t="s">
        <v>81</v>
      </c>
      <c r="B121" s="26">
        <v>313069.2</v>
      </c>
      <c r="C121" s="71">
        <v>12688</v>
      </c>
      <c r="D121" s="25">
        <f>C121/B121*100</f>
        <v>4.05277810784325</v>
      </c>
    </row>
    <row r="122" spans="1:4" ht="12.75">
      <c r="A122" s="27"/>
      <c r="B122" s="26"/>
      <c r="C122" s="71"/>
      <c r="D122" s="25"/>
    </row>
    <row r="123" spans="1:4" ht="12.75">
      <c r="A123" s="27" t="s">
        <v>82</v>
      </c>
      <c r="B123" s="26">
        <v>2450168.4</v>
      </c>
      <c r="C123" s="71">
        <v>124758.4</v>
      </c>
      <c r="D123" s="25">
        <f>C123/B123*100</f>
        <v>5.0918296064874555</v>
      </c>
    </row>
    <row r="124" spans="1:4" ht="12.75">
      <c r="A124" s="27"/>
      <c r="B124" s="26"/>
      <c r="C124" s="71"/>
      <c r="D124" s="25"/>
    </row>
    <row r="125" spans="1:4" ht="25.5">
      <c r="A125" s="27" t="s">
        <v>88</v>
      </c>
      <c r="B125" s="26">
        <v>93283.8</v>
      </c>
      <c r="C125" s="71">
        <v>511.8</v>
      </c>
      <c r="D125" s="25">
        <f>C125/B125*100</f>
        <v>0.5486483183575283</v>
      </c>
    </row>
    <row r="126" spans="1:4" ht="12.75">
      <c r="A126" s="41"/>
      <c r="B126" s="72"/>
      <c r="C126" s="73"/>
      <c r="D126" s="44"/>
    </row>
    <row r="127" spans="1:4" ht="12.75">
      <c r="A127" s="74" t="s">
        <v>83</v>
      </c>
      <c r="B127" s="75">
        <f>B90+B92+B94+B96+B107+B109+B111+B113+B115+B117+B119+B121+B123+B125</f>
        <v>53153154.5</v>
      </c>
      <c r="C127" s="75">
        <f>C90+C92+C94+C96+C107+C109+C111+C113+C115+C117+C119+C121+C123+C125</f>
        <v>2652723.9999999995</v>
      </c>
      <c r="D127" s="76">
        <f>C127/B127*100</f>
        <v>4.9907179074385875</v>
      </c>
    </row>
    <row r="128" spans="1:4" ht="12.75">
      <c r="A128" s="4"/>
      <c r="B128" s="77"/>
      <c r="C128" s="78"/>
      <c r="D128" s="5"/>
    </row>
    <row r="129" spans="1:4" ht="12.75">
      <c r="A129" s="4"/>
      <c r="B129" s="77"/>
      <c r="C129" s="78"/>
      <c r="D129" s="5"/>
    </row>
    <row r="130" spans="1:4" ht="12.75">
      <c r="A130" s="4"/>
      <c r="B130" s="77"/>
      <c r="C130" s="78"/>
      <c r="D130" s="5"/>
    </row>
    <row r="131" spans="1:4" ht="12.75">
      <c r="A131" s="4"/>
      <c r="B131" s="77"/>
      <c r="C131" s="78"/>
      <c r="D131" s="5"/>
    </row>
    <row r="132" spans="1:4" s="81" customFormat="1" ht="36" customHeight="1">
      <c r="A132" s="79" t="s">
        <v>84</v>
      </c>
      <c r="B132" s="80"/>
      <c r="C132" s="108" t="s">
        <v>85</v>
      </c>
      <c r="D132" s="108"/>
    </row>
    <row r="133" spans="1:4" ht="12.75">
      <c r="A133" s="82"/>
      <c r="B133" s="83"/>
      <c r="C133" s="84"/>
      <c r="D133" s="85"/>
    </row>
    <row r="134" spans="2:3" ht="12.75">
      <c r="B134" s="39"/>
      <c r="C134" s="84"/>
    </row>
    <row r="135" spans="2:3" ht="12.75">
      <c r="B135" s="39"/>
      <c r="C135" s="84"/>
    </row>
    <row r="136" spans="2:3" ht="12.75">
      <c r="B136" s="39"/>
      <c r="C136" s="84"/>
    </row>
    <row r="137" spans="2:3" ht="12.75">
      <c r="B137" s="39"/>
      <c r="C137" s="84"/>
    </row>
    <row r="138" spans="2:3" ht="12.75">
      <c r="B138" s="39"/>
      <c r="C138" s="84"/>
    </row>
    <row r="139" spans="2:3" ht="12.75">
      <c r="B139" s="39"/>
      <c r="C139" s="84"/>
    </row>
    <row r="140" spans="2:3" ht="12.75">
      <c r="B140" s="39"/>
      <c r="C140" s="84"/>
    </row>
    <row r="141" spans="2:3" ht="12.75">
      <c r="B141" s="39"/>
      <c r="C141" s="84"/>
    </row>
    <row r="142" spans="2:3" ht="12.75">
      <c r="B142" s="39"/>
      <c r="C142" s="84"/>
    </row>
    <row r="143" spans="2:3" ht="12.75">
      <c r="B143" s="39"/>
      <c r="C143" s="84"/>
    </row>
    <row r="144" spans="2:3" ht="12.75">
      <c r="B144" s="39"/>
      <c r="C144" s="84"/>
    </row>
    <row r="145" spans="2:3" ht="12.75">
      <c r="B145" s="39"/>
      <c r="C145" s="84"/>
    </row>
    <row r="146" spans="2:3" ht="12.75">
      <c r="B146" s="39"/>
      <c r="C146" s="84"/>
    </row>
    <row r="147" spans="2:3" ht="12.75">
      <c r="B147" s="39"/>
      <c r="C147" s="84"/>
    </row>
    <row r="148" spans="2:3" ht="12.75">
      <c r="B148" s="39"/>
      <c r="C148" s="84"/>
    </row>
    <row r="149" spans="2:3" ht="12.75">
      <c r="B149" s="39"/>
      <c r="C149" s="84"/>
    </row>
    <row r="150" spans="2:3" ht="12.75">
      <c r="B150" s="39"/>
      <c r="C150" s="84"/>
    </row>
    <row r="151" spans="2:3" ht="12.75">
      <c r="B151" s="39"/>
      <c r="C151" s="84"/>
    </row>
    <row r="152" spans="2:3" ht="12.75">
      <c r="B152" s="39"/>
      <c r="C152" s="84"/>
    </row>
    <row r="153" spans="2:3" ht="12.75">
      <c r="B153" s="39"/>
      <c r="C153" s="84"/>
    </row>
    <row r="154" spans="2:3" ht="12.75">
      <c r="B154" s="39"/>
      <c r="C154" s="84"/>
    </row>
    <row r="155" spans="2:3" ht="12.75">
      <c r="B155" s="39"/>
      <c r="C155" s="84"/>
    </row>
    <row r="156" spans="2:3" ht="12.75">
      <c r="B156" s="39"/>
      <c r="C156" s="84"/>
    </row>
    <row r="157" spans="2:3" ht="12.75">
      <c r="B157" s="39"/>
      <c r="C157" s="84"/>
    </row>
    <row r="158" spans="2:3" ht="12.75">
      <c r="B158" s="39"/>
      <c r="C158" s="84"/>
    </row>
    <row r="159" spans="2:3" ht="12.75">
      <c r="B159" s="39"/>
      <c r="C159" s="84"/>
    </row>
    <row r="160" spans="2:3" ht="12.75">
      <c r="B160" s="39"/>
      <c r="C160" s="84"/>
    </row>
    <row r="161" spans="2:3" ht="12.75">
      <c r="B161" s="39"/>
      <c r="C161" s="84"/>
    </row>
    <row r="162" spans="2:3" ht="12.75">
      <c r="B162" s="39"/>
      <c r="C162" s="84"/>
    </row>
    <row r="163" spans="2:3" ht="12.75">
      <c r="B163" s="39"/>
      <c r="C163" s="84"/>
    </row>
    <row r="164" spans="2:3" ht="12.75">
      <c r="B164" s="39"/>
      <c r="C164" s="84"/>
    </row>
    <row r="165" spans="2:3" ht="12.75">
      <c r="B165" s="39"/>
      <c r="C165" s="84"/>
    </row>
    <row r="166" spans="2:3" ht="12.75">
      <c r="B166" s="39"/>
      <c r="C166" s="84"/>
    </row>
    <row r="167" spans="2:3" ht="12.75">
      <c r="B167" s="39"/>
      <c r="C167" s="84"/>
    </row>
    <row r="168" spans="2:3" ht="12.75">
      <c r="B168" s="39"/>
      <c r="C168" s="84"/>
    </row>
    <row r="169" spans="2:3" ht="12.75">
      <c r="B169" s="39"/>
      <c r="C169" s="84"/>
    </row>
    <row r="170" spans="2:3" ht="12.75">
      <c r="B170" s="39"/>
      <c r="C170" s="84"/>
    </row>
    <row r="171" spans="2:3" ht="12.75">
      <c r="B171" s="39"/>
      <c r="C171" s="84"/>
    </row>
    <row r="172" spans="2:3" ht="12.75">
      <c r="B172" s="39"/>
      <c r="C172" s="84"/>
    </row>
    <row r="173" spans="2:3" ht="12.75">
      <c r="B173" s="39"/>
      <c r="C173" s="84"/>
    </row>
    <row r="174" spans="2:3" ht="12.75">
      <c r="B174" s="39"/>
      <c r="C174" s="84"/>
    </row>
    <row r="175" spans="2:3" ht="12.75">
      <c r="B175" s="39"/>
      <c r="C175" s="84"/>
    </row>
    <row r="176" spans="2:3" ht="12.75">
      <c r="B176" s="39"/>
      <c r="C176" s="84"/>
    </row>
    <row r="177" spans="2:3" ht="12.75">
      <c r="B177" s="39"/>
      <c r="C177" s="84"/>
    </row>
    <row r="178" spans="2:3" ht="12.75">
      <c r="B178" s="39"/>
      <c r="C178" s="84"/>
    </row>
    <row r="179" spans="2:3" ht="12.75">
      <c r="B179" s="39"/>
      <c r="C179" s="84"/>
    </row>
    <row r="180" spans="2:3" ht="12.75">
      <c r="B180" s="39"/>
      <c r="C180" s="84"/>
    </row>
    <row r="181" spans="2:3" ht="12.75">
      <c r="B181" s="39"/>
      <c r="C181" s="84"/>
    </row>
    <row r="182" spans="2:3" ht="12.75">
      <c r="B182" s="39"/>
      <c r="C182" s="84"/>
    </row>
    <row r="183" spans="2:3" ht="12.75">
      <c r="B183" s="39"/>
      <c r="C183" s="84"/>
    </row>
    <row r="184" spans="2:3" ht="12.75">
      <c r="B184" s="39"/>
      <c r="C184" s="84"/>
    </row>
    <row r="185" spans="2:3" ht="12.75">
      <c r="B185" s="39"/>
      <c r="C185" s="84"/>
    </row>
    <row r="186" spans="2:3" ht="12.75">
      <c r="B186" s="39"/>
      <c r="C186" s="84"/>
    </row>
    <row r="187" spans="2:3" ht="12.75">
      <c r="B187" s="39"/>
      <c r="C187" s="84"/>
    </row>
    <row r="188" spans="2:3" ht="12.75">
      <c r="B188" s="39"/>
      <c r="C188" s="84"/>
    </row>
    <row r="189" spans="2:3" ht="12.75">
      <c r="B189" s="39"/>
      <c r="C189" s="84"/>
    </row>
    <row r="190" spans="2:3" ht="12.75">
      <c r="B190" s="39"/>
      <c r="C190" s="84"/>
    </row>
    <row r="191" spans="2:3" ht="12.75">
      <c r="B191" s="39"/>
      <c r="C191" s="84"/>
    </row>
    <row r="192" spans="2:3" ht="12.75">
      <c r="B192" s="39"/>
      <c r="C192" s="84"/>
    </row>
    <row r="193" spans="2:3" ht="12.75">
      <c r="B193" s="39"/>
      <c r="C193" s="84"/>
    </row>
    <row r="194" spans="2:3" ht="12.75">
      <c r="B194" s="39"/>
      <c r="C194" s="84"/>
    </row>
    <row r="195" spans="2:3" ht="12.75">
      <c r="B195" s="39"/>
      <c r="C195" s="84"/>
    </row>
    <row r="196" spans="2:3" ht="12.75">
      <c r="B196" s="39"/>
      <c r="C196" s="84"/>
    </row>
    <row r="197" spans="2:3" ht="12.75">
      <c r="B197" s="39"/>
      <c r="C197" s="84"/>
    </row>
    <row r="198" spans="2:3" ht="12.75">
      <c r="B198" s="39"/>
      <c r="C198" s="84"/>
    </row>
    <row r="199" spans="2:3" ht="12.75">
      <c r="B199" s="39"/>
      <c r="C199" s="84"/>
    </row>
    <row r="200" spans="2:3" ht="12.75">
      <c r="B200" s="39"/>
      <c r="C200" s="84"/>
    </row>
    <row r="201" spans="2:3" ht="12.75">
      <c r="B201" s="39"/>
      <c r="C201" s="84"/>
    </row>
    <row r="202" spans="2:3" ht="12.75">
      <c r="B202" s="39"/>
      <c r="C202" s="84"/>
    </row>
    <row r="203" spans="2:3" ht="12.75">
      <c r="B203" s="39"/>
      <c r="C203" s="84"/>
    </row>
    <row r="204" spans="2:3" ht="12.75">
      <c r="B204" s="39"/>
      <c r="C204" s="84"/>
    </row>
    <row r="205" spans="2:3" ht="12.75">
      <c r="B205" s="39"/>
      <c r="C205" s="84"/>
    </row>
    <row r="206" spans="2:3" ht="12.75">
      <c r="B206" s="39"/>
      <c r="C206" s="84"/>
    </row>
    <row r="207" spans="2:3" ht="12.75">
      <c r="B207" s="39"/>
      <c r="C207" s="84"/>
    </row>
    <row r="208" spans="2:3" ht="12.75">
      <c r="B208" s="39"/>
      <c r="C208" s="84"/>
    </row>
    <row r="209" spans="2:3" ht="12.75">
      <c r="B209" s="39"/>
      <c r="C209" s="84"/>
    </row>
    <row r="210" spans="2:3" ht="12.75">
      <c r="B210" s="39"/>
      <c r="C210" s="84"/>
    </row>
    <row r="211" spans="2:3" ht="12.75">
      <c r="B211" s="39"/>
      <c r="C211" s="84"/>
    </row>
    <row r="212" spans="2:3" ht="12.75">
      <c r="B212" s="39"/>
      <c r="C212" s="84"/>
    </row>
    <row r="213" spans="2:3" ht="12.75">
      <c r="B213" s="39"/>
      <c r="C213" s="84"/>
    </row>
    <row r="214" spans="2:3" ht="12.75">
      <c r="B214" s="39"/>
      <c r="C214" s="84"/>
    </row>
    <row r="215" spans="2:3" ht="12.75">
      <c r="B215" s="39"/>
      <c r="C215" s="84"/>
    </row>
    <row r="216" spans="2:3" ht="12.75">
      <c r="B216" s="39"/>
      <c r="C216" s="84"/>
    </row>
    <row r="217" spans="2:3" ht="12.75">
      <c r="B217" s="39"/>
      <c r="C217" s="84"/>
    </row>
    <row r="218" spans="2:3" ht="12.75">
      <c r="B218" s="39"/>
      <c r="C218" s="84"/>
    </row>
    <row r="219" spans="2:3" ht="12.75">
      <c r="B219" s="39"/>
      <c r="C219" s="84"/>
    </row>
    <row r="220" spans="2:3" ht="12.75">
      <c r="B220" s="39"/>
      <c r="C220" s="84"/>
    </row>
    <row r="221" spans="2:3" ht="12.75">
      <c r="B221" s="39"/>
      <c r="C221" s="84"/>
    </row>
    <row r="222" spans="2:3" ht="12.75">
      <c r="B222" s="39"/>
      <c r="C222" s="84"/>
    </row>
    <row r="223" spans="2:3" ht="12.75">
      <c r="B223" s="39"/>
      <c r="C223" s="84"/>
    </row>
    <row r="224" spans="2:3" ht="12.75">
      <c r="B224" s="39"/>
      <c r="C224" s="84"/>
    </row>
    <row r="225" spans="2:3" ht="12.75">
      <c r="B225" s="39"/>
      <c r="C225" s="84"/>
    </row>
    <row r="226" spans="2:3" ht="12.75">
      <c r="B226" s="39"/>
      <c r="C226" s="84"/>
    </row>
    <row r="227" spans="2:3" ht="12.75">
      <c r="B227" s="39"/>
      <c r="C227" s="84"/>
    </row>
    <row r="228" spans="2:3" ht="12.75">
      <c r="B228" s="39"/>
      <c r="C228" s="84"/>
    </row>
    <row r="229" spans="2:3" ht="12.75">
      <c r="B229" s="39"/>
      <c r="C229" s="84"/>
    </row>
    <row r="230" spans="2:3" ht="12.75">
      <c r="B230" s="39"/>
      <c r="C230" s="84"/>
    </row>
    <row r="231" spans="2:3" ht="12.75">
      <c r="B231" s="39"/>
      <c r="C231" s="84"/>
    </row>
    <row r="232" spans="2:3" ht="12.75">
      <c r="B232" s="39"/>
      <c r="C232" s="84"/>
    </row>
    <row r="233" spans="2:3" ht="12.75">
      <c r="B233" s="39"/>
      <c r="C233" s="84"/>
    </row>
    <row r="234" spans="2:3" ht="12.75">
      <c r="B234" s="39"/>
      <c r="C234" s="84"/>
    </row>
    <row r="235" spans="2:3" ht="12.75">
      <c r="B235" s="39"/>
      <c r="C235" s="84"/>
    </row>
    <row r="236" spans="2:3" ht="12.75">
      <c r="B236" s="39"/>
      <c r="C236" s="84"/>
    </row>
    <row r="237" spans="2:3" ht="12.75">
      <c r="B237" s="39"/>
      <c r="C237" s="84"/>
    </row>
    <row r="238" spans="2:3" ht="12.75">
      <c r="B238" s="39"/>
      <c r="C238" s="84"/>
    </row>
    <row r="239" spans="2:3" ht="12.75">
      <c r="B239" s="39"/>
      <c r="C239" s="84"/>
    </row>
    <row r="240" spans="2:3" ht="12.75">
      <c r="B240" s="39"/>
      <c r="C240" s="84"/>
    </row>
    <row r="241" spans="2:3" ht="12.75">
      <c r="B241" s="39"/>
      <c r="C241" s="84"/>
    </row>
    <row r="242" spans="2:3" ht="12.75">
      <c r="B242" s="39"/>
      <c r="C242" s="84"/>
    </row>
    <row r="243" spans="2:3" ht="12.75">
      <c r="B243" s="39"/>
      <c r="C243" s="84"/>
    </row>
    <row r="244" spans="2:3" ht="12.75">
      <c r="B244" s="39"/>
      <c r="C244" s="84"/>
    </row>
    <row r="245" spans="2:3" ht="12.75">
      <c r="B245" s="39"/>
      <c r="C245" s="84"/>
    </row>
    <row r="246" spans="2:3" ht="12.75">
      <c r="B246" s="39"/>
      <c r="C246" s="84"/>
    </row>
    <row r="247" spans="2:3" ht="12.75">
      <c r="B247" s="39"/>
      <c r="C247" s="84"/>
    </row>
    <row r="248" spans="2:3" ht="12.75">
      <c r="B248" s="39"/>
      <c r="C248" s="84"/>
    </row>
    <row r="249" spans="2:3" ht="12.75">
      <c r="B249" s="39"/>
      <c r="C249" s="84"/>
    </row>
    <row r="250" spans="2:3" ht="12.75">
      <c r="B250" s="39"/>
      <c r="C250" s="84"/>
    </row>
    <row r="251" spans="2:3" ht="12.75">
      <c r="B251" s="39"/>
      <c r="C251" s="84"/>
    </row>
    <row r="252" spans="2:3" ht="12.75">
      <c r="B252" s="39"/>
      <c r="C252" s="84"/>
    </row>
    <row r="253" spans="2:3" ht="12.75">
      <c r="B253" s="39"/>
      <c r="C253" s="84"/>
    </row>
    <row r="254" spans="2:3" ht="12.75">
      <c r="B254" s="39"/>
      <c r="C254" s="84"/>
    </row>
    <row r="255" spans="2:3" ht="12.75">
      <c r="B255" s="39"/>
      <c r="C255" s="84"/>
    </row>
    <row r="256" spans="2:3" ht="12.75">
      <c r="B256" s="39"/>
      <c r="C256" s="84"/>
    </row>
    <row r="257" spans="2:3" ht="12.75">
      <c r="B257" s="39"/>
      <c r="C257" s="84"/>
    </row>
    <row r="258" spans="2:3" ht="12.75">
      <c r="B258" s="39"/>
      <c r="C258" s="84"/>
    </row>
    <row r="259" spans="2:3" ht="12.75">
      <c r="B259" s="39"/>
      <c r="C259" s="84"/>
    </row>
    <row r="260" spans="2:3" ht="12.75">
      <c r="B260" s="39"/>
      <c r="C260" s="84"/>
    </row>
    <row r="261" spans="2:3" ht="12.75">
      <c r="B261" s="39"/>
      <c r="C261" s="84"/>
    </row>
    <row r="262" spans="2:3" ht="12.75">
      <c r="B262" s="39"/>
      <c r="C262" s="84"/>
    </row>
    <row r="263" spans="2:3" ht="12.75">
      <c r="B263" s="39"/>
      <c r="C263" s="84"/>
    </row>
    <row r="264" spans="2:3" ht="12.75">
      <c r="B264" s="39"/>
      <c r="C264" s="84"/>
    </row>
    <row r="265" spans="2:3" ht="12.75">
      <c r="B265" s="39"/>
      <c r="C265" s="84"/>
    </row>
    <row r="266" spans="2:3" ht="12.75">
      <c r="B266" s="39"/>
      <c r="C266" s="84"/>
    </row>
    <row r="267" spans="2:3" ht="12.75">
      <c r="B267" s="39"/>
      <c r="C267" s="84"/>
    </row>
    <row r="268" spans="2:3" ht="12.75">
      <c r="B268" s="39"/>
      <c r="C268" s="84"/>
    </row>
    <row r="269" spans="2:3" ht="12.75">
      <c r="B269" s="39"/>
      <c r="C269" s="84"/>
    </row>
    <row r="270" spans="2:3" ht="12.75">
      <c r="B270" s="39"/>
      <c r="C270" s="84"/>
    </row>
    <row r="271" spans="2:3" ht="12.75">
      <c r="B271" s="39"/>
      <c r="C271" s="84"/>
    </row>
    <row r="272" spans="2:3" ht="12.75">
      <c r="B272" s="39"/>
      <c r="C272" s="84"/>
    </row>
    <row r="273" spans="2:3" ht="12.75">
      <c r="B273" s="39"/>
      <c r="C273" s="84"/>
    </row>
    <row r="274" spans="2:3" ht="12.75">
      <c r="B274" s="39"/>
      <c r="C274" s="84"/>
    </row>
    <row r="275" spans="2:3" ht="12.75">
      <c r="B275" s="39"/>
      <c r="C275" s="84"/>
    </row>
    <row r="276" spans="2:3" ht="12.75">
      <c r="B276" s="39"/>
      <c r="C276" s="84"/>
    </row>
    <row r="277" spans="2:3" ht="12.75">
      <c r="B277" s="39"/>
      <c r="C277" s="84"/>
    </row>
    <row r="278" spans="2:3" ht="12.75">
      <c r="B278" s="39"/>
      <c r="C278" s="84"/>
    </row>
    <row r="279" spans="2:3" ht="12.75">
      <c r="B279" s="39"/>
      <c r="C279" s="84"/>
    </row>
    <row r="280" spans="2:3" ht="12.75">
      <c r="B280" s="39"/>
      <c r="C280" s="84"/>
    </row>
    <row r="281" spans="2:3" ht="12.75">
      <c r="B281" s="39"/>
      <c r="C281" s="84"/>
    </row>
    <row r="282" spans="2:3" ht="12.75">
      <c r="B282" s="39"/>
      <c r="C282" s="84"/>
    </row>
    <row r="283" spans="2:3" ht="12.75">
      <c r="B283" s="39"/>
      <c r="C283" s="84"/>
    </row>
    <row r="284" spans="2:3" ht="12.75">
      <c r="B284" s="39"/>
      <c r="C284" s="84"/>
    </row>
    <row r="285" spans="2:3" ht="12.75">
      <c r="B285" s="39"/>
      <c r="C285" s="84"/>
    </row>
    <row r="286" spans="2:3" ht="12.75">
      <c r="B286" s="39"/>
      <c r="C286" s="84"/>
    </row>
    <row r="287" spans="2:3" ht="12.75">
      <c r="B287" s="39"/>
      <c r="C287" s="84"/>
    </row>
    <row r="288" spans="2:3" ht="12.75">
      <c r="B288" s="39"/>
      <c r="C288" s="84"/>
    </row>
    <row r="289" spans="2:3" ht="12.75">
      <c r="B289" s="39"/>
      <c r="C289" s="84"/>
    </row>
    <row r="290" spans="2:3" ht="12.75">
      <c r="B290" s="39"/>
      <c r="C290" s="84"/>
    </row>
    <row r="291" spans="2:3" ht="12.75">
      <c r="B291" s="39"/>
      <c r="C291" s="84"/>
    </row>
    <row r="292" spans="2:3" ht="12.75">
      <c r="B292" s="39"/>
      <c r="C292" s="84"/>
    </row>
    <row r="293" spans="2:3" ht="12.75">
      <c r="B293" s="39"/>
      <c r="C293" s="84"/>
    </row>
    <row r="294" spans="2:3" ht="12.75">
      <c r="B294" s="39"/>
      <c r="C294" s="84"/>
    </row>
    <row r="295" spans="2:3" ht="12.75">
      <c r="B295" s="39"/>
      <c r="C295" s="84"/>
    </row>
    <row r="296" spans="2:3" ht="12.75">
      <c r="B296" s="39"/>
      <c r="C296" s="84"/>
    </row>
    <row r="297" spans="2:3" ht="12.75">
      <c r="B297" s="39"/>
      <c r="C297" s="84"/>
    </row>
    <row r="298" spans="2:3" ht="12.75">
      <c r="B298" s="39"/>
      <c r="C298" s="84"/>
    </row>
    <row r="299" spans="2:3" ht="12.75">
      <c r="B299" s="39"/>
      <c r="C299" s="84"/>
    </row>
    <row r="300" spans="2:3" ht="12.75">
      <c r="B300" s="39"/>
      <c r="C300" s="84"/>
    </row>
    <row r="301" spans="2:3" ht="12.75">
      <c r="B301" s="39"/>
      <c r="C301" s="84"/>
    </row>
    <row r="302" spans="2:3" ht="12.75">
      <c r="B302" s="39"/>
      <c r="C302" s="84"/>
    </row>
    <row r="303" spans="2:3" ht="12.75">
      <c r="B303" s="39"/>
      <c r="C303" s="84"/>
    </row>
    <row r="304" spans="2:3" ht="12.75">
      <c r="B304" s="39"/>
      <c r="C304" s="84"/>
    </row>
    <row r="305" spans="2:3" ht="12.75">
      <c r="B305" s="39"/>
      <c r="C305" s="84"/>
    </row>
    <row r="306" spans="2:3" ht="12.75">
      <c r="B306" s="39"/>
      <c r="C306" s="84"/>
    </row>
    <row r="307" spans="2:3" ht="12.75">
      <c r="B307" s="39"/>
      <c r="C307" s="84"/>
    </row>
    <row r="308" spans="2:3" ht="12.75">
      <c r="B308" s="39"/>
      <c r="C308" s="84"/>
    </row>
    <row r="309" spans="2:3" ht="12.75">
      <c r="B309" s="39"/>
      <c r="C309" s="84"/>
    </row>
    <row r="310" spans="2:3" ht="12.75">
      <c r="B310" s="39"/>
      <c r="C310" s="84"/>
    </row>
    <row r="311" spans="2:3" ht="12.75">
      <c r="B311" s="39"/>
      <c r="C311" s="84"/>
    </row>
    <row r="312" spans="2:3" ht="12.75">
      <c r="B312" s="39"/>
      <c r="C312" s="84"/>
    </row>
    <row r="313" spans="2:3" ht="12.75">
      <c r="B313" s="39"/>
      <c r="C313" s="84"/>
    </row>
    <row r="314" spans="2:3" ht="12.75">
      <c r="B314" s="39"/>
      <c r="C314" s="84"/>
    </row>
    <row r="315" spans="2:3" ht="12.75">
      <c r="B315" s="39"/>
      <c r="C315" s="84"/>
    </row>
    <row r="316" spans="2:3" ht="12.75">
      <c r="B316" s="39"/>
      <c r="C316" s="84"/>
    </row>
    <row r="317" spans="2:3" ht="12.75">
      <c r="B317" s="39"/>
      <c r="C317" s="84"/>
    </row>
    <row r="318" spans="2:3" ht="12.75">
      <c r="B318" s="39"/>
      <c r="C318" s="84"/>
    </row>
    <row r="319" spans="2:3" ht="12.75">
      <c r="B319" s="39"/>
      <c r="C319" s="84"/>
    </row>
    <row r="320" spans="2:3" ht="12.75">
      <c r="B320" s="39"/>
      <c r="C320" s="84"/>
    </row>
    <row r="321" spans="2:3" ht="12.75">
      <c r="B321" s="39"/>
      <c r="C321" s="84"/>
    </row>
    <row r="322" spans="2:3" ht="12.75">
      <c r="B322" s="39"/>
      <c r="C322" s="84"/>
    </row>
    <row r="323" spans="2:3" ht="12.75">
      <c r="B323" s="39"/>
      <c r="C323" s="84"/>
    </row>
    <row r="324" spans="2:3" ht="12.75">
      <c r="B324" s="39"/>
      <c r="C324" s="84"/>
    </row>
    <row r="325" spans="2:3" ht="12.75">
      <c r="B325" s="39"/>
      <c r="C325" s="84"/>
    </row>
    <row r="326" spans="2:3" ht="12.75">
      <c r="B326" s="39"/>
      <c r="C326" s="84"/>
    </row>
    <row r="327" spans="2:3" ht="12.75">
      <c r="B327" s="39"/>
      <c r="C327" s="84"/>
    </row>
    <row r="328" spans="2:3" ht="12.75">
      <c r="B328" s="39"/>
      <c r="C328" s="84"/>
    </row>
    <row r="329" spans="2:3" ht="12.75">
      <c r="B329" s="39"/>
      <c r="C329" s="84"/>
    </row>
    <row r="330" spans="2:3" ht="12.75">
      <c r="B330" s="39"/>
      <c r="C330" s="84"/>
    </row>
    <row r="331" spans="2:3" ht="12.75">
      <c r="B331" s="39"/>
      <c r="C331" s="84"/>
    </row>
    <row r="332" spans="2:3" ht="12.75">
      <c r="B332" s="39"/>
      <c r="C332" s="84"/>
    </row>
    <row r="333" spans="2:3" ht="12.75">
      <c r="B333" s="39"/>
      <c r="C333" s="84"/>
    </row>
    <row r="334" spans="2:3" ht="12.75">
      <c r="B334" s="39"/>
      <c r="C334" s="84"/>
    </row>
    <row r="335" spans="2:3" ht="12.75">
      <c r="B335" s="39"/>
      <c r="C335" s="84"/>
    </row>
    <row r="336" spans="2:3" ht="12.75">
      <c r="B336" s="39"/>
      <c r="C336" s="84"/>
    </row>
    <row r="337" spans="2:3" ht="12.75">
      <c r="B337" s="39"/>
      <c r="C337" s="84"/>
    </row>
    <row r="338" spans="2:3" ht="12.75">
      <c r="B338" s="39"/>
      <c r="C338" s="84"/>
    </row>
    <row r="339" spans="2:3" ht="12.75">
      <c r="B339" s="39"/>
      <c r="C339" s="84"/>
    </row>
    <row r="340" spans="2:3" ht="12.75">
      <c r="B340" s="39"/>
      <c r="C340" s="84"/>
    </row>
    <row r="341" spans="2:3" ht="12.75">
      <c r="B341" s="39"/>
      <c r="C341" s="84"/>
    </row>
    <row r="342" spans="2:3" ht="12.75">
      <c r="B342" s="39"/>
      <c r="C342" s="84"/>
    </row>
    <row r="343" spans="2:3" ht="12.75">
      <c r="B343" s="39"/>
      <c r="C343" s="84"/>
    </row>
    <row r="344" spans="2:3" ht="12.75">
      <c r="B344" s="39"/>
      <c r="C344" s="84"/>
    </row>
    <row r="345" spans="2:3" ht="12.75">
      <c r="B345" s="39"/>
      <c r="C345" s="84"/>
    </row>
    <row r="346" spans="2:3" ht="12.75">
      <c r="B346" s="39"/>
      <c r="C346" s="84"/>
    </row>
    <row r="347" spans="2:3" ht="12.75">
      <c r="B347" s="39"/>
      <c r="C347" s="84"/>
    </row>
    <row r="348" spans="2:3" ht="12.75">
      <c r="B348" s="39"/>
      <c r="C348" s="84"/>
    </row>
    <row r="349" spans="2:3" ht="12.75">
      <c r="B349" s="39"/>
      <c r="C349" s="84"/>
    </row>
    <row r="350" spans="2:3" ht="12.75">
      <c r="B350" s="39"/>
      <c r="C350" s="84"/>
    </row>
    <row r="351" spans="2:3" ht="12.75">
      <c r="B351" s="39"/>
      <c r="C351" s="84"/>
    </row>
    <row r="352" spans="2:3" ht="12.75">
      <c r="B352" s="39"/>
      <c r="C352" s="84"/>
    </row>
    <row r="353" spans="2:3" ht="12.75">
      <c r="B353" s="39"/>
      <c r="C353" s="84"/>
    </row>
    <row r="354" spans="2:3" ht="12.75">
      <c r="B354" s="39"/>
      <c r="C354" s="84"/>
    </row>
    <row r="355" spans="2:3" ht="12.75">
      <c r="B355" s="39"/>
      <c r="C355" s="84"/>
    </row>
    <row r="356" spans="2:3" ht="12.75">
      <c r="B356" s="39"/>
      <c r="C356" s="84"/>
    </row>
    <row r="357" spans="2:3" ht="12.75">
      <c r="B357" s="39"/>
      <c r="C357" s="84"/>
    </row>
    <row r="358" spans="2:3" ht="12.75">
      <c r="B358" s="39"/>
      <c r="C358" s="84"/>
    </row>
    <row r="359" spans="2:3" ht="12.75">
      <c r="B359" s="39"/>
      <c r="C359" s="84"/>
    </row>
    <row r="360" spans="2:3" ht="12.75">
      <c r="B360" s="39"/>
      <c r="C360" s="84"/>
    </row>
    <row r="361" spans="2:3" ht="12.75">
      <c r="B361" s="39"/>
      <c r="C361" s="84"/>
    </row>
    <row r="362" spans="2:3" ht="12.75">
      <c r="B362" s="39"/>
      <c r="C362" s="84"/>
    </row>
    <row r="363" spans="2:3" ht="12.75">
      <c r="B363" s="39"/>
      <c r="C363" s="84"/>
    </row>
    <row r="364" spans="2:3" ht="12.75">
      <c r="B364" s="39"/>
      <c r="C364" s="84"/>
    </row>
    <row r="365" spans="2:3" ht="12.75">
      <c r="B365" s="39"/>
      <c r="C365" s="84"/>
    </row>
    <row r="366" spans="2:3" ht="12.75">
      <c r="B366" s="39"/>
      <c r="C366" s="84"/>
    </row>
    <row r="367" spans="2:3" ht="12.75">
      <c r="B367" s="39"/>
      <c r="C367" s="84"/>
    </row>
    <row r="368" spans="2:3" ht="12.75">
      <c r="B368" s="39"/>
      <c r="C368" s="84"/>
    </row>
    <row r="369" spans="2:3" ht="12.75">
      <c r="B369" s="39"/>
      <c r="C369" s="84"/>
    </row>
    <row r="370" spans="2:3" ht="12.75">
      <c r="B370" s="39"/>
      <c r="C370" s="84"/>
    </row>
    <row r="371" spans="2:3" ht="12.75">
      <c r="B371" s="39"/>
      <c r="C371" s="84"/>
    </row>
    <row r="372" spans="2:3" ht="12.75">
      <c r="B372" s="39"/>
      <c r="C372" s="84"/>
    </row>
    <row r="373" spans="2:3" ht="12.75">
      <c r="B373" s="39"/>
      <c r="C373" s="84"/>
    </row>
    <row r="374" spans="2:3" ht="12.75">
      <c r="B374" s="39"/>
      <c r="C374" s="84"/>
    </row>
    <row r="375" spans="2:3" ht="12.75">
      <c r="B375" s="39"/>
      <c r="C375" s="84"/>
    </row>
    <row r="376" spans="2:3" ht="12.75">
      <c r="B376" s="39"/>
      <c r="C376" s="84"/>
    </row>
    <row r="377" spans="2:3" ht="12.75">
      <c r="B377" s="39"/>
      <c r="C377" s="84"/>
    </row>
    <row r="378" spans="2:3" ht="12.75">
      <c r="B378" s="39"/>
      <c r="C378" s="84"/>
    </row>
    <row r="379" spans="2:3" ht="12.75">
      <c r="B379" s="39"/>
      <c r="C379" s="84"/>
    </row>
    <row r="380" spans="2:3" ht="12.75">
      <c r="B380" s="39"/>
      <c r="C380" s="84"/>
    </row>
    <row r="381" spans="2:3" ht="12.75">
      <c r="B381" s="39"/>
      <c r="C381" s="84"/>
    </row>
    <row r="382" spans="2:3" ht="12.75">
      <c r="B382" s="39"/>
      <c r="C382" s="84"/>
    </row>
    <row r="383" spans="2:3" ht="12.75">
      <c r="B383" s="39"/>
      <c r="C383" s="84"/>
    </row>
    <row r="384" spans="2:3" ht="12.75">
      <c r="B384" s="39"/>
      <c r="C384" s="84"/>
    </row>
    <row r="385" spans="2:3" ht="12.75">
      <c r="B385" s="39"/>
      <c r="C385" s="84"/>
    </row>
    <row r="386" spans="2:3" ht="12.75">
      <c r="B386" s="39"/>
      <c r="C386" s="84"/>
    </row>
    <row r="387" spans="2:3" ht="12.75">
      <c r="B387" s="39"/>
      <c r="C387" s="84"/>
    </row>
    <row r="388" spans="2:3" ht="12.75">
      <c r="B388" s="39"/>
      <c r="C388" s="84"/>
    </row>
    <row r="389" spans="2:3" ht="12.75">
      <c r="B389" s="39"/>
      <c r="C389" s="84"/>
    </row>
    <row r="390" spans="2:3" ht="12.75">
      <c r="B390" s="39"/>
      <c r="C390" s="84"/>
    </row>
    <row r="391" spans="2:3" ht="12.75">
      <c r="B391" s="39"/>
      <c r="C391" s="84"/>
    </row>
    <row r="392" spans="2:3" ht="12.75">
      <c r="B392" s="39"/>
      <c r="C392" s="84"/>
    </row>
    <row r="393" spans="2:3" ht="12.75">
      <c r="B393" s="39"/>
      <c r="C393" s="84"/>
    </row>
    <row r="394" spans="2:3" ht="12.75">
      <c r="B394" s="39"/>
      <c r="C394" s="84"/>
    </row>
    <row r="395" spans="2:3" ht="12.75">
      <c r="B395" s="39"/>
      <c r="C395" s="84"/>
    </row>
    <row r="396" spans="2:3" ht="12.75">
      <c r="B396" s="39"/>
      <c r="C396" s="84"/>
    </row>
    <row r="397" spans="2:3" ht="12.75">
      <c r="B397" s="39"/>
      <c r="C397" s="84"/>
    </row>
    <row r="398" spans="2:3" ht="12.75">
      <c r="B398" s="39"/>
      <c r="C398" s="84"/>
    </row>
    <row r="399" spans="2:3" ht="12.75">
      <c r="B399" s="39"/>
      <c r="C399" s="84"/>
    </row>
    <row r="400" spans="2:3" ht="12.75">
      <c r="B400" s="39"/>
      <c r="C400" s="84"/>
    </row>
    <row r="401" spans="2:3" ht="12.75">
      <c r="B401" s="39"/>
      <c r="C401" s="84"/>
    </row>
    <row r="402" spans="2:3" ht="12.75">
      <c r="B402" s="39"/>
      <c r="C402" s="84"/>
    </row>
    <row r="403" spans="2:3" ht="12.75">
      <c r="B403" s="39"/>
      <c r="C403" s="84"/>
    </row>
    <row r="404" spans="2:3" ht="12.75">
      <c r="B404" s="39"/>
      <c r="C404" s="84"/>
    </row>
    <row r="405" spans="2:3" ht="12.75">
      <c r="B405" s="39"/>
      <c r="C405" s="84"/>
    </row>
    <row r="406" spans="2:3" ht="12.75">
      <c r="B406" s="39"/>
      <c r="C406" s="84"/>
    </row>
    <row r="407" spans="2:3" ht="12.75">
      <c r="B407" s="39"/>
      <c r="C407" s="84"/>
    </row>
    <row r="408" spans="2:3" ht="12.75">
      <c r="B408" s="39"/>
      <c r="C408" s="84"/>
    </row>
    <row r="409" spans="2:3" ht="12.75">
      <c r="B409" s="39"/>
      <c r="C409" s="84"/>
    </row>
    <row r="410" spans="2:3" ht="12.75">
      <c r="B410" s="39"/>
      <c r="C410" s="84"/>
    </row>
    <row r="411" spans="2:3" ht="12.75">
      <c r="B411" s="39"/>
      <c r="C411" s="84"/>
    </row>
    <row r="412" spans="2:3" ht="12.75">
      <c r="B412" s="39"/>
      <c r="C412" s="84"/>
    </row>
    <row r="413" spans="2:3" ht="12.75">
      <c r="B413" s="39"/>
      <c r="C413" s="84"/>
    </row>
    <row r="414" spans="2:3" ht="12.75">
      <c r="B414" s="39"/>
      <c r="C414" s="84"/>
    </row>
    <row r="415" spans="2:3" ht="12.75">
      <c r="B415" s="39"/>
      <c r="C415" s="84"/>
    </row>
    <row r="416" spans="2:3" ht="12.75">
      <c r="B416" s="39"/>
      <c r="C416" s="84"/>
    </row>
    <row r="417" spans="2:3" ht="12.75">
      <c r="B417" s="39"/>
      <c r="C417" s="84"/>
    </row>
    <row r="418" spans="2:3" ht="12.75">
      <c r="B418" s="39"/>
      <c r="C418" s="84"/>
    </row>
    <row r="419" spans="2:3" ht="12.75">
      <c r="B419" s="39"/>
      <c r="C419" s="84"/>
    </row>
    <row r="420" spans="2:3" ht="12.75">
      <c r="B420" s="39"/>
      <c r="C420" s="84"/>
    </row>
    <row r="421" spans="2:3" ht="12.75">
      <c r="B421" s="39"/>
      <c r="C421" s="84"/>
    </row>
    <row r="422" spans="2:3" ht="12.75">
      <c r="B422" s="39"/>
      <c r="C422" s="84"/>
    </row>
    <row r="423" spans="2:3" ht="12.75">
      <c r="B423" s="39"/>
      <c r="C423" s="84"/>
    </row>
    <row r="424" spans="2:3" ht="12.75">
      <c r="B424" s="39"/>
      <c r="C424" s="84"/>
    </row>
    <row r="425" spans="2:3" ht="12.75">
      <c r="B425" s="39"/>
      <c r="C425" s="84"/>
    </row>
    <row r="426" spans="2:3" ht="12.75">
      <c r="B426" s="39"/>
      <c r="C426" s="84"/>
    </row>
    <row r="427" spans="2:3" ht="12.75">
      <c r="B427" s="39"/>
      <c r="C427" s="84"/>
    </row>
    <row r="428" spans="2:3" ht="12.75">
      <c r="B428" s="39"/>
      <c r="C428" s="84"/>
    </row>
    <row r="429" spans="2:3" ht="12.75">
      <c r="B429" s="39"/>
      <c r="C429" s="84"/>
    </row>
    <row r="430" spans="2:3" ht="12.75">
      <c r="B430" s="39"/>
      <c r="C430" s="84"/>
    </row>
    <row r="431" spans="2:3" ht="12.75">
      <c r="B431" s="39"/>
      <c r="C431" s="84"/>
    </row>
    <row r="432" spans="2:3" ht="12.75">
      <c r="B432" s="39"/>
      <c r="C432" s="84"/>
    </row>
    <row r="433" spans="2:3" ht="12.75">
      <c r="B433" s="39"/>
      <c r="C433" s="84"/>
    </row>
    <row r="434" spans="2:3" ht="12.75">
      <c r="B434" s="39"/>
      <c r="C434" s="84"/>
    </row>
    <row r="435" spans="2:3" ht="12.75">
      <c r="B435" s="39"/>
      <c r="C435" s="84"/>
    </row>
    <row r="436" spans="2:3" ht="12.75">
      <c r="B436" s="39"/>
      <c r="C436" s="84"/>
    </row>
    <row r="437" spans="2:3" ht="12.75">
      <c r="B437" s="39"/>
      <c r="C437" s="84"/>
    </row>
    <row r="438" spans="2:3" ht="12.75">
      <c r="B438" s="39"/>
      <c r="C438" s="84"/>
    </row>
    <row r="439" spans="2:3" ht="12.75">
      <c r="B439" s="39"/>
      <c r="C439" s="84"/>
    </row>
    <row r="440" spans="2:3" ht="12.75">
      <c r="B440" s="39"/>
      <c r="C440" s="84"/>
    </row>
    <row r="441" spans="2:3" ht="12.75">
      <c r="B441" s="39"/>
      <c r="C441" s="84"/>
    </row>
    <row r="442" spans="2:3" ht="12.75">
      <c r="B442" s="39"/>
      <c r="C442" s="84"/>
    </row>
    <row r="443" spans="2:3" ht="12.75">
      <c r="B443" s="39"/>
      <c r="C443" s="84"/>
    </row>
    <row r="444" spans="2:3" ht="12.75">
      <c r="B444" s="39"/>
      <c r="C444" s="84"/>
    </row>
    <row r="445" spans="2:3" ht="12.75">
      <c r="B445" s="39"/>
      <c r="C445" s="84"/>
    </row>
    <row r="446" spans="2:3" ht="12.75">
      <c r="B446" s="39"/>
      <c r="C446" s="84"/>
    </row>
    <row r="447" spans="2:3" ht="12.75">
      <c r="B447" s="39"/>
      <c r="C447" s="84"/>
    </row>
    <row r="448" spans="2:3" ht="12.75">
      <c r="B448" s="39"/>
      <c r="C448" s="84"/>
    </row>
    <row r="449" spans="2:3" ht="12.75">
      <c r="B449" s="39"/>
      <c r="C449" s="84"/>
    </row>
    <row r="450" spans="2:3" ht="12.75">
      <c r="B450" s="39"/>
      <c r="C450" s="84"/>
    </row>
    <row r="451" spans="2:3" ht="12.75">
      <c r="B451" s="39"/>
      <c r="C451" s="84"/>
    </row>
    <row r="452" spans="2:3" ht="12.75">
      <c r="B452" s="39"/>
      <c r="C452" s="84"/>
    </row>
    <row r="453" spans="2:3" ht="12.75">
      <c r="B453" s="39"/>
      <c r="C453" s="84"/>
    </row>
    <row r="454" spans="2:3" ht="12.75">
      <c r="B454" s="39"/>
      <c r="C454" s="84"/>
    </row>
    <row r="455" spans="2:3" ht="12.75">
      <c r="B455" s="39"/>
      <c r="C455" s="84"/>
    </row>
    <row r="456" spans="2:3" ht="12.75">
      <c r="B456" s="39"/>
      <c r="C456" s="84"/>
    </row>
    <row r="457" spans="2:3" ht="12.75">
      <c r="B457" s="39"/>
      <c r="C457" s="84"/>
    </row>
    <row r="458" spans="2:3" ht="12.75">
      <c r="B458" s="39"/>
      <c r="C458" s="84"/>
    </row>
    <row r="459" spans="2:3" ht="12.75">
      <c r="B459" s="39"/>
      <c r="C459" s="84"/>
    </row>
    <row r="460" spans="2:3" ht="12.75">
      <c r="B460" s="39"/>
      <c r="C460" s="84"/>
    </row>
    <row r="461" spans="2:3" ht="12.75">
      <c r="B461" s="39"/>
      <c r="C461" s="84"/>
    </row>
    <row r="462" spans="2:3" ht="12.75">
      <c r="B462" s="39"/>
      <c r="C462" s="84"/>
    </row>
    <row r="463" spans="2:3" ht="12.75">
      <c r="B463" s="39"/>
      <c r="C463" s="84"/>
    </row>
    <row r="464" spans="2:3" ht="12.75">
      <c r="B464" s="39"/>
      <c r="C464" s="84"/>
    </row>
    <row r="465" spans="2:3" ht="12.75">
      <c r="B465" s="39"/>
      <c r="C465" s="84"/>
    </row>
    <row r="466" spans="2:3" ht="12.75">
      <c r="B466" s="39"/>
      <c r="C466" s="84"/>
    </row>
    <row r="467" spans="2:3" ht="12.75">
      <c r="B467" s="39"/>
      <c r="C467" s="84"/>
    </row>
    <row r="468" spans="2:3" ht="12.75">
      <c r="B468" s="39"/>
      <c r="C468" s="84"/>
    </row>
    <row r="469" spans="2:3" ht="12.75">
      <c r="B469" s="39"/>
      <c r="C469" s="84"/>
    </row>
    <row r="470" spans="2:3" ht="12.75">
      <c r="B470" s="39"/>
      <c r="C470" s="84"/>
    </row>
    <row r="471" spans="2:3" ht="12.75">
      <c r="B471" s="39"/>
      <c r="C471" s="84"/>
    </row>
    <row r="472" spans="2:3" ht="12.75">
      <c r="B472" s="39"/>
      <c r="C472" s="84"/>
    </row>
    <row r="473" spans="2:3" ht="12.75">
      <c r="B473" s="39"/>
      <c r="C473" s="84"/>
    </row>
    <row r="474" spans="2:3" ht="12.75">
      <c r="B474" s="39"/>
      <c r="C474" s="84"/>
    </row>
    <row r="475" spans="2:3" ht="12.75">
      <c r="B475" s="39"/>
      <c r="C475" s="84"/>
    </row>
    <row r="476" spans="2:3" ht="12.75">
      <c r="B476" s="39"/>
      <c r="C476" s="84"/>
    </row>
    <row r="477" spans="2:3" ht="12.75">
      <c r="B477" s="39"/>
      <c r="C477" s="84"/>
    </row>
    <row r="478" spans="2:3" ht="12.75">
      <c r="B478" s="39"/>
      <c r="C478" s="84"/>
    </row>
    <row r="479" spans="2:3" ht="12.75">
      <c r="B479" s="39"/>
      <c r="C479" s="84"/>
    </row>
    <row r="480" spans="2:3" ht="12.75">
      <c r="B480" s="39"/>
      <c r="C480" s="84"/>
    </row>
    <row r="481" spans="2:3" ht="12.75">
      <c r="B481" s="39"/>
      <c r="C481" s="84"/>
    </row>
    <row r="482" spans="2:3" ht="12.75">
      <c r="B482" s="39"/>
      <c r="C482" s="84"/>
    </row>
    <row r="483" spans="2:3" ht="12.75">
      <c r="B483" s="39"/>
      <c r="C483" s="84"/>
    </row>
    <row r="484" spans="2:3" ht="12.75">
      <c r="B484" s="39"/>
      <c r="C484" s="84"/>
    </row>
    <row r="485" spans="2:3" ht="12.75">
      <c r="B485" s="39"/>
      <c r="C485" s="84"/>
    </row>
    <row r="486" spans="2:3" ht="12.75">
      <c r="B486" s="39"/>
      <c r="C486" s="84"/>
    </row>
    <row r="487" spans="2:3" ht="12.75">
      <c r="B487" s="39"/>
      <c r="C487" s="84"/>
    </row>
    <row r="488" spans="2:3" ht="12.75">
      <c r="B488" s="39"/>
      <c r="C488" s="84"/>
    </row>
    <row r="489" spans="2:3" ht="12.75">
      <c r="B489" s="39"/>
      <c r="C489" s="84"/>
    </row>
    <row r="490" spans="2:3" ht="12.75">
      <c r="B490" s="39"/>
      <c r="C490" s="84"/>
    </row>
    <row r="491" spans="2:3" ht="12.75">
      <c r="B491" s="39"/>
      <c r="C491" s="84"/>
    </row>
    <row r="492" spans="2:3" ht="12.75">
      <c r="B492" s="39"/>
      <c r="C492" s="84"/>
    </row>
    <row r="493" spans="2:3" ht="12.75">
      <c r="B493" s="39"/>
      <c r="C493" s="84"/>
    </row>
    <row r="494" spans="2:3" ht="12.75">
      <c r="B494" s="39"/>
      <c r="C494" s="84"/>
    </row>
    <row r="495" spans="2:3" ht="12.75">
      <c r="B495" s="39"/>
      <c r="C495" s="84"/>
    </row>
    <row r="496" spans="2:3" ht="12.75">
      <c r="B496" s="39"/>
      <c r="C496" s="84"/>
    </row>
    <row r="497" spans="2:3" ht="12.75">
      <c r="B497" s="39"/>
      <c r="C497" s="84"/>
    </row>
    <row r="498" spans="2:3" ht="12.75">
      <c r="B498" s="39"/>
      <c r="C498" s="84"/>
    </row>
    <row r="499" spans="2:3" ht="12.75">
      <c r="B499" s="39"/>
      <c r="C499" s="84"/>
    </row>
    <row r="500" spans="2:3" ht="12.75">
      <c r="B500" s="39"/>
      <c r="C500" s="84"/>
    </row>
    <row r="501" spans="2:3" ht="12.75">
      <c r="B501" s="39"/>
      <c r="C501" s="84"/>
    </row>
    <row r="502" spans="2:3" ht="12.75">
      <c r="B502" s="39"/>
      <c r="C502" s="84"/>
    </row>
    <row r="503" spans="2:3" ht="12.75">
      <c r="B503" s="39"/>
      <c r="C503" s="84"/>
    </row>
    <row r="504" spans="2:3" ht="12.75">
      <c r="B504" s="39"/>
      <c r="C504" s="84"/>
    </row>
    <row r="505" spans="2:3" ht="12.75">
      <c r="B505" s="39"/>
      <c r="C505" s="84"/>
    </row>
    <row r="506" spans="2:3" ht="12.75">
      <c r="B506" s="39"/>
      <c r="C506" s="84"/>
    </row>
    <row r="507" spans="2:3" ht="12.75">
      <c r="B507" s="39"/>
      <c r="C507" s="84"/>
    </row>
    <row r="508" spans="2:3" ht="12.75">
      <c r="B508" s="39"/>
      <c r="C508" s="84"/>
    </row>
    <row r="509" spans="2:3" ht="12.75">
      <c r="B509" s="39"/>
      <c r="C509" s="84"/>
    </row>
    <row r="510" spans="2:3" ht="12.75">
      <c r="B510" s="39"/>
      <c r="C510" s="84"/>
    </row>
    <row r="511" spans="2:3" ht="12.75">
      <c r="B511" s="39"/>
      <c r="C511" s="84"/>
    </row>
    <row r="512" spans="2:3" ht="12.75">
      <c r="B512" s="39"/>
      <c r="C512" s="84"/>
    </row>
    <row r="513" spans="2:3" ht="12.75">
      <c r="B513" s="39"/>
      <c r="C513" s="84"/>
    </row>
    <row r="514" spans="2:3" ht="12.75">
      <c r="B514" s="39"/>
      <c r="C514" s="84"/>
    </row>
    <row r="515" spans="2:3" ht="12.75">
      <c r="B515" s="39"/>
      <c r="C515" s="84"/>
    </row>
    <row r="516" spans="2:3" ht="12.75">
      <c r="B516" s="39"/>
      <c r="C516" s="84"/>
    </row>
    <row r="517" spans="2:3" ht="12.75">
      <c r="B517" s="39"/>
      <c r="C517" s="84"/>
    </row>
    <row r="518" spans="2:3" ht="12.75">
      <c r="B518" s="39"/>
      <c r="C518" s="84"/>
    </row>
    <row r="519" spans="2:3" ht="12.75">
      <c r="B519" s="39"/>
      <c r="C519" s="84"/>
    </row>
    <row r="520" spans="2:3" ht="12.75">
      <c r="B520" s="39"/>
      <c r="C520" s="84"/>
    </row>
    <row r="521" spans="2:3" ht="12.75">
      <c r="B521" s="39"/>
      <c r="C521" s="84"/>
    </row>
    <row r="522" spans="2:3" ht="12.75">
      <c r="B522" s="39"/>
      <c r="C522" s="84"/>
    </row>
    <row r="523" spans="2:3" ht="12.75">
      <c r="B523" s="39"/>
      <c r="C523" s="84"/>
    </row>
    <row r="524" spans="2:3" ht="12.75">
      <c r="B524" s="39"/>
      <c r="C524" s="84"/>
    </row>
    <row r="525" spans="2:3" ht="12.75">
      <c r="B525" s="39"/>
      <c r="C525" s="84"/>
    </row>
    <row r="526" spans="2:3" ht="12.75">
      <c r="B526" s="39"/>
      <c r="C526" s="84"/>
    </row>
    <row r="527" spans="2:3" ht="12.75">
      <c r="B527" s="39"/>
      <c r="C527" s="84"/>
    </row>
    <row r="528" spans="2:3" ht="12.75">
      <c r="B528" s="39"/>
      <c r="C528" s="84"/>
    </row>
    <row r="529" spans="2:3" ht="12.75">
      <c r="B529" s="39"/>
      <c r="C529" s="84"/>
    </row>
    <row r="530" spans="2:3" ht="12.75">
      <c r="B530" s="39"/>
      <c r="C530" s="84"/>
    </row>
    <row r="531" spans="2:3" ht="12.75">
      <c r="B531" s="39"/>
      <c r="C531" s="84"/>
    </row>
    <row r="532" spans="2:3" ht="12.75">
      <c r="B532" s="39"/>
      <c r="C532" s="84"/>
    </row>
    <row r="533" spans="2:3" ht="12.75">
      <c r="B533" s="39"/>
      <c r="C533" s="84"/>
    </row>
    <row r="534" spans="2:3" ht="12.75">
      <c r="B534" s="39"/>
      <c r="C534" s="84"/>
    </row>
    <row r="535" spans="2:3" ht="12.75">
      <c r="B535" s="39"/>
      <c r="C535" s="84"/>
    </row>
    <row r="536" spans="2:3" ht="12.75">
      <c r="B536" s="39"/>
      <c r="C536" s="84"/>
    </row>
    <row r="537" spans="2:3" ht="12.75">
      <c r="B537" s="39"/>
      <c r="C537" s="84"/>
    </row>
    <row r="538" spans="2:3" ht="12.75">
      <c r="B538" s="39"/>
      <c r="C538" s="84"/>
    </row>
    <row r="539" spans="2:3" ht="12.75">
      <c r="B539" s="39"/>
      <c r="C539" s="84"/>
    </row>
    <row r="540" spans="2:3" ht="12.75">
      <c r="B540" s="39"/>
      <c r="C540" s="84"/>
    </row>
    <row r="541" spans="2:3" ht="12.75">
      <c r="B541" s="39"/>
      <c r="C541" s="84"/>
    </row>
    <row r="542" spans="2:3" ht="12.75">
      <c r="B542" s="39"/>
      <c r="C542" s="84"/>
    </row>
    <row r="543" spans="2:3" ht="12.75">
      <c r="B543" s="39"/>
      <c r="C543" s="84"/>
    </row>
    <row r="544" spans="2:3" ht="12.75">
      <c r="B544" s="39"/>
      <c r="C544" s="84"/>
    </row>
    <row r="545" spans="2:3" ht="12.75">
      <c r="B545" s="39"/>
      <c r="C545" s="84"/>
    </row>
    <row r="546" spans="2:3" ht="12.75">
      <c r="B546" s="39"/>
      <c r="C546" s="84"/>
    </row>
    <row r="547" spans="2:3" ht="12.75">
      <c r="B547" s="39"/>
      <c r="C547" s="84"/>
    </row>
    <row r="548" spans="2:3" ht="12.75">
      <c r="B548" s="39"/>
      <c r="C548" s="84"/>
    </row>
    <row r="549" spans="2:3" ht="12.75">
      <c r="B549" s="39"/>
      <c r="C549" s="84"/>
    </row>
    <row r="550" spans="2:3" ht="12.75">
      <c r="B550" s="39"/>
      <c r="C550" s="84"/>
    </row>
    <row r="551" spans="2:3" ht="12.75">
      <c r="B551" s="39"/>
      <c r="C551" s="84"/>
    </row>
    <row r="552" spans="2:3" ht="12.75">
      <c r="B552" s="39"/>
      <c r="C552" s="84"/>
    </row>
    <row r="553" spans="2:3" ht="12.75">
      <c r="B553" s="39"/>
      <c r="C553" s="84"/>
    </row>
    <row r="554" spans="2:3" ht="12.75">
      <c r="B554" s="39"/>
      <c r="C554" s="84"/>
    </row>
    <row r="555" spans="2:3" ht="12.75">
      <c r="B555" s="39"/>
      <c r="C555" s="84"/>
    </row>
    <row r="556" spans="2:3" ht="12.75">
      <c r="B556" s="39"/>
      <c r="C556" s="84"/>
    </row>
    <row r="557" spans="2:3" ht="12.75">
      <c r="B557" s="39"/>
      <c r="C557" s="84"/>
    </row>
    <row r="558" spans="2:3" ht="12.75">
      <c r="B558" s="39"/>
      <c r="C558" s="84"/>
    </row>
    <row r="559" spans="2:3" ht="12.75">
      <c r="B559" s="39"/>
      <c r="C559" s="84"/>
    </row>
    <row r="560" spans="2:3" ht="12.75">
      <c r="B560" s="39"/>
      <c r="C560" s="84"/>
    </row>
    <row r="561" spans="2:3" ht="12.75">
      <c r="B561" s="39"/>
      <c r="C561" s="84"/>
    </row>
    <row r="562" spans="2:3" ht="12.75">
      <c r="B562" s="39"/>
      <c r="C562" s="84"/>
    </row>
    <row r="563" spans="2:3" ht="12.75">
      <c r="B563" s="39"/>
      <c r="C563" s="84"/>
    </row>
    <row r="564" spans="2:3" ht="12.75">
      <c r="B564" s="39"/>
      <c r="C564" s="84"/>
    </row>
    <row r="565" spans="2:3" ht="12.75">
      <c r="B565" s="39"/>
      <c r="C565" s="84"/>
    </row>
    <row r="566" spans="2:3" ht="12.75">
      <c r="B566" s="39"/>
      <c r="C566" s="84"/>
    </row>
    <row r="567" spans="2:3" ht="12.75">
      <c r="B567" s="39"/>
      <c r="C567" s="84"/>
    </row>
    <row r="568" spans="2:3" ht="12.75">
      <c r="B568" s="39"/>
      <c r="C568" s="84"/>
    </row>
    <row r="569" spans="2:3" ht="12.75">
      <c r="B569" s="39"/>
      <c r="C569" s="84"/>
    </row>
    <row r="570" spans="2:3" ht="12.75">
      <c r="B570" s="39"/>
      <c r="C570" s="84"/>
    </row>
    <row r="571" spans="2:3" ht="12.75">
      <c r="B571" s="39"/>
      <c r="C571" s="84"/>
    </row>
    <row r="572" spans="2:3" ht="12.75">
      <c r="B572" s="39"/>
      <c r="C572" s="84"/>
    </row>
    <row r="573" spans="2:3" ht="12.75">
      <c r="B573" s="39"/>
      <c r="C573" s="84"/>
    </row>
    <row r="574" spans="2:3" ht="12.75">
      <c r="B574" s="39"/>
      <c r="C574" s="84"/>
    </row>
    <row r="575" spans="2:3" ht="12.75">
      <c r="B575" s="39"/>
      <c r="C575" s="84"/>
    </row>
    <row r="576" spans="2:3" ht="12.75">
      <c r="B576" s="39"/>
      <c r="C576" s="84"/>
    </row>
    <row r="577" spans="2:3" ht="12.75">
      <c r="B577" s="39"/>
      <c r="C577" s="84"/>
    </row>
    <row r="578" spans="2:3" ht="12.75">
      <c r="B578" s="39"/>
      <c r="C578" s="84"/>
    </row>
    <row r="579" spans="2:3" ht="12.75">
      <c r="B579" s="39"/>
      <c r="C579" s="84"/>
    </row>
    <row r="580" spans="2:3" ht="12.75">
      <c r="B580" s="39"/>
      <c r="C580" s="84"/>
    </row>
    <row r="581" spans="2:3" ht="12.75">
      <c r="B581" s="39"/>
      <c r="C581" s="84"/>
    </row>
    <row r="582" spans="2:3" ht="12.75">
      <c r="B582" s="39"/>
      <c r="C582" s="84"/>
    </row>
    <row r="583" spans="2:3" ht="12.75">
      <c r="B583" s="39"/>
      <c r="C583" s="84"/>
    </row>
    <row r="584" spans="2:3" ht="12.75">
      <c r="B584" s="39"/>
      <c r="C584" s="84"/>
    </row>
    <row r="585" spans="2:3" ht="12.75">
      <c r="B585" s="39"/>
      <c r="C585" s="84"/>
    </row>
    <row r="586" spans="2:3" ht="12.75">
      <c r="B586" s="39"/>
      <c r="C586" s="84"/>
    </row>
    <row r="587" spans="2:3" ht="12.75">
      <c r="B587" s="39"/>
      <c r="C587" s="84"/>
    </row>
    <row r="588" spans="2:3" ht="12.75">
      <c r="B588" s="39"/>
      <c r="C588" s="84"/>
    </row>
    <row r="589" spans="2:3" ht="12.75">
      <c r="B589" s="39"/>
      <c r="C589" s="84"/>
    </row>
    <row r="590" spans="2:3" ht="12.75">
      <c r="B590" s="39"/>
      <c r="C590" s="84"/>
    </row>
    <row r="591" spans="2:3" ht="12.75">
      <c r="B591" s="39"/>
      <c r="C591" s="84"/>
    </row>
    <row r="592" spans="2:3" ht="12.75">
      <c r="B592" s="39"/>
      <c r="C592" s="84"/>
    </row>
    <row r="593" spans="2:3" ht="12.75">
      <c r="B593" s="39"/>
      <c r="C593" s="84"/>
    </row>
    <row r="594" spans="2:3" ht="12.75">
      <c r="B594" s="39"/>
      <c r="C594" s="84"/>
    </row>
    <row r="595" spans="2:3" ht="12.75">
      <c r="B595" s="39"/>
      <c r="C595" s="84"/>
    </row>
    <row r="596" spans="2:3" ht="12.75">
      <c r="B596" s="39"/>
      <c r="C596" s="84"/>
    </row>
    <row r="597" spans="2:3" ht="12.75">
      <c r="B597" s="39"/>
      <c r="C597" s="84"/>
    </row>
    <row r="598" spans="2:3" ht="12.75">
      <c r="B598" s="39"/>
      <c r="C598" s="84"/>
    </row>
    <row r="599" spans="2:3" ht="12.75">
      <c r="B599" s="39"/>
      <c r="C599" s="84"/>
    </row>
    <row r="600" spans="2:3" ht="12.75">
      <c r="B600" s="39"/>
      <c r="C600" s="84"/>
    </row>
    <row r="601" spans="2:3" ht="12.75">
      <c r="B601" s="39"/>
      <c r="C601" s="84"/>
    </row>
    <row r="602" spans="2:3" ht="12.75">
      <c r="B602" s="39"/>
      <c r="C602" s="84"/>
    </row>
    <row r="603" spans="2:3" ht="12.75">
      <c r="B603" s="39"/>
      <c r="C603" s="84"/>
    </row>
    <row r="604" spans="2:3" ht="12.75">
      <c r="B604" s="39"/>
      <c r="C604" s="84"/>
    </row>
    <row r="605" spans="2:3" ht="12.75">
      <c r="B605" s="39"/>
      <c r="C605" s="84"/>
    </row>
    <row r="606" spans="2:3" ht="12.75">
      <c r="B606" s="39"/>
      <c r="C606" s="84"/>
    </row>
    <row r="607" spans="2:3" ht="12.75">
      <c r="B607" s="39"/>
      <c r="C607" s="84"/>
    </row>
    <row r="608" spans="2:3" ht="12.75">
      <c r="B608" s="39"/>
      <c r="C608" s="84"/>
    </row>
    <row r="609" spans="2:3" ht="12.75">
      <c r="B609" s="39"/>
      <c r="C609" s="84"/>
    </row>
    <row r="610" spans="2:3" ht="12.75">
      <c r="B610" s="39"/>
      <c r="C610" s="84"/>
    </row>
    <row r="611" spans="2:3" ht="12.75">
      <c r="B611" s="39"/>
      <c r="C611" s="84"/>
    </row>
    <row r="612" spans="2:3" ht="12.75">
      <c r="B612" s="39"/>
      <c r="C612" s="84"/>
    </row>
    <row r="613" spans="2:3" ht="12.75">
      <c r="B613" s="39"/>
      <c r="C613" s="84"/>
    </row>
    <row r="614" spans="2:3" ht="12.75">
      <c r="B614" s="39"/>
      <c r="C614" s="84"/>
    </row>
    <row r="615" spans="2:3" ht="12.75">
      <c r="B615" s="39"/>
      <c r="C615" s="84"/>
    </row>
    <row r="616" spans="2:3" ht="12.75">
      <c r="B616" s="39"/>
      <c r="C616" s="84"/>
    </row>
    <row r="617" spans="2:3" ht="12.75">
      <c r="B617" s="39"/>
      <c r="C617" s="84"/>
    </row>
    <row r="618" spans="2:3" ht="12.75">
      <c r="B618" s="39"/>
      <c r="C618" s="84"/>
    </row>
    <row r="619" spans="2:3" ht="12.75">
      <c r="B619" s="39"/>
      <c r="C619" s="84"/>
    </row>
    <row r="620" spans="2:3" ht="12.75">
      <c r="B620" s="39"/>
      <c r="C620" s="84"/>
    </row>
    <row r="621" spans="2:3" ht="12.75">
      <c r="B621" s="39"/>
      <c r="C621" s="84"/>
    </row>
    <row r="622" spans="2:3" ht="12.75">
      <c r="B622" s="39"/>
      <c r="C622" s="84"/>
    </row>
    <row r="623" spans="2:3" ht="12.75">
      <c r="B623" s="39"/>
      <c r="C623" s="84"/>
    </row>
    <row r="624" spans="2:3" ht="12.75">
      <c r="B624" s="39"/>
      <c r="C624" s="84"/>
    </row>
    <row r="625" spans="2:3" ht="12.75">
      <c r="B625" s="39"/>
      <c r="C625" s="84"/>
    </row>
    <row r="626" spans="2:3" ht="12.75">
      <c r="B626" s="39"/>
      <c r="C626" s="84"/>
    </row>
    <row r="627" spans="2:3" ht="12.75">
      <c r="B627" s="39"/>
      <c r="C627" s="84"/>
    </row>
    <row r="628" spans="2:3" ht="12.75">
      <c r="B628" s="39"/>
      <c r="C628" s="84"/>
    </row>
    <row r="629" spans="2:3" ht="12.75">
      <c r="B629" s="39"/>
      <c r="C629" s="84"/>
    </row>
    <row r="630" spans="2:3" ht="12.75">
      <c r="B630" s="39"/>
      <c r="C630" s="84"/>
    </row>
    <row r="631" spans="2:3" ht="12.75">
      <c r="B631" s="39"/>
      <c r="C631" s="84"/>
    </row>
    <row r="632" spans="2:3" ht="12.75">
      <c r="B632" s="39"/>
      <c r="C632" s="84"/>
    </row>
    <row r="633" spans="2:3" ht="12.75">
      <c r="B633" s="39"/>
      <c r="C633" s="84"/>
    </row>
    <row r="634" spans="2:3" ht="12.75">
      <c r="B634" s="39"/>
      <c r="C634" s="84"/>
    </row>
    <row r="635" spans="2:3" ht="12.75">
      <c r="B635" s="39"/>
      <c r="C635" s="84"/>
    </row>
    <row r="636" spans="2:3" ht="12.75">
      <c r="B636" s="39"/>
      <c r="C636" s="84"/>
    </row>
    <row r="637" spans="2:3" ht="12.75">
      <c r="B637" s="39"/>
      <c r="C637" s="84"/>
    </row>
    <row r="638" spans="2:3" ht="12.75">
      <c r="B638" s="39"/>
      <c r="C638" s="84"/>
    </row>
    <row r="639" spans="2:3" ht="12.75">
      <c r="B639" s="39"/>
      <c r="C639" s="84"/>
    </row>
    <row r="640" spans="2:3" ht="12.75">
      <c r="B640" s="39"/>
      <c r="C640" s="84"/>
    </row>
    <row r="641" spans="2:3" ht="12.75">
      <c r="B641" s="39"/>
      <c r="C641" s="84"/>
    </row>
    <row r="642" spans="2:3" ht="12.75">
      <c r="B642" s="39"/>
      <c r="C642" s="84"/>
    </row>
    <row r="643" spans="2:3" ht="12.75">
      <c r="B643" s="39"/>
      <c r="C643" s="84"/>
    </row>
    <row r="644" spans="2:3" ht="12.75">
      <c r="B644" s="39"/>
      <c r="C644" s="84"/>
    </row>
    <row r="645" spans="2:3" ht="12.75">
      <c r="B645" s="39"/>
      <c r="C645" s="84"/>
    </row>
    <row r="646" spans="2:3" ht="12.75">
      <c r="B646" s="39"/>
      <c r="C646" s="84"/>
    </row>
    <row r="647" spans="2:3" ht="12.75">
      <c r="B647" s="39"/>
      <c r="C647" s="84"/>
    </row>
    <row r="648" spans="2:3" ht="12.75">
      <c r="B648" s="39"/>
      <c r="C648" s="84"/>
    </row>
    <row r="649" spans="2:3" ht="12.75">
      <c r="B649" s="39"/>
      <c r="C649" s="84"/>
    </row>
    <row r="650" spans="2:3" ht="12.75">
      <c r="B650" s="39"/>
      <c r="C650" s="84"/>
    </row>
    <row r="651" spans="2:3" ht="12.75">
      <c r="B651" s="39"/>
      <c r="C651" s="84"/>
    </row>
    <row r="652" spans="2:3" ht="12.75">
      <c r="B652" s="39"/>
      <c r="C652" s="84"/>
    </row>
    <row r="653" spans="2:3" ht="12.75">
      <c r="B653" s="39"/>
      <c r="C653" s="84"/>
    </row>
    <row r="654" spans="2:3" ht="12.75">
      <c r="B654" s="39"/>
      <c r="C654" s="84"/>
    </row>
    <row r="655" spans="2:3" ht="12.75">
      <c r="B655" s="39"/>
      <c r="C655" s="84"/>
    </row>
    <row r="656" spans="2:3" ht="12.75">
      <c r="B656" s="39"/>
      <c r="C656" s="84"/>
    </row>
    <row r="657" spans="2:3" ht="12.75">
      <c r="B657" s="39"/>
      <c r="C657" s="84"/>
    </row>
    <row r="658" spans="2:3" ht="12.75">
      <c r="B658" s="39"/>
      <c r="C658" s="84"/>
    </row>
    <row r="659" spans="2:3" ht="12.75">
      <c r="B659" s="39"/>
      <c r="C659" s="84"/>
    </row>
    <row r="660" spans="2:3" ht="12.75">
      <c r="B660" s="39"/>
      <c r="C660" s="84"/>
    </row>
    <row r="661" spans="2:3" ht="12.75">
      <c r="B661" s="39"/>
      <c r="C661" s="84"/>
    </row>
    <row r="662" spans="2:3" ht="12.75">
      <c r="B662" s="39"/>
      <c r="C662" s="84"/>
    </row>
    <row r="663" spans="2:3" ht="12.75">
      <c r="B663" s="39"/>
      <c r="C663" s="84"/>
    </row>
    <row r="664" spans="2:3" ht="12.75">
      <c r="B664" s="39"/>
      <c r="C664" s="84"/>
    </row>
    <row r="665" spans="2:3" ht="12.75">
      <c r="B665" s="39"/>
      <c r="C665" s="84"/>
    </row>
    <row r="666" spans="2:3" ht="12.75">
      <c r="B666" s="39"/>
      <c r="C666" s="84"/>
    </row>
    <row r="667" spans="2:3" ht="12.75">
      <c r="B667" s="39"/>
      <c r="C667" s="84"/>
    </row>
    <row r="668" spans="2:3" ht="12.75">
      <c r="B668" s="39"/>
      <c r="C668" s="84"/>
    </row>
    <row r="669" spans="2:3" ht="12.75">
      <c r="B669" s="39"/>
      <c r="C669" s="84"/>
    </row>
    <row r="670" spans="2:3" ht="12.75">
      <c r="B670" s="39"/>
      <c r="C670" s="84"/>
    </row>
    <row r="671" spans="2:3" ht="12.75">
      <c r="B671" s="39"/>
      <c r="C671" s="84"/>
    </row>
    <row r="672" spans="2:3" ht="12.75">
      <c r="B672" s="39"/>
      <c r="C672" s="84"/>
    </row>
    <row r="673" spans="2:3" ht="12.75">
      <c r="B673" s="39"/>
      <c r="C673" s="84"/>
    </row>
    <row r="674" spans="2:3" ht="12.75">
      <c r="B674" s="39"/>
      <c r="C674" s="84"/>
    </row>
    <row r="675" spans="2:3" ht="12.75">
      <c r="B675" s="39"/>
      <c r="C675" s="84"/>
    </row>
    <row r="676" spans="2:3" ht="12.75">
      <c r="B676" s="39"/>
      <c r="C676" s="84"/>
    </row>
    <row r="677" spans="2:3" ht="12.75">
      <c r="B677" s="39"/>
      <c r="C677" s="84"/>
    </row>
    <row r="678" spans="2:3" ht="12.75">
      <c r="B678" s="39"/>
      <c r="C678" s="84"/>
    </row>
    <row r="679" spans="2:3" ht="12.75">
      <c r="B679" s="39"/>
      <c r="C679" s="84"/>
    </row>
    <row r="680" spans="2:3" ht="12.75">
      <c r="B680" s="39"/>
      <c r="C680" s="84"/>
    </row>
    <row r="681" spans="2:3" ht="12.75">
      <c r="B681" s="39"/>
      <c r="C681" s="84"/>
    </row>
    <row r="682" spans="2:3" ht="12.75">
      <c r="B682" s="39"/>
      <c r="C682" s="84"/>
    </row>
    <row r="683" spans="2:3" ht="12.75">
      <c r="B683" s="39"/>
      <c r="C683" s="84"/>
    </row>
    <row r="684" spans="2:3" ht="12.75">
      <c r="B684" s="39"/>
      <c r="C684" s="84"/>
    </row>
    <row r="685" spans="2:3" ht="12.75">
      <c r="B685" s="39"/>
      <c r="C685" s="84"/>
    </row>
    <row r="686" spans="2:3" ht="12.75">
      <c r="B686" s="39"/>
      <c r="C686" s="84"/>
    </row>
    <row r="687" spans="2:3" ht="12.75">
      <c r="B687" s="39"/>
      <c r="C687" s="84"/>
    </row>
    <row r="688" spans="2:3" ht="12.75">
      <c r="B688" s="39"/>
      <c r="C688" s="84"/>
    </row>
    <row r="689" spans="2:3" ht="12.75">
      <c r="B689" s="39"/>
      <c r="C689" s="84"/>
    </row>
    <row r="690" spans="2:3" ht="12.75">
      <c r="B690" s="39"/>
      <c r="C690" s="84"/>
    </row>
    <row r="691" spans="2:3" ht="12.75">
      <c r="B691" s="39"/>
      <c r="C691" s="84"/>
    </row>
    <row r="692" spans="2:3" ht="12.75">
      <c r="B692" s="39"/>
      <c r="C692" s="84"/>
    </row>
    <row r="693" spans="2:3" ht="12.75">
      <c r="B693" s="39"/>
      <c r="C693" s="84"/>
    </row>
    <row r="694" spans="2:3" ht="12.75">
      <c r="B694" s="39"/>
      <c r="C694" s="84"/>
    </row>
    <row r="695" spans="2:3" ht="12.75">
      <c r="B695" s="39"/>
      <c r="C695" s="84"/>
    </row>
    <row r="696" spans="2:3" ht="12.75">
      <c r="B696" s="39"/>
      <c r="C696" s="84"/>
    </row>
    <row r="697" spans="2:3" ht="12.75">
      <c r="B697" s="39"/>
      <c r="C697" s="84"/>
    </row>
    <row r="698" spans="2:3" ht="12.75">
      <c r="B698" s="39"/>
      <c r="C698" s="84"/>
    </row>
    <row r="699" spans="2:3" ht="12.75">
      <c r="B699" s="39"/>
      <c r="C699" s="84"/>
    </row>
    <row r="700" spans="2:3" ht="12.75">
      <c r="B700" s="39"/>
      <c r="C700" s="84"/>
    </row>
    <row r="701" spans="2:3" ht="12.75">
      <c r="B701" s="39"/>
      <c r="C701" s="84"/>
    </row>
    <row r="702" spans="2:3" ht="12.75">
      <c r="B702" s="39"/>
      <c r="C702" s="84"/>
    </row>
    <row r="703" spans="2:3" ht="12.75">
      <c r="B703" s="39"/>
      <c r="C703" s="84"/>
    </row>
    <row r="704" spans="2:3" ht="12.75">
      <c r="B704" s="39"/>
      <c r="C704" s="84"/>
    </row>
    <row r="705" spans="2:3" ht="12.75">
      <c r="B705" s="39"/>
      <c r="C705" s="84"/>
    </row>
    <row r="706" spans="2:3" ht="12.75">
      <c r="B706" s="39"/>
      <c r="C706" s="84"/>
    </row>
    <row r="707" spans="2:3" ht="12.75">
      <c r="B707" s="39"/>
      <c r="C707" s="84"/>
    </row>
    <row r="708" spans="2:3" ht="12.75">
      <c r="B708" s="39"/>
      <c r="C708" s="84"/>
    </row>
    <row r="709" spans="2:3" ht="12.75">
      <c r="B709" s="39"/>
      <c r="C709" s="84"/>
    </row>
    <row r="710" spans="2:3" ht="12.75">
      <c r="B710" s="39"/>
      <c r="C710" s="84"/>
    </row>
    <row r="711" spans="2:3" ht="12.75">
      <c r="B711" s="39"/>
      <c r="C711" s="84"/>
    </row>
    <row r="712" spans="2:3" ht="12.75">
      <c r="B712" s="39"/>
      <c r="C712" s="84"/>
    </row>
    <row r="713" spans="2:3" ht="12.75">
      <c r="B713" s="39"/>
      <c r="C713" s="84"/>
    </row>
    <row r="714" spans="2:3" ht="12.75">
      <c r="B714" s="39"/>
      <c r="C714" s="84"/>
    </row>
    <row r="715" spans="2:3" ht="12.75">
      <c r="B715" s="39"/>
      <c r="C715" s="84"/>
    </row>
    <row r="716" spans="2:3" ht="12.75">
      <c r="B716" s="39"/>
      <c r="C716" s="84"/>
    </row>
    <row r="717" spans="2:3" ht="12.75">
      <c r="B717" s="39"/>
      <c r="C717" s="84"/>
    </row>
    <row r="718" spans="2:3" ht="12.75">
      <c r="B718" s="39"/>
      <c r="C718" s="84"/>
    </row>
    <row r="719" spans="2:3" ht="12.75">
      <c r="B719" s="39"/>
      <c r="C719" s="84"/>
    </row>
    <row r="720" spans="2:3" ht="12.75">
      <c r="B720" s="39"/>
      <c r="C720" s="84"/>
    </row>
    <row r="721" spans="2:3" ht="12.75">
      <c r="B721" s="39"/>
      <c r="C721" s="84"/>
    </row>
    <row r="722" spans="2:3" ht="12.75">
      <c r="B722" s="39"/>
      <c r="C722" s="84"/>
    </row>
    <row r="723" spans="2:3" ht="12.75">
      <c r="B723" s="39"/>
      <c r="C723" s="84"/>
    </row>
    <row r="724" spans="2:3" ht="12.75">
      <c r="B724" s="39"/>
      <c r="C724" s="84"/>
    </row>
    <row r="725" spans="2:3" ht="12.75">
      <c r="B725" s="39"/>
      <c r="C725" s="84"/>
    </row>
    <row r="726" spans="2:3" ht="12.75">
      <c r="B726" s="39"/>
      <c r="C726" s="84"/>
    </row>
    <row r="727" spans="2:3" ht="12.75">
      <c r="B727" s="39"/>
      <c r="C727" s="84"/>
    </row>
    <row r="728" spans="2:3" ht="12.75">
      <c r="B728" s="39"/>
      <c r="C728" s="84"/>
    </row>
    <row r="729" spans="2:3" ht="12.75">
      <c r="B729" s="39"/>
      <c r="C729" s="84"/>
    </row>
    <row r="730" spans="2:3" ht="12.75">
      <c r="B730" s="39"/>
      <c r="C730" s="84"/>
    </row>
    <row r="731" spans="2:3" ht="12.75">
      <c r="B731" s="39"/>
      <c r="C731" s="84"/>
    </row>
    <row r="732" spans="2:3" ht="12.75">
      <c r="B732" s="39"/>
      <c r="C732" s="84"/>
    </row>
    <row r="733" spans="2:3" ht="12.75">
      <c r="B733" s="39"/>
      <c r="C733" s="84"/>
    </row>
    <row r="734" spans="2:3" ht="12.75">
      <c r="B734" s="39"/>
      <c r="C734" s="84"/>
    </row>
    <row r="735" spans="2:3" ht="12.75">
      <c r="B735" s="39"/>
      <c r="C735" s="84"/>
    </row>
    <row r="736" spans="2:3" ht="12.75">
      <c r="B736" s="39"/>
      <c r="C736" s="84"/>
    </row>
    <row r="737" spans="2:3" ht="12.75">
      <c r="B737" s="39"/>
      <c r="C737" s="84"/>
    </row>
    <row r="738" spans="2:3" ht="12.75">
      <c r="B738" s="39"/>
      <c r="C738" s="84"/>
    </row>
    <row r="739" spans="2:3" ht="12.75">
      <c r="B739" s="39"/>
      <c r="C739" s="84"/>
    </row>
    <row r="740" spans="2:3" ht="12.75">
      <c r="B740" s="39"/>
      <c r="C740" s="84"/>
    </row>
    <row r="741" spans="2:3" ht="12.75">
      <c r="B741" s="39"/>
      <c r="C741" s="84"/>
    </row>
    <row r="742" spans="2:3" ht="12.75">
      <c r="B742" s="39"/>
      <c r="C742" s="84"/>
    </row>
    <row r="743" spans="2:3" ht="12.75">
      <c r="B743" s="39"/>
      <c r="C743" s="84"/>
    </row>
    <row r="744" spans="2:3" ht="12.75">
      <c r="B744" s="39"/>
      <c r="C744" s="84"/>
    </row>
    <row r="745" spans="2:3" ht="12.75">
      <c r="B745" s="39"/>
      <c r="C745" s="84"/>
    </row>
    <row r="746" spans="2:3" ht="12.75">
      <c r="B746" s="39"/>
      <c r="C746" s="84"/>
    </row>
    <row r="747" spans="2:3" ht="12.75">
      <c r="B747" s="39"/>
      <c r="C747" s="84"/>
    </row>
    <row r="748" spans="2:3" ht="12.75">
      <c r="B748" s="39"/>
      <c r="C748" s="84"/>
    </row>
    <row r="749" spans="2:3" ht="12.75">
      <c r="B749" s="39"/>
      <c r="C749" s="84"/>
    </row>
    <row r="750" spans="2:3" ht="12.75">
      <c r="B750" s="39"/>
      <c r="C750" s="84"/>
    </row>
    <row r="751" spans="2:3" ht="12.75">
      <c r="B751" s="39"/>
      <c r="C751" s="84"/>
    </row>
    <row r="752" spans="2:3" ht="12.75">
      <c r="B752" s="39"/>
      <c r="C752" s="84"/>
    </row>
    <row r="753" spans="2:3" ht="12.75">
      <c r="B753" s="39"/>
      <c r="C753" s="84"/>
    </row>
    <row r="754" spans="2:3" ht="12.75">
      <c r="B754" s="39"/>
      <c r="C754" s="84"/>
    </row>
    <row r="755" spans="2:3" ht="12.75">
      <c r="B755" s="39"/>
      <c r="C755" s="84"/>
    </row>
    <row r="756" spans="2:3" ht="12.75">
      <c r="B756" s="39"/>
      <c r="C756" s="84"/>
    </row>
    <row r="757" spans="2:3" ht="12.75">
      <c r="B757" s="39"/>
      <c r="C757" s="84"/>
    </row>
    <row r="758" spans="2:3" ht="12.75">
      <c r="B758" s="39"/>
      <c r="C758" s="84"/>
    </row>
    <row r="759" spans="2:3" ht="12.75">
      <c r="B759" s="39"/>
      <c r="C759" s="84"/>
    </row>
    <row r="760" spans="2:3" ht="12.75">
      <c r="B760" s="39"/>
      <c r="C760" s="84"/>
    </row>
    <row r="761" spans="2:3" ht="12.75">
      <c r="B761" s="39"/>
      <c r="C761" s="84"/>
    </row>
    <row r="762" spans="2:3" ht="12.75">
      <c r="B762" s="39"/>
      <c r="C762" s="84"/>
    </row>
    <row r="763" spans="2:3" ht="12.75">
      <c r="B763" s="39"/>
      <c r="C763" s="84"/>
    </row>
    <row r="764" spans="2:3" ht="12.75">
      <c r="B764" s="39"/>
      <c r="C764" s="84"/>
    </row>
    <row r="765" spans="2:3" ht="12.75">
      <c r="B765" s="39"/>
      <c r="C765" s="84"/>
    </row>
    <row r="766" spans="2:3" ht="12.75">
      <c r="B766" s="39"/>
      <c r="C766" s="84"/>
    </row>
    <row r="767" spans="2:3" ht="12.75">
      <c r="B767" s="39"/>
      <c r="C767" s="84"/>
    </row>
    <row r="768" spans="2:3" ht="12.75">
      <c r="B768" s="39"/>
      <c r="C768" s="84"/>
    </row>
    <row r="769" spans="2:3" ht="12.75">
      <c r="B769" s="39"/>
      <c r="C769" s="84"/>
    </row>
    <row r="770" spans="2:3" ht="12.75">
      <c r="B770" s="39"/>
      <c r="C770" s="84"/>
    </row>
    <row r="771" spans="2:3" ht="12.75">
      <c r="B771" s="39"/>
      <c r="C771" s="84"/>
    </row>
    <row r="772" spans="2:3" ht="12.75">
      <c r="B772" s="39"/>
      <c r="C772" s="84"/>
    </row>
    <row r="773" spans="2:3" ht="12.75">
      <c r="B773" s="39"/>
      <c r="C773" s="84"/>
    </row>
    <row r="774" spans="2:3" ht="12.75">
      <c r="B774" s="39"/>
      <c r="C774" s="84"/>
    </row>
    <row r="775" spans="2:3" ht="12.75">
      <c r="B775" s="39"/>
      <c r="C775" s="84"/>
    </row>
    <row r="776" spans="2:3" ht="12.75">
      <c r="B776" s="39"/>
      <c r="C776" s="84"/>
    </row>
    <row r="777" spans="2:3" ht="12.75">
      <c r="B777" s="39"/>
      <c r="C777" s="84"/>
    </row>
    <row r="778" spans="2:3" ht="12.75">
      <c r="B778" s="39"/>
      <c r="C778" s="84"/>
    </row>
    <row r="779" spans="2:3" ht="12.75">
      <c r="B779" s="39"/>
      <c r="C779" s="84"/>
    </row>
    <row r="780" spans="2:3" ht="12.75">
      <c r="B780" s="39"/>
      <c r="C780" s="84"/>
    </row>
    <row r="781" spans="2:3" ht="12.75">
      <c r="B781" s="39"/>
      <c r="C781" s="84"/>
    </row>
    <row r="782" spans="2:3" ht="12.75">
      <c r="B782" s="39"/>
      <c r="C782" s="84"/>
    </row>
    <row r="783" spans="2:3" ht="12.75">
      <c r="B783" s="39"/>
      <c r="C783" s="84"/>
    </row>
    <row r="784" spans="2:3" ht="12.75">
      <c r="B784" s="39"/>
      <c r="C784" s="84"/>
    </row>
    <row r="785" spans="2:3" ht="12.75">
      <c r="B785" s="39"/>
      <c r="C785" s="84"/>
    </row>
    <row r="786" spans="2:3" ht="12.75">
      <c r="B786" s="39"/>
      <c r="C786" s="84"/>
    </row>
    <row r="787" ht="12.75">
      <c r="B787" s="31"/>
    </row>
    <row r="788" ht="12.75">
      <c r="B788" s="31"/>
    </row>
    <row r="789" ht="12.75">
      <c r="B789" s="31"/>
    </row>
    <row r="790" ht="12.75">
      <c r="B790" s="31"/>
    </row>
    <row r="791" ht="12.75">
      <c r="B791" s="31"/>
    </row>
    <row r="792" ht="12.75">
      <c r="B792" s="31"/>
    </row>
    <row r="793" ht="12.75">
      <c r="B793" s="31"/>
    </row>
    <row r="794" ht="12.75">
      <c r="B794" s="31"/>
    </row>
    <row r="795" ht="12.75">
      <c r="B795" s="31"/>
    </row>
    <row r="796" ht="12.75">
      <c r="B796" s="31"/>
    </row>
    <row r="797" ht="12.75">
      <c r="B797" s="31"/>
    </row>
    <row r="798" ht="12.75">
      <c r="B798" s="31"/>
    </row>
    <row r="799" ht="12.75">
      <c r="B799" s="31"/>
    </row>
    <row r="800" ht="12.75">
      <c r="B800" s="31"/>
    </row>
    <row r="801" ht="12.75">
      <c r="B801" s="31"/>
    </row>
    <row r="802" ht="12.75">
      <c r="B802" s="31"/>
    </row>
    <row r="803" ht="12.75">
      <c r="B803" s="31"/>
    </row>
    <row r="804" ht="12.75">
      <c r="B804" s="31"/>
    </row>
    <row r="805" ht="12.75">
      <c r="B805" s="31"/>
    </row>
    <row r="806" ht="12.75">
      <c r="B806" s="31"/>
    </row>
    <row r="807" ht="12.75">
      <c r="B807" s="31"/>
    </row>
    <row r="808" ht="12.75">
      <c r="B808" s="31"/>
    </row>
    <row r="809" ht="12.75">
      <c r="B809" s="31"/>
    </row>
    <row r="810" ht="12.75">
      <c r="B810" s="31"/>
    </row>
    <row r="811" ht="12.75">
      <c r="B811" s="31"/>
    </row>
    <row r="812" ht="12.75">
      <c r="B812" s="31"/>
    </row>
    <row r="813" ht="12.75">
      <c r="B813" s="31"/>
    </row>
    <row r="814" ht="12.75">
      <c r="B814" s="31"/>
    </row>
    <row r="815" ht="12.75">
      <c r="B815" s="31"/>
    </row>
    <row r="816" ht="12.75">
      <c r="B816" s="31"/>
    </row>
    <row r="817" ht="12.75">
      <c r="B817" s="31"/>
    </row>
    <row r="818" ht="12.75">
      <c r="B818" s="31"/>
    </row>
    <row r="819" ht="12.75">
      <c r="B819" s="31"/>
    </row>
    <row r="820" ht="12.75">
      <c r="B820" s="31"/>
    </row>
    <row r="821" ht="12.75">
      <c r="B821" s="31"/>
    </row>
    <row r="822" ht="12.75">
      <c r="B822" s="31"/>
    </row>
    <row r="823" ht="12.75">
      <c r="B823" s="31"/>
    </row>
    <row r="824" ht="12.75">
      <c r="B824" s="31"/>
    </row>
    <row r="825" ht="12.75">
      <c r="B825" s="31"/>
    </row>
    <row r="826" ht="12.75">
      <c r="B826" s="31"/>
    </row>
    <row r="827" ht="12.75">
      <c r="B827" s="31"/>
    </row>
    <row r="828" ht="12.75">
      <c r="B828" s="31"/>
    </row>
    <row r="829" ht="12.75">
      <c r="B829" s="31"/>
    </row>
    <row r="830" ht="12.75">
      <c r="B830" s="31"/>
    </row>
    <row r="831" ht="12.75">
      <c r="B831" s="31"/>
    </row>
    <row r="832" ht="12.75">
      <c r="B832" s="31"/>
    </row>
    <row r="833" ht="12.75">
      <c r="B833" s="31"/>
    </row>
    <row r="834" ht="12.75">
      <c r="B834" s="31"/>
    </row>
    <row r="835" ht="12.75">
      <c r="B835" s="31"/>
    </row>
    <row r="836" ht="12.75">
      <c r="B836" s="31"/>
    </row>
    <row r="837" ht="12.75">
      <c r="B837" s="31"/>
    </row>
    <row r="838" ht="12.75">
      <c r="B838" s="31"/>
    </row>
    <row r="839" ht="12.75">
      <c r="B839" s="31"/>
    </row>
    <row r="840" ht="12.75">
      <c r="B840" s="31"/>
    </row>
    <row r="841" ht="12.75">
      <c r="B841" s="31"/>
    </row>
    <row r="842" ht="12.75">
      <c r="B842" s="31"/>
    </row>
    <row r="843" ht="12.75">
      <c r="B843" s="31"/>
    </row>
    <row r="844" ht="12.75">
      <c r="B844" s="31"/>
    </row>
    <row r="845" ht="12.75">
      <c r="B845" s="31"/>
    </row>
    <row r="846" ht="12.75">
      <c r="B846" s="31"/>
    </row>
    <row r="847" ht="12.75">
      <c r="B847" s="31"/>
    </row>
    <row r="848" ht="12.75">
      <c r="B848" s="31"/>
    </row>
    <row r="849" ht="12.75">
      <c r="B849" s="31"/>
    </row>
    <row r="850" ht="12.75">
      <c r="B850" s="31"/>
    </row>
    <row r="851" ht="12.75">
      <c r="B851" s="31"/>
    </row>
    <row r="852" ht="12.75">
      <c r="B852" s="31"/>
    </row>
    <row r="853" ht="12.75">
      <c r="B853" s="31"/>
    </row>
    <row r="854" ht="12.75">
      <c r="B854" s="31"/>
    </row>
    <row r="855" ht="12.75">
      <c r="B855" s="31"/>
    </row>
    <row r="856" ht="12.75">
      <c r="B856" s="31"/>
    </row>
    <row r="857" ht="12.75">
      <c r="B857" s="31"/>
    </row>
    <row r="858" ht="12.75">
      <c r="B858" s="31"/>
    </row>
    <row r="859" ht="12.75">
      <c r="B859" s="31"/>
    </row>
    <row r="860" ht="12.75">
      <c r="B860" s="31"/>
    </row>
    <row r="861" ht="12.75">
      <c r="B861" s="31"/>
    </row>
    <row r="862" ht="12.75">
      <c r="B862" s="31"/>
    </row>
    <row r="863" ht="12.75">
      <c r="B863" s="31"/>
    </row>
    <row r="864" ht="12.75">
      <c r="B864" s="31"/>
    </row>
    <row r="865" ht="12.75">
      <c r="B865" s="31"/>
    </row>
    <row r="866" ht="12.75">
      <c r="B866" s="31"/>
    </row>
    <row r="867" ht="12.75">
      <c r="B867" s="31"/>
    </row>
    <row r="868" ht="12.75">
      <c r="B868" s="31"/>
    </row>
    <row r="869" ht="12.75">
      <c r="B869" s="31"/>
    </row>
    <row r="870" ht="12.75">
      <c r="B870" s="31"/>
    </row>
    <row r="871" ht="12.75">
      <c r="B871" s="31"/>
    </row>
    <row r="872" ht="12.75">
      <c r="B872" s="31"/>
    </row>
    <row r="873" ht="12.75">
      <c r="B873" s="31"/>
    </row>
    <row r="874" ht="12.75">
      <c r="B874" s="31"/>
    </row>
    <row r="875" ht="12.75">
      <c r="B875" s="31"/>
    </row>
    <row r="876" ht="12.75">
      <c r="B876" s="31"/>
    </row>
    <row r="877" ht="12.75">
      <c r="B877" s="31"/>
    </row>
    <row r="878" ht="12.75">
      <c r="B878" s="31"/>
    </row>
    <row r="879" ht="12.75">
      <c r="B879" s="31"/>
    </row>
    <row r="880" ht="12.75">
      <c r="B880" s="31"/>
    </row>
    <row r="881" ht="12.75">
      <c r="B881" s="31"/>
    </row>
    <row r="882" ht="12.75">
      <c r="B882" s="31"/>
    </row>
    <row r="883" ht="12.75">
      <c r="B883" s="31"/>
    </row>
    <row r="884" ht="12.75">
      <c r="B884" s="31"/>
    </row>
    <row r="885" ht="12.75">
      <c r="B885" s="31"/>
    </row>
    <row r="886" ht="12.75">
      <c r="B886" s="31"/>
    </row>
    <row r="887" ht="12.75">
      <c r="B887" s="31"/>
    </row>
    <row r="888" ht="12.75">
      <c r="B888" s="31"/>
    </row>
    <row r="889" ht="12.75">
      <c r="B889" s="31"/>
    </row>
    <row r="890" ht="12.75">
      <c r="B890" s="31"/>
    </row>
    <row r="891" ht="12.75">
      <c r="B891" s="31"/>
    </row>
    <row r="892" ht="12.75">
      <c r="B892" s="31"/>
    </row>
    <row r="893" ht="12.75">
      <c r="B893" s="31"/>
    </row>
    <row r="894" ht="12.75">
      <c r="B894" s="31"/>
    </row>
    <row r="895" ht="12.75">
      <c r="B895" s="31"/>
    </row>
    <row r="896" ht="12.75">
      <c r="B896" s="31"/>
    </row>
    <row r="897" ht="12.75">
      <c r="B897" s="31"/>
    </row>
    <row r="898" ht="12.75">
      <c r="B898" s="31"/>
    </row>
    <row r="899" ht="12.75">
      <c r="B899" s="31"/>
    </row>
    <row r="900" ht="12.75">
      <c r="B900" s="31"/>
    </row>
    <row r="901" ht="12.75">
      <c r="B901" s="31"/>
    </row>
    <row r="902" ht="12.75">
      <c r="B902" s="31"/>
    </row>
    <row r="903" ht="12.75">
      <c r="B903" s="31"/>
    </row>
    <row r="904" ht="12.75">
      <c r="B904" s="31"/>
    </row>
    <row r="905" ht="12.75">
      <c r="B905" s="31"/>
    </row>
    <row r="906" ht="12.75">
      <c r="B906" s="31"/>
    </row>
    <row r="907" ht="12.75">
      <c r="B907" s="31"/>
    </row>
    <row r="908" ht="12.75">
      <c r="B908" s="31"/>
    </row>
    <row r="909" ht="12.75">
      <c r="B909" s="31"/>
    </row>
    <row r="910" ht="12.75">
      <c r="B910" s="31"/>
    </row>
    <row r="911" ht="12.75">
      <c r="B911" s="31"/>
    </row>
    <row r="912" ht="12.75">
      <c r="B912" s="31"/>
    </row>
    <row r="913" ht="12.75">
      <c r="B913" s="31"/>
    </row>
    <row r="914" ht="12.75">
      <c r="B914" s="31"/>
    </row>
    <row r="915" ht="12.75">
      <c r="B915" s="31"/>
    </row>
    <row r="916" ht="12.75">
      <c r="B916" s="31"/>
    </row>
    <row r="917" ht="12.75">
      <c r="B917" s="31"/>
    </row>
    <row r="918" ht="12.75">
      <c r="B918" s="31"/>
    </row>
    <row r="919" ht="12.75">
      <c r="B919" s="31"/>
    </row>
    <row r="920" ht="12.75">
      <c r="B920" s="31"/>
    </row>
    <row r="921" ht="12.75">
      <c r="B921" s="31"/>
    </row>
    <row r="922" ht="12.75">
      <c r="B922" s="31"/>
    </row>
    <row r="923" ht="12.75">
      <c r="B923" s="31"/>
    </row>
    <row r="924" ht="12.75">
      <c r="B924" s="31"/>
    </row>
    <row r="925" ht="12.75">
      <c r="B925" s="31"/>
    </row>
    <row r="926" ht="12.75">
      <c r="B926" s="31"/>
    </row>
    <row r="927" ht="12.75">
      <c r="B927" s="31"/>
    </row>
    <row r="928" ht="12.75">
      <c r="B928" s="31"/>
    </row>
    <row r="929" ht="12.75">
      <c r="B929" s="31"/>
    </row>
    <row r="930" ht="12.75">
      <c r="B930" s="31"/>
    </row>
    <row r="931" ht="12.75">
      <c r="B931" s="31"/>
    </row>
    <row r="932" ht="12.75">
      <c r="B932" s="31"/>
    </row>
    <row r="933" ht="12.75">
      <c r="B933" s="31"/>
    </row>
    <row r="934" ht="12.75">
      <c r="B934" s="31"/>
    </row>
    <row r="935" ht="12.75">
      <c r="B935" s="31"/>
    </row>
    <row r="936" ht="12.75">
      <c r="B936" s="31"/>
    </row>
    <row r="937" ht="12.75">
      <c r="B937" s="31"/>
    </row>
    <row r="938" ht="12.75">
      <c r="B938" s="31"/>
    </row>
    <row r="939" ht="12.75">
      <c r="B939" s="31"/>
    </row>
    <row r="940" ht="12.75">
      <c r="B940" s="31"/>
    </row>
    <row r="941" ht="12.75">
      <c r="B941" s="31"/>
    </row>
    <row r="942" ht="12.75">
      <c r="B942" s="31"/>
    </row>
    <row r="943" ht="12.75">
      <c r="B943" s="31"/>
    </row>
    <row r="944" ht="12.75">
      <c r="B944" s="31"/>
    </row>
    <row r="945" ht="12.75">
      <c r="B945" s="31"/>
    </row>
    <row r="946" ht="12.75">
      <c r="B946" s="31"/>
    </row>
    <row r="947" ht="12.75">
      <c r="B947" s="31"/>
    </row>
    <row r="948" ht="12.75">
      <c r="B948" s="31"/>
    </row>
    <row r="949" ht="12.75">
      <c r="B949" s="31"/>
    </row>
    <row r="950" ht="12.75">
      <c r="B950" s="31"/>
    </row>
    <row r="951" ht="12.75">
      <c r="B951" s="31"/>
    </row>
    <row r="952" ht="12.75">
      <c r="B952" s="31"/>
    </row>
    <row r="953" ht="12.75">
      <c r="B953" s="31"/>
    </row>
    <row r="954" ht="12.75">
      <c r="B954" s="31"/>
    </row>
    <row r="955" ht="12.75">
      <c r="B955" s="31"/>
    </row>
    <row r="956" ht="12.75">
      <c r="B956" s="31"/>
    </row>
    <row r="957" ht="12.75">
      <c r="B957" s="31"/>
    </row>
    <row r="958" ht="12.75">
      <c r="B958" s="31"/>
    </row>
    <row r="959" ht="12.75">
      <c r="B959" s="31"/>
    </row>
    <row r="960" ht="12.75">
      <c r="B960" s="31"/>
    </row>
    <row r="961" ht="12.75">
      <c r="B961" s="31"/>
    </row>
    <row r="962" ht="12.75">
      <c r="B962" s="31"/>
    </row>
    <row r="963" ht="12.75">
      <c r="B963" s="31"/>
    </row>
    <row r="964" ht="12.75">
      <c r="B964" s="31"/>
    </row>
    <row r="965" ht="12.75">
      <c r="B965" s="31"/>
    </row>
    <row r="966" ht="12.75">
      <c r="B966" s="31"/>
    </row>
    <row r="967" ht="12.75">
      <c r="B967" s="31"/>
    </row>
    <row r="968" ht="12.75">
      <c r="B968" s="31"/>
    </row>
    <row r="969" ht="12.75">
      <c r="B969" s="31"/>
    </row>
    <row r="970" ht="12.75">
      <c r="B970" s="31"/>
    </row>
    <row r="971" ht="12.75">
      <c r="B971" s="31"/>
    </row>
    <row r="972" ht="12.75">
      <c r="B972" s="31"/>
    </row>
    <row r="973" ht="12.75">
      <c r="B973" s="31"/>
    </row>
    <row r="974" ht="12.75">
      <c r="B974" s="31"/>
    </row>
    <row r="975" ht="12.75">
      <c r="B975" s="31"/>
    </row>
    <row r="976" ht="12.75">
      <c r="B976" s="31"/>
    </row>
    <row r="977" ht="12.75">
      <c r="B977" s="31"/>
    </row>
    <row r="978" ht="12.75">
      <c r="B978" s="31"/>
    </row>
    <row r="979" ht="12.75">
      <c r="B979" s="31"/>
    </row>
    <row r="980" ht="12.75">
      <c r="B980" s="31"/>
    </row>
    <row r="981" ht="12.75">
      <c r="B981" s="31"/>
    </row>
    <row r="982" ht="12.75">
      <c r="B982" s="31"/>
    </row>
    <row r="983" ht="12.75">
      <c r="B983" s="31"/>
    </row>
    <row r="984" ht="12.75">
      <c r="B984" s="31"/>
    </row>
    <row r="985" ht="12.75">
      <c r="B985" s="31"/>
    </row>
    <row r="986" ht="12.75">
      <c r="B986" s="31"/>
    </row>
    <row r="987" ht="12.75">
      <c r="B987" s="31"/>
    </row>
    <row r="988" ht="12.75">
      <c r="B988" s="31"/>
    </row>
    <row r="989" ht="12.75">
      <c r="B989" s="31"/>
    </row>
    <row r="990" ht="12.75">
      <c r="B990" s="31"/>
    </row>
    <row r="991" ht="12.75">
      <c r="B991" s="31"/>
    </row>
    <row r="992" ht="12.75">
      <c r="B992" s="31"/>
    </row>
    <row r="993" ht="12.75">
      <c r="B993" s="31"/>
    </row>
    <row r="994" ht="12.75">
      <c r="B994" s="31"/>
    </row>
    <row r="995" ht="12.75">
      <c r="B995" s="31"/>
    </row>
    <row r="996" ht="12.75">
      <c r="B996" s="31"/>
    </row>
    <row r="997" ht="12.75">
      <c r="B997" s="31"/>
    </row>
    <row r="998" ht="12.75">
      <c r="B998" s="31"/>
    </row>
    <row r="999" ht="12.75">
      <c r="B999" s="31"/>
    </row>
    <row r="1000" ht="12.75">
      <c r="B1000" s="31"/>
    </row>
    <row r="1001" ht="12.75">
      <c r="B1001" s="31"/>
    </row>
    <row r="1002" ht="12.75">
      <c r="B1002" s="31"/>
    </row>
    <row r="1003" ht="12.75">
      <c r="B1003" s="31"/>
    </row>
    <row r="1004" ht="12.75">
      <c r="B1004" s="31"/>
    </row>
    <row r="1005" ht="12.75">
      <c r="B1005" s="31"/>
    </row>
    <row r="1006" ht="12.75">
      <c r="B1006" s="31"/>
    </row>
    <row r="1007" ht="12.75">
      <c r="B1007" s="31"/>
    </row>
    <row r="1008" ht="12.75">
      <c r="B1008" s="31"/>
    </row>
    <row r="1009" ht="12.75">
      <c r="B1009" s="31"/>
    </row>
    <row r="1010" ht="12.75">
      <c r="B1010" s="31"/>
    </row>
    <row r="1011" ht="12.75">
      <c r="B1011" s="31"/>
    </row>
    <row r="1012" ht="12.75">
      <c r="B1012" s="31"/>
    </row>
    <row r="1013" ht="12.75">
      <c r="B1013" s="31"/>
    </row>
    <row r="1014" ht="12.75">
      <c r="B1014" s="31"/>
    </row>
    <row r="1015" ht="12.75">
      <c r="B1015" s="31"/>
    </row>
    <row r="1016" ht="12.75">
      <c r="B1016" s="31"/>
    </row>
    <row r="1017" ht="12.75">
      <c r="B1017" s="31"/>
    </row>
    <row r="1018" ht="12.75">
      <c r="B1018" s="31"/>
    </row>
    <row r="1019" ht="12.75">
      <c r="B1019" s="31"/>
    </row>
    <row r="1020" ht="12.75">
      <c r="B1020" s="31"/>
    </row>
    <row r="1021" ht="12.75">
      <c r="B1021" s="31"/>
    </row>
    <row r="1022" ht="12.75">
      <c r="B1022" s="31"/>
    </row>
    <row r="1023" ht="12.75">
      <c r="B1023" s="31"/>
    </row>
    <row r="1024" ht="12.75">
      <c r="B1024" s="31"/>
    </row>
    <row r="1025" ht="12.75">
      <c r="B1025" s="31"/>
    </row>
    <row r="1026" ht="12.75">
      <c r="B1026" s="31"/>
    </row>
    <row r="1027" ht="12.75">
      <c r="B1027" s="31"/>
    </row>
    <row r="1028" ht="12.75">
      <c r="B1028" s="31"/>
    </row>
    <row r="1029" ht="12.75">
      <c r="B1029" s="31"/>
    </row>
    <row r="1030" ht="12.75">
      <c r="B1030" s="31"/>
    </row>
    <row r="1031" ht="12.75">
      <c r="B1031" s="31"/>
    </row>
    <row r="1032" ht="12.75">
      <c r="B1032" s="31"/>
    </row>
    <row r="1033" ht="12.75">
      <c r="B1033" s="31"/>
    </row>
    <row r="1034" ht="12.75">
      <c r="B1034" s="31"/>
    </row>
    <row r="1035" ht="12.75">
      <c r="B1035" s="31"/>
    </row>
    <row r="1036" ht="12.75">
      <c r="B1036" s="31"/>
    </row>
    <row r="1037" ht="12.75">
      <c r="B1037" s="31"/>
    </row>
    <row r="1038" ht="12.75">
      <c r="B1038" s="31"/>
    </row>
    <row r="1039" ht="12.75">
      <c r="B1039" s="31"/>
    </row>
    <row r="1040" ht="12.75">
      <c r="B1040" s="31"/>
    </row>
    <row r="1041" ht="12.75">
      <c r="B1041" s="31"/>
    </row>
    <row r="1042" ht="12.75">
      <c r="B1042" s="31"/>
    </row>
    <row r="1043" ht="12.75">
      <c r="B1043" s="31"/>
    </row>
    <row r="1044" ht="12.75">
      <c r="B1044" s="31"/>
    </row>
    <row r="1045" ht="12.75">
      <c r="B1045" s="31"/>
    </row>
    <row r="1046" ht="12.75">
      <c r="B1046" s="31"/>
    </row>
    <row r="1047" ht="12.75">
      <c r="B1047" s="31"/>
    </row>
    <row r="1048" ht="12.75">
      <c r="B1048" s="31"/>
    </row>
    <row r="1049" ht="12.75">
      <c r="B1049" s="31"/>
    </row>
    <row r="1050" ht="12.75">
      <c r="B1050" s="31"/>
    </row>
    <row r="1051" ht="12.75">
      <c r="B1051" s="31"/>
    </row>
    <row r="1052" ht="12.75">
      <c r="B1052" s="31"/>
    </row>
    <row r="1053" ht="12.75">
      <c r="B1053" s="31"/>
    </row>
    <row r="1054" ht="12.75">
      <c r="B1054" s="31"/>
    </row>
    <row r="1055" ht="12.75">
      <c r="B1055" s="31"/>
    </row>
    <row r="1056" ht="12.75">
      <c r="B1056" s="31"/>
    </row>
    <row r="1057" ht="12.75">
      <c r="B1057" s="31"/>
    </row>
    <row r="1058" ht="12.75">
      <c r="B1058" s="31"/>
    </row>
    <row r="1059" ht="12.75">
      <c r="B1059" s="31"/>
    </row>
    <row r="1060" ht="12.75">
      <c r="B1060" s="31"/>
    </row>
    <row r="1061" ht="12.75">
      <c r="B1061" s="31"/>
    </row>
    <row r="1062" ht="12.75">
      <c r="B1062" s="31"/>
    </row>
    <row r="1063" ht="12.75">
      <c r="B1063" s="31"/>
    </row>
    <row r="1064" ht="12.75">
      <c r="B1064" s="31"/>
    </row>
    <row r="1065" ht="12.75">
      <c r="B1065" s="31"/>
    </row>
    <row r="1066" ht="12.75">
      <c r="B1066" s="31"/>
    </row>
    <row r="1067" ht="12.75">
      <c r="B1067" s="31"/>
    </row>
    <row r="1068" ht="12.75">
      <c r="B1068" s="31"/>
    </row>
    <row r="1069" ht="12.75">
      <c r="B1069" s="31"/>
    </row>
    <row r="1070" ht="12.75">
      <c r="B1070" s="31"/>
    </row>
    <row r="1071" ht="12.75">
      <c r="B1071" s="31"/>
    </row>
    <row r="1072" ht="12.75">
      <c r="B1072" s="31"/>
    </row>
    <row r="1073" ht="12.75">
      <c r="B1073" s="31"/>
    </row>
    <row r="1074" ht="12.75">
      <c r="B1074" s="31"/>
    </row>
    <row r="1075" ht="12.75">
      <c r="B1075" s="31"/>
    </row>
    <row r="1076" ht="12.75">
      <c r="B1076" s="31"/>
    </row>
    <row r="1077" ht="12.75">
      <c r="B1077" s="31"/>
    </row>
    <row r="1078" ht="12.75">
      <c r="B1078" s="31"/>
    </row>
    <row r="1079" ht="12.75">
      <c r="B1079" s="31"/>
    </row>
    <row r="1080" ht="12.75">
      <c r="B1080" s="31"/>
    </row>
    <row r="1081" ht="12.75">
      <c r="B1081" s="31"/>
    </row>
    <row r="1082" ht="12.75">
      <c r="B1082" s="31"/>
    </row>
    <row r="1083" ht="12.75">
      <c r="B1083" s="31"/>
    </row>
    <row r="1084" ht="12.75">
      <c r="B1084" s="31"/>
    </row>
    <row r="1085" ht="12.75">
      <c r="B1085" s="31"/>
    </row>
    <row r="1086" ht="12.75">
      <c r="B1086" s="31"/>
    </row>
    <row r="1087" ht="12.75">
      <c r="B1087" s="31"/>
    </row>
    <row r="1088" ht="12.75">
      <c r="B1088" s="31"/>
    </row>
    <row r="1089" ht="12.75">
      <c r="B1089" s="31"/>
    </row>
    <row r="1090" ht="12.75">
      <c r="B1090" s="31"/>
    </row>
    <row r="1091" ht="12.75">
      <c r="B1091" s="31"/>
    </row>
    <row r="1092" ht="12.75">
      <c r="B1092" s="31"/>
    </row>
    <row r="1093" ht="12.75">
      <c r="B1093" s="31"/>
    </row>
    <row r="1094" ht="12.75">
      <c r="B1094" s="31"/>
    </row>
    <row r="1095" ht="12.75">
      <c r="B1095" s="31"/>
    </row>
    <row r="1096" ht="12.75">
      <c r="B1096" s="31"/>
    </row>
    <row r="1097" ht="12.75">
      <c r="B1097" s="31"/>
    </row>
    <row r="1098" ht="12.75">
      <c r="B1098" s="31"/>
    </row>
    <row r="1099" ht="12.75">
      <c r="B1099" s="31"/>
    </row>
    <row r="1100" ht="12.75">
      <c r="B1100" s="31"/>
    </row>
    <row r="1101" ht="12.75">
      <c r="B1101" s="31"/>
    </row>
    <row r="1102" ht="12.75">
      <c r="B1102" s="31"/>
    </row>
    <row r="1103" ht="12.75">
      <c r="B1103" s="31"/>
    </row>
    <row r="1104" ht="12.75">
      <c r="B1104" s="31"/>
    </row>
    <row r="1105" ht="12.75">
      <c r="B1105" s="31"/>
    </row>
    <row r="1106" ht="12.75">
      <c r="B1106" s="31"/>
    </row>
    <row r="1107" ht="12.75">
      <c r="B1107" s="31"/>
    </row>
    <row r="1108" ht="12.75">
      <c r="B1108" s="31"/>
    </row>
    <row r="1109" ht="12.75">
      <c r="B1109" s="31"/>
    </row>
    <row r="1110" ht="12.75">
      <c r="B1110" s="31"/>
    </row>
    <row r="1111" ht="12.75">
      <c r="B1111" s="31"/>
    </row>
    <row r="1112" ht="12.75">
      <c r="B1112" s="31"/>
    </row>
    <row r="1113" ht="12.75">
      <c r="B1113" s="31"/>
    </row>
    <row r="1114" ht="12.75">
      <c r="B1114" s="31"/>
    </row>
    <row r="1115" ht="12.75">
      <c r="B1115" s="31"/>
    </row>
    <row r="1116" ht="12.75">
      <c r="B1116" s="31"/>
    </row>
    <row r="1117" ht="12.75">
      <c r="B1117" s="31"/>
    </row>
    <row r="1118" ht="12.75">
      <c r="B1118" s="31"/>
    </row>
    <row r="1119" ht="12.75">
      <c r="B1119" s="31"/>
    </row>
    <row r="1120" ht="12.75">
      <c r="B1120" s="31"/>
    </row>
    <row r="1121" ht="12.75">
      <c r="B1121" s="31"/>
    </row>
    <row r="1122" ht="12.75">
      <c r="B1122" s="31"/>
    </row>
    <row r="1123" ht="12.75">
      <c r="B1123" s="31"/>
    </row>
    <row r="1124" ht="12.75">
      <c r="B1124" s="31"/>
    </row>
    <row r="1125" ht="12.75">
      <c r="B1125" s="31"/>
    </row>
    <row r="1126" ht="12.75">
      <c r="B1126" s="31"/>
    </row>
    <row r="1127" ht="12.75">
      <c r="B1127" s="31"/>
    </row>
    <row r="1128" ht="12.75">
      <c r="B1128" s="31"/>
    </row>
    <row r="1129" ht="12.75">
      <c r="B1129" s="31"/>
    </row>
    <row r="1130" ht="12.75">
      <c r="B1130" s="31"/>
    </row>
    <row r="1131" ht="12.75">
      <c r="B1131" s="31"/>
    </row>
    <row r="1132" ht="12.75">
      <c r="B1132" s="31"/>
    </row>
    <row r="1133" ht="12.75">
      <c r="B1133" s="31"/>
    </row>
    <row r="1134" ht="12.75">
      <c r="B1134" s="31"/>
    </row>
    <row r="1135" ht="12.75">
      <c r="B1135" s="31"/>
    </row>
    <row r="1136" ht="12.75">
      <c r="B1136" s="31"/>
    </row>
    <row r="1137" ht="12.75">
      <c r="B1137" s="31"/>
    </row>
    <row r="1138" ht="12.75">
      <c r="B1138" s="31"/>
    </row>
    <row r="1139" ht="12.75">
      <c r="B1139" s="31"/>
    </row>
    <row r="1140" ht="12.75">
      <c r="B1140" s="31"/>
    </row>
    <row r="1141" ht="12.75">
      <c r="B1141" s="31"/>
    </row>
    <row r="1142" ht="12.75">
      <c r="B1142" s="31"/>
    </row>
    <row r="1143" ht="12.75">
      <c r="B1143" s="31"/>
    </row>
    <row r="1144" ht="12.75">
      <c r="B1144" s="31"/>
    </row>
    <row r="1145" ht="12.75">
      <c r="B1145" s="31"/>
    </row>
    <row r="1146" ht="12.75">
      <c r="B1146" s="31"/>
    </row>
    <row r="1147" ht="12.75">
      <c r="B1147" s="31"/>
    </row>
    <row r="1148" ht="12.75">
      <c r="B1148" s="31"/>
    </row>
    <row r="1149" ht="12.75">
      <c r="B1149" s="31"/>
    </row>
    <row r="1150" ht="12.75">
      <c r="B1150" s="31"/>
    </row>
    <row r="1151" ht="12.75">
      <c r="B1151" s="31"/>
    </row>
    <row r="1152" ht="12.75">
      <c r="B1152" s="31"/>
    </row>
    <row r="1153" ht="12.75">
      <c r="B1153" s="31"/>
    </row>
    <row r="1154" ht="12.75">
      <c r="B1154" s="31"/>
    </row>
    <row r="1155" ht="12.75">
      <c r="B1155" s="31"/>
    </row>
    <row r="1156" ht="12.75">
      <c r="B1156" s="31"/>
    </row>
    <row r="1157" ht="12.75">
      <c r="B1157" s="31"/>
    </row>
    <row r="1158" ht="12.75">
      <c r="B1158" s="31"/>
    </row>
    <row r="1159" ht="12.75">
      <c r="B1159" s="31"/>
    </row>
    <row r="1160" ht="12.75">
      <c r="B1160" s="31"/>
    </row>
    <row r="1161" ht="12.75">
      <c r="B1161" s="31"/>
    </row>
    <row r="1162" ht="12.75">
      <c r="B1162" s="31"/>
    </row>
    <row r="1163" ht="12.75">
      <c r="B1163" s="31"/>
    </row>
    <row r="1164" ht="12.75">
      <c r="B1164" s="31"/>
    </row>
    <row r="1165" ht="12.75">
      <c r="B1165" s="31"/>
    </row>
    <row r="1166" ht="12.75">
      <c r="B1166" s="31"/>
    </row>
    <row r="1167" ht="12.75">
      <c r="B1167" s="31"/>
    </row>
    <row r="1168" ht="12.75">
      <c r="B1168" s="31"/>
    </row>
    <row r="1169" ht="12.75">
      <c r="B1169" s="31"/>
    </row>
    <row r="1170" ht="12.75">
      <c r="B1170" s="31"/>
    </row>
    <row r="1171" ht="12.75">
      <c r="B1171" s="31"/>
    </row>
    <row r="1172" ht="12.75">
      <c r="B1172" s="31"/>
    </row>
    <row r="1173" ht="12.75">
      <c r="B1173" s="31"/>
    </row>
    <row r="1174" ht="12.75">
      <c r="B1174" s="31"/>
    </row>
    <row r="1175" ht="12.75">
      <c r="B1175" s="31"/>
    </row>
    <row r="1176" ht="12.75">
      <c r="B1176" s="31"/>
    </row>
    <row r="1177" ht="12.75">
      <c r="B1177" s="31"/>
    </row>
    <row r="1178" ht="12.75">
      <c r="B1178" s="31"/>
    </row>
    <row r="1179" ht="12.75">
      <c r="B1179" s="31"/>
    </row>
    <row r="1180" ht="12.75">
      <c r="B1180" s="31"/>
    </row>
    <row r="1181" ht="12.75">
      <c r="B1181" s="31"/>
    </row>
    <row r="1182" ht="12.75">
      <c r="B1182" s="31"/>
    </row>
    <row r="1183" ht="12.75">
      <c r="B1183" s="31"/>
    </row>
    <row r="1184" ht="12.75">
      <c r="B1184" s="31"/>
    </row>
    <row r="1185" ht="12.75">
      <c r="B1185" s="31"/>
    </row>
    <row r="1186" ht="12.75">
      <c r="B1186" s="31"/>
    </row>
    <row r="1187" ht="12.75">
      <c r="B1187" s="31"/>
    </row>
    <row r="1188" ht="12.75">
      <c r="B1188" s="31"/>
    </row>
    <row r="1189" ht="12.75">
      <c r="B1189" s="31"/>
    </row>
    <row r="1190" ht="12.75">
      <c r="B1190" s="31"/>
    </row>
    <row r="1191" ht="12.75">
      <c r="B1191" s="31"/>
    </row>
    <row r="1192" ht="12.75">
      <c r="B1192" s="31"/>
    </row>
    <row r="1193" ht="12.75">
      <c r="B1193" s="31"/>
    </row>
    <row r="1194" ht="12.75">
      <c r="B1194" s="31"/>
    </row>
    <row r="1195" ht="12.75">
      <c r="B1195" s="31"/>
    </row>
    <row r="1196" ht="12.75">
      <c r="B1196" s="31"/>
    </row>
    <row r="1197" ht="12.75">
      <c r="B1197" s="31"/>
    </row>
    <row r="1198" ht="12.75">
      <c r="B1198" s="31"/>
    </row>
    <row r="1199" ht="12.75">
      <c r="B1199" s="31"/>
    </row>
    <row r="1200" ht="12.75">
      <c r="B1200" s="31"/>
    </row>
    <row r="1201" ht="12.75">
      <c r="B1201" s="31"/>
    </row>
    <row r="1202" ht="12.75">
      <c r="B1202" s="31"/>
    </row>
    <row r="1203" ht="12.75">
      <c r="B1203" s="31"/>
    </row>
    <row r="1204" ht="12.75">
      <c r="B1204" s="31"/>
    </row>
    <row r="1205" ht="12.75">
      <c r="B1205" s="31"/>
    </row>
    <row r="1206" ht="12.75">
      <c r="B1206" s="31"/>
    </row>
    <row r="1207" ht="12.75">
      <c r="B1207" s="31"/>
    </row>
    <row r="1208" ht="12.75">
      <c r="B1208" s="31"/>
    </row>
    <row r="1209" ht="12.75">
      <c r="B1209" s="31"/>
    </row>
    <row r="1210" ht="12.75">
      <c r="B1210" s="31"/>
    </row>
    <row r="1211" ht="12.75">
      <c r="B1211" s="31"/>
    </row>
    <row r="1212" ht="12.75">
      <c r="B1212" s="31"/>
    </row>
    <row r="1213" ht="12.75">
      <c r="B1213" s="31"/>
    </row>
    <row r="1214" ht="12.75">
      <c r="B1214" s="31"/>
    </row>
    <row r="1215" ht="12.75">
      <c r="B1215" s="31"/>
    </row>
    <row r="1216" ht="12.75">
      <c r="B1216" s="31"/>
    </row>
    <row r="1217" ht="12.75">
      <c r="B1217" s="31"/>
    </row>
    <row r="1218" ht="12.75">
      <c r="B1218" s="31"/>
    </row>
    <row r="1219" ht="12.75">
      <c r="B1219" s="31"/>
    </row>
    <row r="1220" ht="12.75">
      <c r="B1220" s="31"/>
    </row>
    <row r="1221" ht="12.75">
      <c r="B1221" s="31"/>
    </row>
    <row r="1222" ht="12.75">
      <c r="B1222" s="31"/>
    </row>
    <row r="1223" ht="12.75">
      <c r="B1223" s="31"/>
    </row>
    <row r="1224" ht="12.75">
      <c r="B1224" s="31"/>
    </row>
    <row r="1225" ht="12.75">
      <c r="B1225" s="31"/>
    </row>
    <row r="1226" ht="12.75">
      <c r="B1226" s="31"/>
    </row>
    <row r="1227" ht="12.75">
      <c r="B1227" s="31"/>
    </row>
    <row r="1228" ht="12.75">
      <c r="B1228" s="31"/>
    </row>
    <row r="1229" ht="12.75">
      <c r="B1229" s="31"/>
    </row>
    <row r="1230" ht="12.75">
      <c r="B1230" s="31"/>
    </row>
    <row r="1231" ht="12.75">
      <c r="B1231" s="31"/>
    </row>
    <row r="1232" ht="12.75">
      <c r="B1232" s="31"/>
    </row>
    <row r="1233" ht="12.75">
      <c r="B1233" s="31"/>
    </row>
    <row r="1234" ht="12.75">
      <c r="B1234" s="31"/>
    </row>
    <row r="1235" ht="12.75">
      <c r="B1235" s="31"/>
    </row>
    <row r="1236" ht="12.75">
      <c r="B1236" s="31"/>
    </row>
    <row r="1237" ht="12.75">
      <c r="B1237" s="31"/>
    </row>
    <row r="1238" ht="12.75">
      <c r="B1238" s="31"/>
    </row>
    <row r="1239" ht="12.75">
      <c r="B1239" s="31"/>
    </row>
    <row r="1240" ht="12.75">
      <c r="B1240" s="31"/>
    </row>
    <row r="1241" ht="12.75">
      <c r="B1241" s="31"/>
    </row>
    <row r="1242" ht="12.75">
      <c r="B1242" s="31"/>
    </row>
    <row r="1243" ht="12.75">
      <c r="B1243" s="31"/>
    </row>
    <row r="1244" ht="12.75">
      <c r="B1244" s="31"/>
    </row>
    <row r="1245" ht="12.75">
      <c r="B1245" s="31"/>
    </row>
    <row r="1246" ht="12.75">
      <c r="B1246" s="31"/>
    </row>
    <row r="1247" ht="12.75">
      <c r="B1247" s="31"/>
    </row>
    <row r="1248" ht="12.75">
      <c r="B1248" s="31"/>
    </row>
    <row r="1249" ht="12.75">
      <c r="B1249" s="31"/>
    </row>
    <row r="1250" ht="12.75">
      <c r="B1250" s="31"/>
    </row>
    <row r="1251" ht="12.75">
      <c r="B1251" s="31"/>
    </row>
    <row r="1252" ht="12.75">
      <c r="B1252" s="31"/>
    </row>
    <row r="1253" ht="12.75">
      <c r="B1253" s="31"/>
    </row>
    <row r="1254" ht="12.75">
      <c r="B1254" s="31"/>
    </row>
    <row r="1255" ht="12.75">
      <c r="B1255" s="31"/>
    </row>
    <row r="1256" ht="12.75">
      <c r="B1256" s="31"/>
    </row>
    <row r="1257" ht="12.75">
      <c r="B1257" s="31"/>
    </row>
    <row r="1258" ht="12.75">
      <c r="B1258" s="31"/>
    </row>
    <row r="1259" ht="12.75">
      <c r="B1259" s="31"/>
    </row>
    <row r="1260" ht="12.75">
      <c r="B1260" s="31"/>
    </row>
    <row r="1261" ht="12.75">
      <c r="B1261" s="31"/>
    </row>
    <row r="1262" ht="12.75">
      <c r="B1262" s="31"/>
    </row>
    <row r="1263" ht="12.75">
      <c r="B1263" s="31"/>
    </row>
    <row r="1264" ht="12.75">
      <c r="B1264" s="31"/>
    </row>
    <row r="1265" ht="12.75">
      <c r="B1265" s="31"/>
    </row>
    <row r="1266" ht="12.75">
      <c r="B1266" s="31"/>
    </row>
    <row r="1267" ht="12.75">
      <c r="B1267" s="31"/>
    </row>
    <row r="1268" ht="12.75">
      <c r="B1268" s="31"/>
    </row>
    <row r="1269" ht="12.75">
      <c r="B1269" s="31"/>
    </row>
    <row r="1270" ht="12.75">
      <c r="B1270" s="31"/>
    </row>
    <row r="1271" ht="12.75">
      <c r="B1271" s="31"/>
    </row>
    <row r="1272" ht="12.75">
      <c r="B1272" s="31"/>
    </row>
    <row r="1273" ht="12.75">
      <c r="B1273" s="31"/>
    </row>
    <row r="1274" ht="12.75">
      <c r="B1274" s="31"/>
    </row>
    <row r="1275" ht="12.75">
      <c r="B1275" s="31"/>
    </row>
    <row r="1276" ht="12.75">
      <c r="B1276" s="31"/>
    </row>
    <row r="1277" ht="12.75">
      <c r="B1277" s="31"/>
    </row>
    <row r="1278" ht="12.75">
      <c r="B1278" s="31"/>
    </row>
    <row r="1279" ht="12.75">
      <c r="B1279" s="31"/>
    </row>
    <row r="1280" ht="12.75">
      <c r="B1280" s="31"/>
    </row>
    <row r="1281" ht="12.75">
      <c r="B1281" s="31"/>
    </row>
    <row r="1282" ht="12.75">
      <c r="B1282" s="31"/>
    </row>
    <row r="1283" ht="12.75">
      <c r="B1283" s="31"/>
    </row>
    <row r="1284" ht="12.75">
      <c r="B1284" s="31"/>
    </row>
    <row r="1285" ht="12.75">
      <c r="B1285" s="31"/>
    </row>
    <row r="1286" ht="12.75">
      <c r="B1286" s="31"/>
    </row>
    <row r="1287" ht="12.75">
      <c r="B1287" s="31"/>
    </row>
    <row r="1288" ht="12.75">
      <c r="B1288" s="31"/>
    </row>
    <row r="1289" ht="12.75">
      <c r="B1289" s="31"/>
    </row>
    <row r="1290" ht="12.75">
      <c r="B1290" s="31"/>
    </row>
    <row r="1291" ht="12.75">
      <c r="B1291" s="31"/>
    </row>
    <row r="1292" ht="12.75">
      <c r="B1292" s="31"/>
    </row>
    <row r="1293" ht="12.75">
      <c r="B1293" s="31"/>
    </row>
    <row r="1294" ht="12.75">
      <c r="B1294" s="31"/>
    </row>
    <row r="1295" ht="12.75">
      <c r="B1295" s="31"/>
    </row>
    <row r="1296" ht="12.75">
      <c r="B1296" s="31"/>
    </row>
    <row r="1297" ht="12.75">
      <c r="B1297" s="31"/>
    </row>
    <row r="1298" ht="12.75">
      <c r="B1298" s="31"/>
    </row>
    <row r="1299" ht="12.75">
      <c r="B1299" s="31"/>
    </row>
    <row r="1300" ht="12.75">
      <c r="B1300" s="31"/>
    </row>
    <row r="1301" ht="12.75">
      <c r="B1301" s="31"/>
    </row>
    <row r="1302" ht="12.75">
      <c r="B1302" s="31"/>
    </row>
    <row r="1303" ht="12.75">
      <c r="B1303" s="31"/>
    </row>
    <row r="1304" ht="12.75">
      <c r="B1304" s="31"/>
    </row>
    <row r="1305" ht="12.75">
      <c r="B1305" s="31"/>
    </row>
    <row r="1306" ht="12.75">
      <c r="B1306" s="31"/>
    </row>
    <row r="1307" ht="12.75">
      <c r="B1307" s="31"/>
    </row>
    <row r="1308" ht="12.75">
      <c r="B1308" s="31"/>
    </row>
    <row r="1309" ht="12.75">
      <c r="B1309" s="31"/>
    </row>
    <row r="1310" ht="12.75">
      <c r="B1310" s="31"/>
    </row>
    <row r="1311" ht="12.75">
      <c r="B1311" s="31"/>
    </row>
    <row r="1312" ht="12.75">
      <c r="B1312" s="31"/>
    </row>
    <row r="1313" ht="12.75">
      <c r="B1313" s="31"/>
    </row>
    <row r="1314" ht="12.75">
      <c r="B1314" s="31"/>
    </row>
    <row r="1315" ht="12.75">
      <c r="B1315" s="31"/>
    </row>
    <row r="1316" ht="12.75">
      <c r="B1316" s="31"/>
    </row>
    <row r="1317" ht="12.75">
      <c r="B1317" s="31"/>
    </row>
    <row r="1318" ht="12.75">
      <c r="B1318" s="31"/>
    </row>
    <row r="1319" ht="12.75">
      <c r="B1319" s="31"/>
    </row>
    <row r="1320" ht="12.75">
      <c r="B1320" s="31"/>
    </row>
    <row r="1321" ht="12.75">
      <c r="B1321" s="31"/>
    </row>
    <row r="1322" ht="12.75">
      <c r="B1322" s="31"/>
    </row>
    <row r="1323" ht="12.75">
      <c r="B1323" s="31"/>
    </row>
    <row r="1324" ht="12.75">
      <c r="B1324" s="31"/>
    </row>
    <row r="1325" ht="12.75">
      <c r="B1325" s="31"/>
    </row>
    <row r="1326" ht="12.75">
      <c r="B1326" s="31"/>
    </row>
    <row r="1327" ht="12.75">
      <c r="B1327" s="31"/>
    </row>
    <row r="1328" ht="12.75">
      <c r="B1328" s="31"/>
    </row>
    <row r="1329" ht="12.75">
      <c r="B1329" s="31"/>
    </row>
    <row r="1330" ht="12.75">
      <c r="B1330" s="31"/>
    </row>
    <row r="1331" ht="12.75">
      <c r="B1331" s="31"/>
    </row>
    <row r="1332" ht="12.75">
      <c r="B1332" s="31"/>
    </row>
    <row r="1333" ht="12.75">
      <c r="B1333" s="31"/>
    </row>
    <row r="1334" ht="12.75">
      <c r="B1334" s="31"/>
    </row>
    <row r="1335" ht="12.75">
      <c r="B1335" s="31"/>
    </row>
    <row r="1336" ht="12.75">
      <c r="B1336" s="31"/>
    </row>
    <row r="1337" ht="12.75">
      <c r="B1337" s="31"/>
    </row>
    <row r="1338" ht="12.75">
      <c r="B1338" s="31"/>
    </row>
    <row r="1339" ht="12.75">
      <c r="B1339" s="31"/>
    </row>
    <row r="1340" ht="12.75">
      <c r="B1340" s="31"/>
    </row>
    <row r="1341" ht="12.75">
      <c r="B1341" s="31"/>
    </row>
    <row r="1342" ht="12.75">
      <c r="B1342" s="31"/>
    </row>
    <row r="1343" ht="12.75">
      <c r="B1343" s="31"/>
    </row>
    <row r="1344" ht="12.75">
      <c r="B1344" s="31"/>
    </row>
    <row r="1345" ht="12.75">
      <c r="B1345" s="31"/>
    </row>
    <row r="1346" ht="12.75">
      <c r="B1346" s="31"/>
    </row>
    <row r="1347" ht="12.75">
      <c r="B1347" s="31"/>
    </row>
    <row r="1348" ht="12.75">
      <c r="B1348" s="31"/>
    </row>
    <row r="1349" ht="12.75">
      <c r="B1349" s="31"/>
    </row>
    <row r="1350" ht="12.75">
      <c r="B1350" s="31"/>
    </row>
    <row r="1351" ht="12.75">
      <c r="B1351" s="31"/>
    </row>
    <row r="1352" ht="12.75">
      <c r="B1352" s="31"/>
    </row>
    <row r="1353" ht="12.75">
      <c r="B1353" s="31"/>
    </row>
    <row r="1354" ht="12.75">
      <c r="B1354" s="31"/>
    </row>
    <row r="1355" ht="12.75">
      <c r="B1355" s="31"/>
    </row>
    <row r="1356" ht="12.75">
      <c r="B1356" s="31"/>
    </row>
    <row r="1357" ht="12.75">
      <c r="B1357" s="31"/>
    </row>
    <row r="1358" ht="12.75">
      <c r="B1358" s="31"/>
    </row>
    <row r="1359" ht="12.75">
      <c r="B1359" s="31"/>
    </row>
    <row r="1360" ht="12.75">
      <c r="B1360" s="31"/>
    </row>
    <row r="1361" ht="12.75">
      <c r="B1361" s="31"/>
    </row>
    <row r="1362" ht="12.75">
      <c r="B1362" s="31"/>
    </row>
    <row r="1363" ht="12.75">
      <c r="B1363" s="31"/>
    </row>
    <row r="1364" ht="12.75">
      <c r="B1364" s="31"/>
    </row>
    <row r="1365" ht="12.75">
      <c r="B1365" s="31"/>
    </row>
    <row r="1366" ht="12.75">
      <c r="B1366" s="31"/>
    </row>
    <row r="1367" ht="12.75">
      <c r="B1367" s="31"/>
    </row>
    <row r="1368" ht="12.75">
      <c r="B1368" s="31"/>
    </row>
    <row r="1369" ht="12.75">
      <c r="B1369" s="31"/>
    </row>
    <row r="1370" ht="12.75">
      <c r="B1370" s="31"/>
    </row>
    <row r="1371" ht="12.75">
      <c r="B1371" s="31"/>
    </row>
    <row r="1372" ht="12.75">
      <c r="B1372" s="31"/>
    </row>
    <row r="1373" ht="12.75">
      <c r="B1373" s="31"/>
    </row>
    <row r="1374" ht="12.75">
      <c r="B1374" s="31"/>
    </row>
    <row r="1375" ht="12.75">
      <c r="B1375" s="31"/>
    </row>
    <row r="1376" ht="12.75">
      <c r="B1376" s="31"/>
    </row>
    <row r="1377" ht="12.75">
      <c r="B1377" s="31"/>
    </row>
    <row r="1378" ht="12.75">
      <c r="B1378" s="31"/>
    </row>
    <row r="1379" ht="12.75">
      <c r="B1379" s="31"/>
    </row>
    <row r="1380" ht="12.75">
      <c r="B1380" s="31"/>
    </row>
    <row r="1381" ht="12.75">
      <c r="B1381" s="31"/>
    </row>
    <row r="1382" ht="12.75">
      <c r="B1382" s="31"/>
    </row>
    <row r="1383" ht="12.75">
      <c r="B1383" s="31"/>
    </row>
    <row r="1384" ht="12.75">
      <c r="B1384" s="31"/>
    </row>
    <row r="1385" ht="12.75">
      <c r="B1385" s="31"/>
    </row>
    <row r="1386" ht="12.75">
      <c r="B1386" s="31"/>
    </row>
    <row r="1387" ht="12.75">
      <c r="B1387" s="31"/>
    </row>
    <row r="1388" ht="12.75">
      <c r="B1388" s="31"/>
    </row>
    <row r="1389" ht="12.75">
      <c r="B1389" s="31"/>
    </row>
    <row r="1390" ht="12.75">
      <c r="B1390" s="31"/>
    </row>
    <row r="1391" ht="12.75">
      <c r="B1391" s="31"/>
    </row>
    <row r="1392" ht="12.75">
      <c r="B1392" s="31"/>
    </row>
    <row r="1393" ht="12.75">
      <c r="B1393" s="31"/>
    </row>
    <row r="1394" ht="12.75">
      <c r="B1394" s="31"/>
    </row>
    <row r="1395" ht="12.75">
      <c r="B1395" s="31"/>
    </row>
    <row r="1396" ht="12.75">
      <c r="B1396" s="31"/>
    </row>
    <row r="1397" ht="12.75">
      <c r="B1397" s="31"/>
    </row>
    <row r="1398" ht="12.75">
      <c r="B1398" s="31"/>
    </row>
    <row r="1399" ht="12.75">
      <c r="B1399" s="31"/>
    </row>
    <row r="1400" ht="12.75">
      <c r="B1400" s="31"/>
    </row>
    <row r="1401" ht="12.75">
      <c r="B1401" s="31"/>
    </row>
    <row r="1402" ht="12.75">
      <c r="B1402" s="31"/>
    </row>
    <row r="1403" ht="12.75">
      <c r="B1403" s="31"/>
    </row>
    <row r="1404" ht="12.75">
      <c r="B1404" s="31"/>
    </row>
    <row r="1405" ht="12.75">
      <c r="B1405" s="31"/>
    </row>
    <row r="1406" ht="12.75">
      <c r="B1406" s="31"/>
    </row>
    <row r="1407" ht="12.75">
      <c r="B1407" s="31"/>
    </row>
    <row r="1408" ht="12.75">
      <c r="B1408" s="31"/>
    </row>
    <row r="1409" ht="12.75">
      <c r="B1409" s="31"/>
    </row>
    <row r="1410" ht="12.75">
      <c r="B1410" s="31"/>
    </row>
    <row r="1411" ht="12.75">
      <c r="B1411" s="31"/>
    </row>
    <row r="1412" ht="12.75">
      <c r="B1412" s="31"/>
    </row>
    <row r="1413" ht="12.75">
      <c r="B1413" s="31"/>
    </row>
    <row r="1414" ht="12.75">
      <c r="B1414" s="31"/>
    </row>
    <row r="1415" ht="12.75">
      <c r="B1415" s="31"/>
    </row>
    <row r="1416" ht="12.75">
      <c r="B1416" s="31"/>
    </row>
    <row r="1417" ht="12.75">
      <c r="B1417" s="31"/>
    </row>
    <row r="1418" ht="12.75">
      <c r="B1418" s="31"/>
    </row>
    <row r="1419" ht="12.75">
      <c r="B1419" s="31"/>
    </row>
    <row r="1420" ht="12.75">
      <c r="B1420" s="31"/>
    </row>
    <row r="1421" ht="12.75">
      <c r="B1421" s="31"/>
    </row>
    <row r="1422" ht="12.75">
      <c r="B1422" s="31"/>
    </row>
    <row r="1423" ht="12.75">
      <c r="B1423" s="31"/>
    </row>
    <row r="1424" ht="12.75">
      <c r="B1424" s="31"/>
    </row>
    <row r="1425" ht="12.75">
      <c r="B1425" s="31"/>
    </row>
    <row r="1426" ht="12.75">
      <c r="B1426" s="31"/>
    </row>
    <row r="1427" ht="12.75">
      <c r="B1427" s="31"/>
    </row>
    <row r="1428" ht="12.75">
      <c r="B1428" s="31"/>
    </row>
    <row r="1429" ht="12.75">
      <c r="B1429" s="31"/>
    </row>
    <row r="1430" ht="12.75">
      <c r="B1430" s="31"/>
    </row>
    <row r="1431" ht="12.75">
      <c r="B1431" s="31"/>
    </row>
    <row r="1432" ht="12.75">
      <c r="B1432" s="31"/>
    </row>
    <row r="1433" ht="12.75">
      <c r="B1433" s="31"/>
    </row>
    <row r="1434" ht="12.75">
      <c r="B1434" s="31"/>
    </row>
    <row r="1435" ht="12.75">
      <c r="B1435" s="31"/>
    </row>
    <row r="1436" ht="12.75">
      <c r="B1436" s="31"/>
    </row>
    <row r="1437" ht="12.75">
      <c r="B1437" s="31"/>
    </row>
    <row r="1438" ht="12.75">
      <c r="B1438" s="31"/>
    </row>
    <row r="1439" ht="12.75">
      <c r="B1439" s="31"/>
    </row>
    <row r="1440" ht="12.75">
      <c r="B1440" s="31"/>
    </row>
    <row r="1441" ht="12.75">
      <c r="B1441" s="31"/>
    </row>
    <row r="1442" ht="12.75">
      <c r="B1442" s="31"/>
    </row>
    <row r="1443" ht="12.75">
      <c r="B1443" s="31"/>
    </row>
    <row r="1444" ht="12.75">
      <c r="B1444" s="31"/>
    </row>
    <row r="1445" ht="12.75">
      <c r="B1445" s="31"/>
    </row>
    <row r="1446" ht="12.75">
      <c r="B1446" s="31"/>
    </row>
    <row r="1447" ht="12.75">
      <c r="B1447" s="31"/>
    </row>
    <row r="1448" ht="12.75">
      <c r="B1448" s="31"/>
    </row>
    <row r="1449" ht="12.75">
      <c r="B1449" s="31"/>
    </row>
    <row r="1450" ht="12.75">
      <c r="B1450" s="31"/>
    </row>
    <row r="1451" ht="12.75">
      <c r="B1451" s="31"/>
    </row>
    <row r="1452" ht="12.75">
      <c r="B1452" s="31"/>
    </row>
    <row r="1453" ht="12.75">
      <c r="B1453" s="31"/>
    </row>
    <row r="1454" ht="12.75">
      <c r="B1454" s="31"/>
    </row>
    <row r="1455" ht="12.75">
      <c r="B1455" s="31"/>
    </row>
    <row r="1456" ht="12.75">
      <c r="B1456" s="31"/>
    </row>
    <row r="1457" ht="12.75">
      <c r="B1457" s="31"/>
    </row>
    <row r="1458" ht="12.75">
      <c r="B1458" s="31"/>
    </row>
    <row r="1459" ht="12.75">
      <c r="B1459" s="31"/>
    </row>
    <row r="1460" ht="12.75">
      <c r="B1460" s="31"/>
    </row>
    <row r="1461" ht="12.75">
      <c r="B1461" s="31"/>
    </row>
    <row r="1462" ht="12.75">
      <c r="B1462" s="31"/>
    </row>
    <row r="1463" ht="12.75">
      <c r="B1463" s="31"/>
    </row>
    <row r="1464" ht="12.75">
      <c r="B1464" s="31"/>
    </row>
    <row r="1465" ht="12.75">
      <c r="B1465" s="31"/>
    </row>
    <row r="1466" ht="12.75">
      <c r="B1466" s="31"/>
    </row>
    <row r="1467" ht="12.75">
      <c r="B1467" s="31"/>
    </row>
    <row r="1468" ht="12.75">
      <c r="B1468" s="31"/>
    </row>
    <row r="1469" ht="12.75">
      <c r="B1469" s="31"/>
    </row>
    <row r="1470" ht="12.75">
      <c r="B1470" s="31"/>
    </row>
    <row r="1471" ht="12.75">
      <c r="B1471" s="31"/>
    </row>
    <row r="1472" ht="12.75">
      <c r="B1472" s="31"/>
    </row>
    <row r="1473" ht="12.75">
      <c r="B1473" s="31"/>
    </row>
    <row r="1474" ht="12.75">
      <c r="B1474" s="31"/>
    </row>
    <row r="1475" ht="12.75">
      <c r="B1475" s="31"/>
    </row>
    <row r="1476" ht="12.75">
      <c r="B1476" s="31"/>
    </row>
    <row r="1477" ht="12.75">
      <c r="B1477" s="31"/>
    </row>
    <row r="1478" ht="12.75">
      <c r="B1478" s="31"/>
    </row>
    <row r="1479" ht="12.75">
      <c r="B1479" s="31"/>
    </row>
    <row r="1480" ht="12.75">
      <c r="B1480" s="31"/>
    </row>
    <row r="1481" ht="12.75">
      <c r="B1481" s="31"/>
    </row>
    <row r="1482" ht="12.75">
      <c r="B1482" s="31"/>
    </row>
    <row r="1483" ht="12.75">
      <c r="B1483" s="31"/>
    </row>
    <row r="1484" ht="12.75">
      <c r="B1484" s="31"/>
    </row>
    <row r="1485" ht="12.75">
      <c r="B1485" s="31"/>
    </row>
    <row r="1486" ht="12.75">
      <c r="B1486" s="31"/>
    </row>
    <row r="1487" ht="12.75">
      <c r="B1487" s="31"/>
    </row>
    <row r="1488" ht="12.75">
      <c r="B1488" s="31"/>
    </row>
    <row r="1489" ht="12.75">
      <c r="B1489" s="31"/>
    </row>
    <row r="1490" ht="12.75">
      <c r="B1490" s="31"/>
    </row>
    <row r="1491" ht="12.75">
      <c r="B1491" s="31"/>
    </row>
    <row r="1492" ht="12.75">
      <c r="B1492" s="31"/>
    </row>
    <row r="1493" ht="12.75">
      <c r="B1493" s="31"/>
    </row>
    <row r="1494" ht="12.75">
      <c r="B1494" s="31"/>
    </row>
    <row r="1495" ht="12.75">
      <c r="B1495" s="31"/>
    </row>
    <row r="1496" ht="12.75">
      <c r="B1496" s="31"/>
    </row>
    <row r="1497" ht="12.75">
      <c r="B1497" s="31"/>
    </row>
    <row r="1498" ht="12.75">
      <c r="B1498" s="31"/>
    </row>
    <row r="1499" ht="12.75">
      <c r="B1499" s="31"/>
    </row>
    <row r="1500" ht="12.75">
      <c r="B1500" s="31"/>
    </row>
    <row r="1501" ht="12.75">
      <c r="B1501" s="31"/>
    </row>
    <row r="1502" ht="12.75">
      <c r="B1502" s="31"/>
    </row>
    <row r="1503" ht="12.75">
      <c r="B1503" s="31"/>
    </row>
    <row r="1504" ht="12.75">
      <c r="B1504" s="31"/>
    </row>
    <row r="1505" ht="12.75">
      <c r="B1505" s="31"/>
    </row>
    <row r="1506" ht="12.75">
      <c r="B1506" s="31"/>
    </row>
    <row r="1507" ht="12.75">
      <c r="B1507" s="31"/>
    </row>
    <row r="1508" ht="12.75">
      <c r="B1508" s="31"/>
    </row>
    <row r="1509" ht="12.75">
      <c r="B1509" s="31"/>
    </row>
    <row r="1510" ht="12.75">
      <c r="B1510" s="31"/>
    </row>
    <row r="1511" ht="12.75">
      <c r="B1511" s="31"/>
    </row>
    <row r="1512" ht="12.75">
      <c r="B1512" s="31"/>
    </row>
    <row r="1513" ht="12.75">
      <c r="B1513" s="31"/>
    </row>
    <row r="1514" ht="12.75">
      <c r="B1514" s="31"/>
    </row>
    <row r="1515" ht="12.75">
      <c r="B1515" s="31"/>
    </row>
    <row r="1516" ht="12.75">
      <c r="B1516" s="31"/>
    </row>
    <row r="1517" ht="12.75">
      <c r="B1517" s="31"/>
    </row>
    <row r="1518" ht="12.75">
      <c r="B1518" s="31"/>
    </row>
    <row r="1519" ht="12.75">
      <c r="B1519" s="31"/>
    </row>
    <row r="1520" ht="12.75">
      <c r="B1520" s="31"/>
    </row>
    <row r="1521" ht="12.75">
      <c r="B1521" s="31"/>
    </row>
    <row r="1522" ht="12.75">
      <c r="B1522" s="31"/>
    </row>
    <row r="1523" ht="12.75">
      <c r="B1523" s="31"/>
    </row>
    <row r="1524" ht="12.75">
      <c r="B1524" s="31"/>
    </row>
    <row r="1525" ht="12.75">
      <c r="B1525" s="31"/>
    </row>
    <row r="1526" ht="12.75">
      <c r="B1526" s="31"/>
    </row>
    <row r="1527" ht="12.75">
      <c r="B1527" s="31"/>
    </row>
    <row r="1528" ht="12.75">
      <c r="B1528" s="31"/>
    </row>
    <row r="1529" ht="12.75">
      <c r="B1529" s="31"/>
    </row>
    <row r="1530" ht="12.75">
      <c r="B1530" s="31"/>
    </row>
    <row r="1531" ht="12.75">
      <c r="B1531" s="31"/>
    </row>
    <row r="1532" ht="12.75">
      <c r="B1532" s="31"/>
    </row>
    <row r="1533" ht="12.75">
      <c r="B1533" s="31"/>
    </row>
    <row r="1534" ht="12.75">
      <c r="B1534" s="31"/>
    </row>
    <row r="1535" ht="12.75">
      <c r="B1535" s="31"/>
    </row>
    <row r="1536" ht="12.75">
      <c r="B1536" s="31"/>
    </row>
    <row r="1537" ht="12.75">
      <c r="B1537" s="31"/>
    </row>
    <row r="1538" ht="12.75">
      <c r="B1538" s="31"/>
    </row>
    <row r="1539" ht="12.75">
      <c r="B1539" s="31"/>
    </row>
    <row r="1540" ht="12.75">
      <c r="B1540" s="31"/>
    </row>
    <row r="1541" ht="12.75">
      <c r="B1541" s="31"/>
    </row>
    <row r="1542" ht="12.75">
      <c r="B1542" s="31"/>
    </row>
    <row r="1543" ht="12.75">
      <c r="B1543" s="31"/>
    </row>
    <row r="1544" ht="12.75">
      <c r="B1544" s="31"/>
    </row>
    <row r="1545" ht="12.75">
      <c r="B1545" s="31"/>
    </row>
    <row r="1546" ht="12.75">
      <c r="B1546" s="31"/>
    </row>
    <row r="1547" ht="12.75">
      <c r="B1547" s="31"/>
    </row>
    <row r="1548" ht="12.75">
      <c r="B1548" s="31"/>
    </row>
    <row r="1549" ht="12.75">
      <c r="B1549" s="31"/>
    </row>
    <row r="1550" ht="12.75">
      <c r="B1550" s="31"/>
    </row>
    <row r="1551" ht="12.75">
      <c r="B1551" s="31"/>
    </row>
    <row r="1552" ht="12.75">
      <c r="B1552" s="31"/>
    </row>
    <row r="1553" ht="12.75">
      <c r="B1553" s="31"/>
    </row>
    <row r="1554" ht="12.75">
      <c r="B1554" s="31"/>
    </row>
    <row r="1555" ht="12.75">
      <c r="B1555" s="31"/>
    </row>
    <row r="1556" ht="12.75">
      <c r="B1556" s="31"/>
    </row>
    <row r="1557" ht="12.75">
      <c r="B1557" s="31"/>
    </row>
    <row r="1558" ht="12.75">
      <c r="B1558" s="31"/>
    </row>
    <row r="1559" ht="12.75">
      <c r="B1559" s="31"/>
    </row>
    <row r="1560" ht="12.75">
      <c r="B1560" s="31"/>
    </row>
    <row r="1561" ht="12.75">
      <c r="B1561" s="31"/>
    </row>
    <row r="1562" ht="12.75">
      <c r="B1562" s="31"/>
    </row>
    <row r="1563" ht="12.75">
      <c r="B1563" s="31"/>
    </row>
    <row r="1564" ht="12.75">
      <c r="B1564" s="31"/>
    </row>
    <row r="1565" ht="12.75">
      <c r="B1565" s="31"/>
    </row>
    <row r="1566" ht="12.75">
      <c r="B1566" s="31"/>
    </row>
    <row r="1567" ht="12.75">
      <c r="B1567" s="31"/>
    </row>
    <row r="1568" ht="12.75">
      <c r="B1568" s="31"/>
    </row>
    <row r="1569" ht="12.75">
      <c r="B1569" s="31"/>
    </row>
    <row r="1570" ht="12.75">
      <c r="B1570" s="31"/>
    </row>
    <row r="1571" ht="12.75">
      <c r="B1571" s="31"/>
    </row>
    <row r="1572" ht="12.75">
      <c r="B1572" s="31"/>
    </row>
    <row r="1573" ht="12.75">
      <c r="B1573" s="31"/>
    </row>
    <row r="1574" ht="12.75">
      <c r="B1574" s="31"/>
    </row>
    <row r="1575" ht="12.75">
      <c r="B1575" s="31"/>
    </row>
    <row r="1576" ht="12.75">
      <c r="B1576" s="31"/>
    </row>
    <row r="1577" ht="12.75">
      <c r="B1577" s="31"/>
    </row>
    <row r="1578" ht="12.75">
      <c r="B1578" s="31"/>
    </row>
    <row r="1579" ht="12.75">
      <c r="B1579" s="31"/>
    </row>
    <row r="1580" ht="12.75">
      <c r="B1580" s="31"/>
    </row>
    <row r="1581" ht="12.75">
      <c r="B1581" s="31"/>
    </row>
    <row r="1582" ht="12.75">
      <c r="B1582" s="31"/>
    </row>
    <row r="1583" ht="12.75">
      <c r="B1583" s="31"/>
    </row>
    <row r="1584" ht="12.75">
      <c r="B1584" s="31"/>
    </row>
    <row r="1585" ht="12.75">
      <c r="B1585" s="31"/>
    </row>
    <row r="1586" ht="12.75">
      <c r="B1586" s="31"/>
    </row>
    <row r="1587" ht="12.75">
      <c r="B1587" s="31"/>
    </row>
    <row r="1588" ht="12.75">
      <c r="B1588" s="31"/>
    </row>
    <row r="1589" ht="12.75">
      <c r="B1589" s="31"/>
    </row>
    <row r="1590" ht="12.75">
      <c r="B1590" s="31"/>
    </row>
    <row r="1591" ht="12.75">
      <c r="B1591" s="31"/>
    </row>
    <row r="1592" ht="12.75">
      <c r="B1592" s="31"/>
    </row>
    <row r="1593" ht="12.75">
      <c r="B1593" s="31"/>
    </row>
    <row r="1594" ht="12.75">
      <c r="B1594" s="31"/>
    </row>
    <row r="1595" ht="12.75">
      <c r="B1595" s="31"/>
    </row>
    <row r="1596" ht="12.75">
      <c r="B1596" s="31"/>
    </row>
    <row r="1597" ht="12.75">
      <c r="B1597" s="31"/>
    </row>
    <row r="1598" ht="12.75">
      <c r="B1598" s="31"/>
    </row>
    <row r="1599" ht="12.75">
      <c r="B1599" s="31"/>
    </row>
    <row r="1600" ht="12.75">
      <c r="B1600" s="31"/>
    </row>
    <row r="1601" ht="12.75">
      <c r="B1601" s="31"/>
    </row>
    <row r="1602" ht="12.75">
      <c r="B1602" s="31"/>
    </row>
    <row r="1603" ht="12.75">
      <c r="B1603" s="31"/>
    </row>
    <row r="1604" ht="12.75">
      <c r="B1604" s="31"/>
    </row>
    <row r="1605" ht="12.75">
      <c r="B1605" s="31"/>
    </row>
    <row r="1606" ht="12.75">
      <c r="B1606" s="31"/>
    </row>
    <row r="1607" ht="12.75">
      <c r="B1607" s="31"/>
    </row>
    <row r="1608" ht="12.75">
      <c r="B1608" s="31"/>
    </row>
    <row r="1609" ht="12.75">
      <c r="B1609" s="31"/>
    </row>
    <row r="1610" ht="12.75">
      <c r="B1610" s="31"/>
    </row>
    <row r="1611" ht="12.75">
      <c r="B1611" s="31"/>
    </row>
    <row r="1612" ht="12.75">
      <c r="B1612" s="31"/>
    </row>
    <row r="1613" ht="12.75">
      <c r="B1613" s="31"/>
    </row>
    <row r="1614" ht="12.75">
      <c r="B1614" s="31"/>
    </row>
    <row r="1615" ht="12.75">
      <c r="B1615" s="31"/>
    </row>
    <row r="1616" ht="12.75">
      <c r="B1616" s="31"/>
    </row>
    <row r="1617" ht="12.75">
      <c r="B1617" s="31"/>
    </row>
    <row r="1618" ht="12.75">
      <c r="B1618" s="31"/>
    </row>
    <row r="1619" ht="12.75">
      <c r="B1619" s="31"/>
    </row>
    <row r="1620" ht="12.75">
      <c r="B1620" s="31"/>
    </row>
    <row r="1621" ht="12.75">
      <c r="B1621" s="31"/>
    </row>
    <row r="1622" ht="12.75">
      <c r="B1622" s="31"/>
    </row>
    <row r="1623" ht="12.75">
      <c r="B1623" s="31"/>
    </row>
    <row r="1624" ht="12.75">
      <c r="B1624" s="31"/>
    </row>
    <row r="1625" ht="12.75">
      <c r="B1625" s="31"/>
    </row>
    <row r="1626" ht="12.75">
      <c r="B1626" s="31"/>
    </row>
    <row r="1627" ht="12.75">
      <c r="B1627" s="31"/>
    </row>
    <row r="1628" ht="12.75">
      <c r="B1628" s="31"/>
    </row>
    <row r="1629" ht="12.75">
      <c r="B1629" s="31"/>
    </row>
    <row r="1630" ht="12.75">
      <c r="B1630" s="31"/>
    </row>
    <row r="1631" ht="12.75">
      <c r="B1631" s="31"/>
    </row>
    <row r="1632" ht="12.75">
      <c r="B1632" s="31"/>
    </row>
    <row r="1633" ht="12.75">
      <c r="B1633" s="31"/>
    </row>
    <row r="1634" ht="12.75">
      <c r="B1634" s="31"/>
    </row>
    <row r="1635" ht="12.75">
      <c r="B1635" s="31"/>
    </row>
    <row r="1636" ht="12.75">
      <c r="B1636" s="31"/>
    </row>
    <row r="1637" ht="12.75">
      <c r="B1637" s="31"/>
    </row>
    <row r="1638" ht="12.75">
      <c r="B1638" s="31"/>
    </row>
    <row r="1639" ht="12.75">
      <c r="B1639" s="31"/>
    </row>
    <row r="1640" ht="12.75">
      <c r="B1640" s="31"/>
    </row>
    <row r="1641" ht="12.75">
      <c r="B1641" s="31"/>
    </row>
    <row r="1642" ht="12.75">
      <c r="B1642" s="31"/>
    </row>
    <row r="1643" ht="12.75">
      <c r="B1643" s="31"/>
    </row>
    <row r="1644" ht="12.75">
      <c r="B1644" s="31"/>
    </row>
    <row r="1645" ht="12.75">
      <c r="B1645" s="31"/>
    </row>
    <row r="1646" ht="12.75">
      <c r="B1646" s="31"/>
    </row>
    <row r="1647" ht="12.75">
      <c r="B1647" s="31"/>
    </row>
    <row r="1648" ht="12.75">
      <c r="B1648" s="31"/>
    </row>
    <row r="1649" ht="12.75">
      <c r="B1649" s="31"/>
    </row>
    <row r="1650" ht="12.75">
      <c r="B1650" s="31"/>
    </row>
    <row r="1651" ht="12.75">
      <c r="B1651" s="31"/>
    </row>
    <row r="1652" ht="12.75">
      <c r="B1652" s="31"/>
    </row>
    <row r="1653" ht="12.75">
      <c r="B1653" s="31"/>
    </row>
    <row r="1654" ht="12.75">
      <c r="B1654" s="31"/>
    </row>
    <row r="1655" ht="12.75">
      <c r="B1655" s="31"/>
    </row>
    <row r="1656" ht="12.75">
      <c r="B1656" s="31"/>
    </row>
    <row r="1657" ht="12.75">
      <c r="B1657" s="31"/>
    </row>
    <row r="1658" ht="12.75">
      <c r="B1658" s="31"/>
    </row>
    <row r="1659" ht="12.75">
      <c r="B1659" s="31"/>
    </row>
    <row r="1660" ht="12.75">
      <c r="B1660" s="31"/>
    </row>
    <row r="1661" ht="12.75">
      <c r="B1661" s="31"/>
    </row>
    <row r="1662" ht="12.75">
      <c r="B1662" s="31"/>
    </row>
    <row r="1663" ht="12.75">
      <c r="B1663" s="31"/>
    </row>
    <row r="1664" ht="12.75">
      <c r="B1664" s="31"/>
    </row>
    <row r="1665" ht="12.75">
      <c r="B1665" s="31"/>
    </row>
    <row r="1666" ht="12.75">
      <c r="B1666" s="31"/>
    </row>
    <row r="1667" ht="12.75">
      <c r="B1667" s="31"/>
    </row>
    <row r="1668" ht="12.75">
      <c r="B1668" s="31"/>
    </row>
    <row r="1669" ht="12.75">
      <c r="B1669" s="31"/>
    </row>
    <row r="1670" ht="12.75">
      <c r="B1670" s="31"/>
    </row>
    <row r="1671" ht="12.75">
      <c r="B1671" s="31"/>
    </row>
    <row r="1672" ht="12.75">
      <c r="B1672" s="31"/>
    </row>
    <row r="1673" ht="12.75">
      <c r="B1673" s="31"/>
    </row>
    <row r="1674" ht="12.75">
      <c r="B1674" s="31"/>
    </row>
    <row r="1675" ht="12.75">
      <c r="B1675" s="31"/>
    </row>
    <row r="1676" ht="12.75">
      <c r="B1676" s="31"/>
    </row>
    <row r="1677" ht="12.75">
      <c r="B1677" s="31"/>
    </row>
    <row r="1678" ht="12.75">
      <c r="B1678" s="31"/>
    </row>
    <row r="1679" ht="12.75">
      <c r="B1679" s="31"/>
    </row>
    <row r="1680" ht="12.75">
      <c r="B1680" s="31"/>
    </row>
    <row r="1681" ht="12.75">
      <c r="B1681" s="31"/>
    </row>
    <row r="1682" ht="12.75">
      <c r="B1682" s="31"/>
    </row>
    <row r="1683" ht="12.75">
      <c r="B1683" s="31"/>
    </row>
    <row r="1684" ht="12.75">
      <c r="B1684" s="31"/>
    </row>
    <row r="1685" ht="12.75">
      <c r="B1685" s="31"/>
    </row>
    <row r="1686" ht="12.75">
      <c r="B1686" s="31"/>
    </row>
    <row r="1687" ht="12.75">
      <c r="B1687" s="31"/>
    </row>
    <row r="1688" ht="12.75">
      <c r="B1688" s="31"/>
    </row>
    <row r="1689" ht="12.75">
      <c r="B1689" s="31"/>
    </row>
    <row r="1690" ht="12.75">
      <c r="B1690" s="31"/>
    </row>
    <row r="1691" ht="12.75">
      <c r="B1691" s="31"/>
    </row>
    <row r="1692" ht="12.75">
      <c r="B1692" s="31"/>
    </row>
    <row r="1693" ht="12.75">
      <c r="B1693" s="31"/>
    </row>
    <row r="1694" ht="12.75">
      <c r="B1694" s="31"/>
    </row>
    <row r="1695" ht="12.75">
      <c r="B1695" s="31"/>
    </row>
    <row r="1696" ht="12.75">
      <c r="B1696" s="31"/>
    </row>
    <row r="1697" ht="12.75">
      <c r="B1697" s="31"/>
    </row>
    <row r="1698" ht="12.75">
      <c r="B1698" s="31"/>
    </row>
    <row r="1699" ht="12.75">
      <c r="B1699" s="31"/>
    </row>
    <row r="1700" ht="12.75">
      <c r="B1700" s="31"/>
    </row>
    <row r="1701" ht="12.75">
      <c r="B1701" s="31"/>
    </row>
    <row r="1702" ht="12.75">
      <c r="B1702" s="31"/>
    </row>
    <row r="1703" ht="12.75">
      <c r="B1703" s="31"/>
    </row>
    <row r="1704" ht="12.75">
      <c r="B1704" s="31"/>
    </row>
    <row r="1705" ht="12.75">
      <c r="B1705" s="31"/>
    </row>
    <row r="1706" ht="12.75">
      <c r="B1706" s="31"/>
    </row>
    <row r="1707" ht="12.75">
      <c r="B1707" s="31"/>
    </row>
    <row r="1708" ht="12.75">
      <c r="B1708" s="31"/>
    </row>
    <row r="1709" ht="12.75">
      <c r="B1709" s="31"/>
    </row>
    <row r="1710" ht="12.75">
      <c r="B1710" s="31"/>
    </row>
    <row r="1711" ht="12.75">
      <c r="B1711" s="31"/>
    </row>
    <row r="1712" ht="12.75">
      <c r="B1712" s="31"/>
    </row>
    <row r="1713" ht="12.75">
      <c r="B1713" s="31"/>
    </row>
    <row r="1714" ht="12.75">
      <c r="B1714" s="31"/>
    </row>
    <row r="1715" ht="12.75">
      <c r="B1715" s="31"/>
    </row>
    <row r="1716" ht="12.75">
      <c r="B1716" s="31"/>
    </row>
    <row r="1717" ht="12.75">
      <c r="B1717" s="31"/>
    </row>
    <row r="1718" ht="12.75">
      <c r="B1718" s="31"/>
    </row>
    <row r="1719" ht="12.75">
      <c r="B1719" s="31"/>
    </row>
    <row r="1720" ht="12.75">
      <c r="B1720" s="31"/>
    </row>
    <row r="1721" ht="12.75">
      <c r="B1721" s="31"/>
    </row>
    <row r="1722" ht="12.75">
      <c r="B1722" s="31"/>
    </row>
    <row r="1723" ht="12.75">
      <c r="B1723" s="31"/>
    </row>
    <row r="1724" ht="12.75">
      <c r="B1724" s="31"/>
    </row>
    <row r="1725" ht="12.75">
      <c r="B1725" s="31"/>
    </row>
    <row r="1726" ht="12.75">
      <c r="B1726" s="31"/>
    </row>
    <row r="1727" ht="12.75">
      <c r="B1727" s="31"/>
    </row>
    <row r="1728" ht="12.75">
      <c r="B1728" s="31"/>
    </row>
    <row r="1729" ht="12.75">
      <c r="B1729" s="31"/>
    </row>
    <row r="1730" ht="12.75">
      <c r="B1730" s="31"/>
    </row>
    <row r="1731" ht="12.75">
      <c r="B1731" s="31"/>
    </row>
    <row r="1732" ht="12.75">
      <c r="B1732" s="31"/>
    </row>
    <row r="1733" ht="12.75">
      <c r="B1733" s="31"/>
    </row>
    <row r="1734" ht="12.75">
      <c r="B1734" s="31"/>
    </row>
    <row r="1735" ht="12.75">
      <c r="B1735" s="31"/>
    </row>
    <row r="1736" ht="12.75">
      <c r="B1736" s="31"/>
    </row>
    <row r="1737" ht="12.75">
      <c r="B1737" s="31"/>
    </row>
    <row r="1738" ht="12.75">
      <c r="B1738" s="31"/>
    </row>
    <row r="1739" ht="12.75">
      <c r="B1739" s="31"/>
    </row>
    <row r="1740" ht="12.75">
      <c r="B1740" s="31"/>
    </row>
    <row r="1741" ht="12.75">
      <c r="B1741" s="31"/>
    </row>
    <row r="1742" ht="12.75">
      <c r="B1742" s="31"/>
    </row>
    <row r="1743" ht="12.75">
      <c r="B1743" s="31"/>
    </row>
    <row r="1744" ht="12.75">
      <c r="B1744" s="31"/>
    </row>
    <row r="1745" ht="12.75">
      <c r="B1745" s="31"/>
    </row>
    <row r="1746" ht="12.75">
      <c r="B1746" s="31"/>
    </row>
    <row r="1747" ht="12.75">
      <c r="B1747" s="31"/>
    </row>
    <row r="1748" ht="12.75">
      <c r="B1748" s="31"/>
    </row>
    <row r="1749" ht="12.75">
      <c r="B1749" s="31"/>
    </row>
    <row r="1750" ht="12.75">
      <c r="B1750" s="31"/>
    </row>
    <row r="1751" ht="12.75">
      <c r="B1751" s="31"/>
    </row>
    <row r="1752" ht="12.75">
      <c r="B1752" s="31"/>
    </row>
    <row r="1753" ht="12.75">
      <c r="B1753" s="31"/>
    </row>
    <row r="1754" ht="12.75">
      <c r="B1754" s="31"/>
    </row>
    <row r="1755" ht="12.75">
      <c r="B1755" s="31"/>
    </row>
    <row r="1756" ht="12.75">
      <c r="B1756" s="31"/>
    </row>
    <row r="1757" ht="12.75">
      <c r="B1757" s="31"/>
    </row>
    <row r="1758" ht="12.75">
      <c r="B1758" s="31"/>
    </row>
    <row r="1759" ht="12.75">
      <c r="B1759" s="31"/>
    </row>
    <row r="1760" ht="12.75">
      <c r="B1760" s="31"/>
    </row>
    <row r="1761" ht="12.75">
      <c r="B1761" s="31"/>
    </row>
    <row r="1762" ht="12.75">
      <c r="B1762" s="31"/>
    </row>
    <row r="1763" ht="12.75">
      <c r="B1763" s="31"/>
    </row>
    <row r="1764" ht="12.75">
      <c r="B1764" s="31"/>
    </row>
    <row r="1765" ht="12.75">
      <c r="B1765" s="31"/>
    </row>
    <row r="1766" ht="12.75">
      <c r="B1766" s="31"/>
    </row>
    <row r="1767" ht="12.75">
      <c r="B1767" s="31"/>
    </row>
    <row r="1768" ht="12.75">
      <c r="B1768" s="31"/>
    </row>
    <row r="1769" ht="12.75">
      <c r="B1769" s="31"/>
    </row>
    <row r="1770" ht="12.75">
      <c r="B1770" s="31"/>
    </row>
    <row r="1771" ht="12.75">
      <c r="B1771" s="31"/>
    </row>
    <row r="1772" ht="12.75">
      <c r="B1772" s="31"/>
    </row>
    <row r="1773" ht="12.75">
      <c r="B1773" s="31"/>
    </row>
    <row r="1774" ht="12.75">
      <c r="B1774" s="31"/>
    </row>
    <row r="1775" ht="12.75">
      <c r="B1775" s="31"/>
    </row>
    <row r="1776" ht="12.75">
      <c r="B1776" s="31"/>
    </row>
    <row r="1777" ht="12.75">
      <c r="B1777" s="31"/>
    </row>
    <row r="1778" ht="12.75">
      <c r="B1778" s="31"/>
    </row>
    <row r="1779" ht="12.75">
      <c r="B1779" s="31"/>
    </row>
    <row r="1780" ht="12.75">
      <c r="B1780" s="31"/>
    </row>
    <row r="1781" ht="12.75">
      <c r="B1781" s="31"/>
    </row>
    <row r="1782" ht="12.75">
      <c r="B1782" s="31"/>
    </row>
    <row r="1783" ht="12.75">
      <c r="B1783" s="31"/>
    </row>
    <row r="1784" ht="12.75">
      <c r="B1784" s="31"/>
    </row>
    <row r="1785" ht="12.75">
      <c r="B1785" s="31"/>
    </row>
    <row r="1786" ht="12.75">
      <c r="B1786" s="31"/>
    </row>
    <row r="1787" ht="12.75">
      <c r="B1787" s="31"/>
    </row>
    <row r="1788" ht="12.75">
      <c r="B1788" s="31"/>
    </row>
    <row r="1789" ht="12.75">
      <c r="B1789" s="31"/>
    </row>
    <row r="1790" ht="12.75">
      <c r="B1790" s="31"/>
    </row>
    <row r="1791" ht="12.75">
      <c r="B1791" s="31"/>
    </row>
    <row r="1792" ht="12.75">
      <c r="B1792" s="31"/>
    </row>
    <row r="1793" ht="12.75">
      <c r="B1793" s="31"/>
    </row>
    <row r="1794" ht="12.75">
      <c r="B1794" s="31"/>
    </row>
    <row r="1795" ht="12.75">
      <c r="B1795" s="31"/>
    </row>
    <row r="1796" ht="12.75">
      <c r="B1796" s="31"/>
    </row>
    <row r="1797" ht="12.75">
      <c r="B1797" s="31"/>
    </row>
    <row r="1798" ht="12.75">
      <c r="B1798" s="31"/>
    </row>
    <row r="1799" ht="12.75">
      <c r="B1799" s="31"/>
    </row>
    <row r="1800" ht="12.75">
      <c r="B1800" s="31"/>
    </row>
    <row r="1801" ht="12.75">
      <c r="B1801" s="31"/>
    </row>
    <row r="1802" ht="12.75">
      <c r="B1802" s="31"/>
    </row>
    <row r="1803" ht="12.75">
      <c r="B1803" s="31"/>
    </row>
    <row r="1804" ht="12.75">
      <c r="B1804" s="31"/>
    </row>
    <row r="1805" ht="12.75">
      <c r="B1805" s="31"/>
    </row>
    <row r="1806" ht="12.75">
      <c r="B1806" s="31"/>
    </row>
    <row r="1807" ht="12.75">
      <c r="B1807" s="31"/>
    </row>
    <row r="1808" ht="12.75">
      <c r="B1808" s="31"/>
    </row>
    <row r="1809" ht="12.75">
      <c r="B1809" s="31"/>
    </row>
    <row r="1810" ht="12.75">
      <c r="B1810" s="31"/>
    </row>
    <row r="1811" ht="12.75">
      <c r="B1811" s="31"/>
    </row>
    <row r="1812" ht="12.75">
      <c r="B1812" s="31"/>
    </row>
    <row r="1813" ht="12.75">
      <c r="B1813" s="31"/>
    </row>
    <row r="1814" ht="12.75">
      <c r="B1814" s="31"/>
    </row>
    <row r="1815" ht="12.75">
      <c r="B1815" s="31"/>
    </row>
    <row r="1816" ht="12.75">
      <c r="B1816" s="31"/>
    </row>
    <row r="1817" ht="12.75">
      <c r="B1817" s="31"/>
    </row>
    <row r="1818" ht="12.75">
      <c r="B1818" s="31"/>
    </row>
    <row r="1819" ht="12.75">
      <c r="B1819" s="31"/>
    </row>
    <row r="1820" ht="12.75">
      <c r="B1820" s="31"/>
    </row>
    <row r="1821" ht="12.75">
      <c r="B1821" s="31"/>
    </row>
    <row r="1822" ht="12.75">
      <c r="B1822" s="31"/>
    </row>
    <row r="1823" ht="12.75">
      <c r="B1823" s="31"/>
    </row>
    <row r="1824" ht="12.75">
      <c r="B1824" s="31"/>
    </row>
    <row r="1825" ht="12.75">
      <c r="B1825" s="31"/>
    </row>
    <row r="1826" ht="12.75">
      <c r="B1826" s="31"/>
    </row>
    <row r="1827" ht="12.75">
      <c r="B1827" s="31"/>
    </row>
    <row r="1828" ht="12.75">
      <c r="B1828" s="31"/>
    </row>
    <row r="1829" ht="12.75">
      <c r="B1829" s="31"/>
    </row>
    <row r="1830" ht="12.75">
      <c r="B1830" s="31"/>
    </row>
    <row r="1831" ht="12.75">
      <c r="B1831" s="31"/>
    </row>
    <row r="1832" ht="12.75">
      <c r="B1832" s="31"/>
    </row>
    <row r="1833" ht="12.75">
      <c r="B1833" s="31"/>
    </row>
    <row r="1834" ht="12.75">
      <c r="B1834" s="31"/>
    </row>
    <row r="1835" ht="12.75">
      <c r="B1835" s="31"/>
    </row>
    <row r="1836" ht="12.75">
      <c r="B1836" s="31"/>
    </row>
    <row r="1837" ht="12.75">
      <c r="B1837" s="31"/>
    </row>
    <row r="1838" ht="12.75">
      <c r="B1838" s="31"/>
    </row>
    <row r="1839" ht="12.75">
      <c r="B1839" s="31"/>
    </row>
    <row r="1840" ht="12.75">
      <c r="B1840" s="31"/>
    </row>
    <row r="1841" ht="12.75">
      <c r="B1841" s="31"/>
    </row>
    <row r="1842" ht="12.75">
      <c r="B1842" s="31"/>
    </row>
    <row r="1843" ht="12.75">
      <c r="B1843" s="31"/>
    </row>
    <row r="1844" ht="12.75">
      <c r="B1844" s="31"/>
    </row>
    <row r="1845" ht="12.75">
      <c r="B1845" s="31"/>
    </row>
    <row r="1846" ht="12.75">
      <c r="B1846" s="31"/>
    </row>
    <row r="1847" ht="12.75">
      <c r="B1847" s="31"/>
    </row>
    <row r="1848" ht="12.75">
      <c r="B1848" s="31"/>
    </row>
    <row r="1849" ht="12.75">
      <c r="B1849" s="31"/>
    </row>
    <row r="1850" ht="12.75">
      <c r="B1850" s="31"/>
    </row>
    <row r="1851" ht="12.75">
      <c r="B1851" s="31"/>
    </row>
    <row r="1852" ht="12.75">
      <c r="B1852" s="31"/>
    </row>
    <row r="1853" ht="12.75">
      <c r="B1853" s="31"/>
    </row>
    <row r="1854" ht="12.75">
      <c r="B1854" s="31"/>
    </row>
    <row r="1855" ht="12.75">
      <c r="B1855" s="31"/>
    </row>
    <row r="1856" ht="12.75">
      <c r="B1856" s="31"/>
    </row>
    <row r="1857" ht="12.75">
      <c r="B1857" s="31"/>
    </row>
    <row r="1858" ht="12.75">
      <c r="B1858" s="31"/>
    </row>
    <row r="1859" ht="12.75">
      <c r="B1859" s="31"/>
    </row>
    <row r="1860" ht="12.75">
      <c r="B1860" s="31"/>
    </row>
    <row r="1861" ht="12.75">
      <c r="B1861" s="31"/>
    </row>
    <row r="1862" ht="12.75">
      <c r="B1862" s="31"/>
    </row>
    <row r="1863" ht="12.75">
      <c r="B1863" s="31"/>
    </row>
    <row r="1864" ht="12.75">
      <c r="B1864" s="31"/>
    </row>
    <row r="1865" ht="12.75">
      <c r="B1865" s="31"/>
    </row>
    <row r="1866" ht="12.75">
      <c r="B1866" s="31"/>
    </row>
    <row r="1867" ht="12.75">
      <c r="B1867" s="31"/>
    </row>
    <row r="1868" ht="12.75">
      <c r="B1868" s="31"/>
    </row>
    <row r="1869" ht="12.75">
      <c r="B1869" s="31"/>
    </row>
    <row r="1870" ht="12.75">
      <c r="B1870" s="31"/>
    </row>
    <row r="1871" ht="12.75">
      <c r="B1871" s="31"/>
    </row>
    <row r="1872" ht="12.75">
      <c r="B1872" s="31"/>
    </row>
    <row r="1873" ht="12.75">
      <c r="B1873" s="31"/>
    </row>
    <row r="1874" ht="12.75">
      <c r="B1874" s="31"/>
    </row>
    <row r="1875" ht="12.75">
      <c r="B1875" s="31"/>
    </row>
    <row r="1876" ht="12.75">
      <c r="B1876" s="31"/>
    </row>
    <row r="1877" ht="12.75">
      <c r="B1877" s="31"/>
    </row>
    <row r="1878" ht="12.75">
      <c r="B1878" s="31"/>
    </row>
    <row r="1879" ht="12.75">
      <c r="B1879" s="31"/>
    </row>
    <row r="1880" ht="12.75">
      <c r="B1880" s="31"/>
    </row>
    <row r="1881" ht="12.75">
      <c r="B1881" s="31"/>
    </row>
    <row r="1882" ht="12.75">
      <c r="B1882" s="31"/>
    </row>
    <row r="1883" ht="12.75">
      <c r="B1883" s="31"/>
    </row>
    <row r="1884" ht="12.75">
      <c r="B1884" s="31"/>
    </row>
    <row r="1885" ht="12.75">
      <c r="B1885" s="31"/>
    </row>
    <row r="1886" ht="12.75">
      <c r="B1886" s="31"/>
    </row>
    <row r="1887" ht="12.75">
      <c r="B1887" s="31"/>
    </row>
    <row r="1888" ht="12.75">
      <c r="B1888" s="31"/>
    </row>
    <row r="1889" ht="12.75">
      <c r="B1889" s="31"/>
    </row>
    <row r="1890" ht="12.75">
      <c r="B1890" s="31"/>
    </row>
    <row r="1891" ht="12.75">
      <c r="B1891" s="31"/>
    </row>
    <row r="1892" ht="12.75">
      <c r="B1892" s="31"/>
    </row>
    <row r="1893" ht="12.75">
      <c r="B1893" s="31"/>
    </row>
    <row r="1894" ht="12.75">
      <c r="B1894" s="31"/>
    </row>
    <row r="1895" ht="12.75">
      <c r="B1895" s="31"/>
    </row>
    <row r="1896" ht="12.75">
      <c r="B1896" s="31"/>
    </row>
    <row r="1897" ht="12.75">
      <c r="B1897" s="31"/>
    </row>
    <row r="1898" ht="12.75">
      <c r="B1898" s="31"/>
    </row>
    <row r="1899" ht="12.75">
      <c r="B1899" s="31"/>
    </row>
    <row r="1900" ht="12.75">
      <c r="B1900" s="31"/>
    </row>
    <row r="1901" ht="12.75">
      <c r="B1901" s="31"/>
    </row>
    <row r="1902" ht="12.75">
      <c r="B1902" s="31"/>
    </row>
    <row r="1903" ht="12.75">
      <c r="B1903" s="31"/>
    </row>
    <row r="1904" ht="12.75">
      <c r="B1904" s="31"/>
    </row>
    <row r="1905" ht="12.75">
      <c r="B1905" s="31"/>
    </row>
    <row r="1906" ht="12.75">
      <c r="B1906" s="31"/>
    </row>
    <row r="1907" ht="12.75">
      <c r="B1907" s="31"/>
    </row>
    <row r="1908" ht="12.75">
      <c r="B1908" s="31"/>
    </row>
    <row r="1909" ht="12.75">
      <c r="B1909" s="31"/>
    </row>
    <row r="1910" ht="12.75">
      <c r="B1910" s="31"/>
    </row>
    <row r="1911" ht="12.75">
      <c r="B1911" s="31"/>
    </row>
    <row r="1912" ht="12.75">
      <c r="B1912" s="31"/>
    </row>
    <row r="1913" ht="12.75">
      <c r="B1913" s="31"/>
    </row>
    <row r="1914" ht="12.75">
      <c r="B1914" s="31"/>
    </row>
    <row r="1915" ht="12.75">
      <c r="B1915" s="31"/>
    </row>
    <row r="1916" ht="12.75">
      <c r="B1916" s="31"/>
    </row>
    <row r="1917" ht="12.75">
      <c r="B1917" s="31"/>
    </row>
    <row r="1918" ht="12.75">
      <c r="B1918" s="31"/>
    </row>
    <row r="1919" ht="12.75">
      <c r="B1919" s="31"/>
    </row>
    <row r="1920" ht="12.75">
      <c r="B1920" s="31"/>
    </row>
    <row r="1921" ht="12.75">
      <c r="B1921" s="31"/>
    </row>
    <row r="1922" ht="12.75">
      <c r="B1922" s="31"/>
    </row>
    <row r="1923" ht="12.75">
      <c r="B1923" s="31"/>
    </row>
    <row r="1924" ht="12.75">
      <c r="B1924" s="31"/>
    </row>
    <row r="1925" ht="12.75">
      <c r="B1925" s="31"/>
    </row>
    <row r="1926" ht="12.75">
      <c r="B1926" s="31"/>
    </row>
    <row r="1927" ht="12.75">
      <c r="B1927" s="31"/>
    </row>
    <row r="1928" ht="12.75">
      <c r="B1928" s="31"/>
    </row>
    <row r="1929" ht="12.75">
      <c r="B1929" s="31"/>
    </row>
    <row r="1930" ht="12.75">
      <c r="B1930" s="31"/>
    </row>
    <row r="1931" ht="12.75">
      <c r="B1931" s="31"/>
    </row>
    <row r="1932" ht="12.75">
      <c r="B1932" s="31"/>
    </row>
    <row r="1933" ht="12.75">
      <c r="B1933" s="31"/>
    </row>
    <row r="1934" ht="12.75">
      <c r="B1934" s="31"/>
    </row>
    <row r="1935" ht="12.75">
      <c r="B1935" s="31"/>
    </row>
    <row r="1936" ht="12.75">
      <c r="B1936" s="31"/>
    </row>
    <row r="1937" ht="12.75">
      <c r="B1937" s="31"/>
    </row>
    <row r="1938" ht="12.75">
      <c r="B1938" s="31"/>
    </row>
    <row r="1939" ht="12.75">
      <c r="B1939" s="31"/>
    </row>
    <row r="1940" ht="12.75">
      <c r="B1940" s="31"/>
    </row>
    <row r="1941" ht="12.75">
      <c r="B1941" s="31"/>
    </row>
    <row r="1942" ht="12.75">
      <c r="B1942" s="31"/>
    </row>
    <row r="1943" ht="12.75">
      <c r="B1943" s="31"/>
    </row>
    <row r="1944" ht="12.75">
      <c r="B1944" s="31"/>
    </row>
    <row r="1945" ht="12.75">
      <c r="B1945" s="31"/>
    </row>
    <row r="1946" ht="12.75">
      <c r="B1946" s="31"/>
    </row>
    <row r="1947" ht="12.75">
      <c r="B1947" s="31"/>
    </row>
    <row r="1948" ht="12.75">
      <c r="B1948" s="31"/>
    </row>
    <row r="1949" ht="12.75">
      <c r="B1949" s="31"/>
    </row>
    <row r="1950" ht="12.75">
      <c r="B1950" s="31"/>
    </row>
    <row r="1951" ht="12.75">
      <c r="B1951" s="31"/>
    </row>
    <row r="1952" ht="12.75">
      <c r="B1952" s="31"/>
    </row>
    <row r="1953" ht="12.75">
      <c r="B1953" s="31"/>
    </row>
    <row r="1954" ht="12.75">
      <c r="B1954" s="31"/>
    </row>
    <row r="1955" ht="12.75">
      <c r="B1955" s="31"/>
    </row>
    <row r="1956" ht="12.75">
      <c r="B1956" s="31"/>
    </row>
    <row r="1957" ht="12.75">
      <c r="B1957" s="31"/>
    </row>
    <row r="1958" ht="12.75">
      <c r="B1958" s="31"/>
    </row>
    <row r="1959" ht="12.75">
      <c r="B1959" s="31"/>
    </row>
    <row r="1960" ht="12.75">
      <c r="B1960" s="31"/>
    </row>
    <row r="1961" ht="12.75">
      <c r="B1961" s="31"/>
    </row>
    <row r="1962" ht="12.75">
      <c r="B1962" s="31"/>
    </row>
    <row r="1963" ht="12.75">
      <c r="B1963" s="31"/>
    </row>
    <row r="1964" ht="12.75">
      <c r="B1964" s="31"/>
    </row>
    <row r="1965" ht="12.75">
      <c r="B1965" s="31"/>
    </row>
    <row r="1966" ht="12.75">
      <c r="B1966" s="31"/>
    </row>
    <row r="1967" ht="12.75">
      <c r="B1967" s="31"/>
    </row>
    <row r="1968" ht="12.75">
      <c r="B1968" s="31"/>
    </row>
    <row r="1969" ht="12.75">
      <c r="B1969" s="31"/>
    </row>
    <row r="1970" ht="12.75">
      <c r="B1970" s="31"/>
    </row>
    <row r="1971" ht="12.75">
      <c r="B1971" s="31"/>
    </row>
    <row r="1972" ht="12.75">
      <c r="B1972" s="31"/>
    </row>
    <row r="1973" ht="12.75">
      <c r="B1973" s="31"/>
    </row>
    <row r="1974" ht="12.75">
      <c r="B1974" s="31"/>
    </row>
    <row r="1975" ht="12.75">
      <c r="B1975" s="31"/>
    </row>
    <row r="1976" ht="12.75">
      <c r="B1976" s="31"/>
    </row>
    <row r="1977" ht="12.75">
      <c r="B1977" s="31"/>
    </row>
    <row r="1978" ht="12.75">
      <c r="B1978" s="31"/>
    </row>
    <row r="1979" ht="12.75">
      <c r="B1979" s="31"/>
    </row>
    <row r="1980" ht="12.75">
      <c r="B1980" s="31"/>
    </row>
    <row r="1981" ht="12.75">
      <c r="B1981" s="31"/>
    </row>
    <row r="1982" ht="12.75">
      <c r="B1982" s="31"/>
    </row>
    <row r="1983" ht="12.75">
      <c r="B1983" s="31"/>
    </row>
    <row r="1984" ht="12.75">
      <c r="B1984" s="31"/>
    </row>
    <row r="1985" ht="12.75">
      <c r="B1985" s="31"/>
    </row>
    <row r="1986" ht="12.75">
      <c r="B1986" s="31"/>
    </row>
    <row r="1987" ht="12.75">
      <c r="B1987" s="31"/>
    </row>
    <row r="1988" ht="12.75">
      <c r="B1988" s="31"/>
    </row>
    <row r="1989" ht="12.75">
      <c r="B1989" s="31"/>
    </row>
    <row r="1990" ht="12.75">
      <c r="B1990" s="31"/>
    </row>
    <row r="1991" ht="12.75">
      <c r="B1991" s="31"/>
    </row>
    <row r="1992" ht="12.75">
      <c r="B1992" s="31"/>
    </row>
    <row r="1993" ht="12.75">
      <c r="B1993" s="31"/>
    </row>
    <row r="1994" ht="12.75">
      <c r="B1994" s="31"/>
    </row>
    <row r="1995" ht="12.75">
      <c r="B1995" s="31"/>
    </row>
    <row r="1996" ht="12.75">
      <c r="B1996" s="31"/>
    </row>
    <row r="1997" ht="12.75">
      <c r="B1997" s="31"/>
    </row>
    <row r="1998" ht="12.75">
      <c r="B1998" s="31"/>
    </row>
    <row r="1999" ht="12.75">
      <c r="B1999" s="31"/>
    </row>
    <row r="2000" ht="12.75">
      <c r="B2000" s="31"/>
    </row>
    <row r="2001" ht="12.75">
      <c r="B2001" s="31"/>
    </row>
    <row r="2002" ht="12.75">
      <c r="B2002" s="31"/>
    </row>
    <row r="2003" ht="12.75">
      <c r="B2003" s="31"/>
    </row>
    <row r="2004" ht="12.75">
      <c r="B2004" s="31"/>
    </row>
    <row r="2005" ht="12.75">
      <c r="B2005" s="31"/>
    </row>
    <row r="2006" ht="12.75">
      <c r="B2006" s="31"/>
    </row>
    <row r="2007" ht="12.75">
      <c r="B2007" s="31"/>
    </row>
    <row r="2008" ht="12.75">
      <c r="B2008" s="31"/>
    </row>
    <row r="2009" ht="12.75">
      <c r="B2009" s="31"/>
    </row>
    <row r="2010" ht="12.75">
      <c r="B2010" s="31"/>
    </row>
    <row r="2011" ht="12.75">
      <c r="B2011" s="31"/>
    </row>
    <row r="2012" ht="12.75">
      <c r="B2012" s="31"/>
    </row>
    <row r="2013" ht="12.75">
      <c r="B2013" s="31"/>
    </row>
    <row r="2014" ht="12.75">
      <c r="B2014" s="31"/>
    </row>
    <row r="2015" ht="12.75">
      <c r="B2015" s="31"/>
    </row>
    <row r="2016" ht="12.75">
      <c r="B2016" s="31"/>
    </row>
    <row r="2017" ht="12.75">
      <c r="B2017" s="31"/>
    </row>
    <row r="2018" ht="12.75">
      <c r="B2018" s="31"/>
    </row>
    <row r="2019" ht="12.75">
      <c r="B2019" s="31"/>
    </row>
    <row r="2020" ht="12.75">
      <c r="B2020" s="31"/>
    </row>
    <row r="2021" ht="12.75">
      <c r="B2021" s="31"/>
    </row>
    <row r="2022" ht="12.75">
      <c r="B2022" s="31"/>
    </row>
    <row r="2023" ht="12.75">
      <c r="B2023" s="31"/>
    </row>
    <row r="2024" ht="12.75">
      <c r="B2024" s="31"/>
    </row>
    <row r="2025" ht="12.75">
      <c r="B2025" s="31"/>
    </row>
    <row r="2026" ht="12.75">
      <c r="B2026" s="31"/>
    </row>
    <row r="2027" ht="12.75">
      <c r="B2027" s="31"/>
    </row>
    <row r="2028" ht="12.75">
      <c r="B2028" s="31"/>
    </row>
    <row r="2029" ht="12.75">
      <c r="B2029" s="31"/>
    </row>
    <row r="2030" ht="12.75">
      <c r="B2030" s="31"/>
    </row>
    <row r="2031" ht="12.75">
      <c r="B2031" s="31"/>
    </row>
    <row r="2032" ht="12.75">
      <c r="B2032" s="31"/>
    </row>
    <row r="2033" ht="12.75">
      <c r="B2033" s="31"/>
    </row>
    <row r="2034" ht="12.75">
      <c r="B2034" s="31"/>
    </row>
    <row r="2035" ht="12.75">
      <c r="B2035" s="31"/>
    </row>
    <row r="2036" ht="12.75">
      <c r="B2036" s="31"/>
    </row>
    <row r="2037" ht="12.75">
      <c r="B2037" s="31"/>
    </row>
    <row r="2038" ht="12.75">
      <c r="B2038" s="31"/>
    </row>
    <row r="2039" ht="12.75">
      <c r="B2039" s="31"/>
    </row>
    <row r="2040" ht="12.75">
      <c r="B2040" s="31"/>
    </row>
    <row r="2041" ht="12.75">
      <c r="B2041" s="31"/>
    </row>
    <row r="2042" ht="12.75">
      <c r="B2042" s="31"/>
    </row>
    <row r="2043" ht="12.75">
      <c r="B2043" s="31"/>
    </row>
    <row r="2044" ht="12.75">
      <c r="B2044" s="31"/>
    </row>
    <row r="2045" ht="12.75">
      <c r="B2045" s="31"/>
    </row>
    <row r="2046" ht="12.75">
      <c r="B2046" s="31"/>
    </row>
    <row r="2047" ht="12.75">
      <c r="B2047" s="31"/>
    </row>
    <row r="2048" ht="12.75">
      <c r="B2048" s="31"/>
    </row>
    <row r="2049" ht="12.75">
      <c r="B2049" s="31"/>
    </row>
    <row r="2050" ht="12.75">
      <c r="B2050" s="31"/>
    </row>
    <row r="2051" ht="12.75">
      <c r="B2051" s="31"/>
    </row>
    <row r="2052" ht="12.75">
      <c r="B2052" s="31"/>
    </row>
    <row r="2053" ht="12.75">
      <c r="B2053" s="31"/>
    </row>
    <row r="2054" ht="12.75">
      <c r="B2054" s="31"/>
    </row>
    <row r="2055" ht="12.75">
      <c r="B2055" s="31"/>
    </row>
    <row r="2056" ht="12.75">
      <c r="B2056" s="31"/>
    </row>
    <row r="2057" ht="12.75">
      <c r="B2057" s="31"/>
    </row>
    <row r="2058" ht="12.75">
      <c r="B2058" s="31"/>
    </row>
    <row r="2059" ht="12.75">
      <c r="B2059" s="31"/>
    </row>
    <row r="2060" ht="12.75">
      <c r="B2060" s="31"/>
    </row>
    <row r="2061" ht="12.75">
      <c r="B2061" s="31"/>
    </row>
    <row r="2062" ht="12.75">
      <c r="B2062" s="31"/>
    </row>
    <row r="2063" ht="12.75">
      <c r="B2063" s="31"/>
    </row>
    <row r="2064" ht="12.75">
      <c r="B2064" s="31"/>
    </row>
    <row r="2065" ht="12.75">
      <c r="B2065" s="31"/>
    </row>
    <row r="2066" ht="12.75">
      <c r="B2066" s="31"/>
    </row>
    <row r="2067" ht="12.75">
      <c r="B2067" s="31"/>
    </row>
    <row r="2068" ht="12.75">
      <c r="B2068" s="31"/>
    </row>
    <row r="2069" ht="12.75">
      <c r="B2069" s="31"/>
    </row>
    <row r="2070" ht="12.75">
      <c r="B2070" s="31"/>
    </row>
    <row r="2071" ht="12.75">
      <c r="B2071" s="31"/>
    </row>
    <row r="2072" ht="12.75">
      <c r="B2072" s="31"/>
    </row>
    <row r="2073" ht="12.75">
      <c r="B2073" s="31"/>
    </row>
    <row r="2074" ht="12.75">
      <c r="B2074" s="31"/>
    </row>
    <row r="2075" ht="12.75">
      <c r="B2075" s="31"/>
    </row>
    <row r="2076" ht="12.75">
      <c r="B2076" s="31"/>
    </row>
    <row r="2077" ht="12.75">
      <c r="B2077" s="31"/>
    </row>
    <row r="2078" ht="12.75">
      <c r="B2078" s="31"/>
    </row>
    <row r="2079" ht="12.75">
      <c r="B2079" s="31"/>
    </row>
    <row r="2080" ht="12.75">
      <c r="B2080" s="31"/>
    </row>
    <row r="2081" ht="12.75">
      <c r="B2081" s="31"/>
    </row>
    <row r="2082" ht="12.75">
      <c r="B2082" s="31"/>
    </row>
    <row r="2083" ht="12.75">
      <c r="B2083" s="31"/>
    </row>
    <row r="2084" ht="12.75">
      <c r="B2084" s="31"/>
    </row>
    <row r="2085" ht="12.75">
      <c r="B2085" s="31"/>
    </row>
    <row r="2086" ht="12.75">
      <c r="B2086" s="31"/>
    </row>
    <row r="2087" ht="12.75">
      <c r="B2087" s="31"/>
    </row>
    <row r="2088" ht="12.75">
      <c r="B2088" s="31"/>
    </row>
    <row r="2089" ht="12.75">
      <c r="B2089" s="31"/>
    </row>
    <row r="2090" ht="12.75">
      <c r="B2090" s="31"/>
    </row>
    <row r="2091" ht="12.75">
      <c r="B2091" s="31"/>
    </row>
    <row r="2092" ht="12.75">
      <c r="B2092" s="31"/>
    </row>
    <row r="2093" ht="12.75">
      <c r="B2093" s="31"/>
    </row>
    <row r="2094" ht="12.75">
      <c r="B2094" s="31"/>
    </row>
    <row r="2095" ht="12.75">
      <c r="B2095" s="31"/>
    </row>
    <row r="2096" ht="12.75">
      <c r="B2096" s="31"/>
    </row>
    <row r="2097" ht="12.75">
      <c r="B2097" s="31"/>
    </row>
    <row r="2098" ht="12.75">
      <c r="B2098" s="31"/>
    </row>
    <row r="2099" ht="12.75">
      <c r="B2099" s="31"/>
    </row>
    <row r="2100" ht="12.75">
      <c r="B2100" s="31"/>
    </row>
    <row r="2101" ht="12.75">
      <c r="B2101" s="31"/>
    </row>
    <row r="2102" ht="12.75">
      <c r="B2102" s="31"/>
    </row>
    <row r="2103" ht="12.75">
      <c r="B2103" s="31"/>
    </row>
    <row r="2104" ht="12.75">
      <c r="B2104" s="31"/>
    </row>
    <row r="2105" ht="12.75">
      <c r="B2105" s="31"/>
    </row>
    <row r="2106" ht="12.75">
      <c r="B2106" s="31"/>
    </row>
    <row r="2107" ht="12.75">
      <c r="B2107" s="31"/>
    </row>
    <row r="2108" ht="12.75">
      <c r="B2108" s="31"/>
    </row>
    <row r="2109" ht="12.75">
      <c r="B2109" s="31"/>
    </row>
    <row r="2110" ht="12.75">
      <c r="B2110" s="31"/>
    </row>
    <row r="2111" ht="12.75">
      <c r="B2111" s="31"/>
    </row>
    <row r="2112" ht="12.75">
      <c r="B2112" s="31"/>
    </row>
    <row r="2113" ht="12.75">
      <c r="B2113" s="31"/>
    </row>
    <row r="2114" ht="12.75">
      <c r="B2114" s="31"/>
    </row>
    <row r="2115" ht="12.75">
      <c r="B2115" s="31"/>
    </row>
    <row r="2116" ht="12.75">
      <c r="B2116" s="31"/>
    </row>
    <row r="2117" ht="12.75">
      <c r="B2117" s="31"/>
    </row>
    <row r="2118" ht="12.75">
      <c r="B2118" s="31"/>
    </row>
    <row r="2119" ht="12.75">
      <c r="B2119" s="31"/>
    </row>
    <row r="2120" ht="12.75">
      <c r="B2120" s="31"/>
    </row>
    <row r="2121" ht="12.75">
      <c r="B2121" s="31"/>
    </row>
    <row r="2122" ht="12.75">
      <c r="B2122" s="31"/>
    </row>
    <row r="2123" ht="12.75">
      <c r="B2123" s="31"/>
    </row>
    <row r="2124" ht="12.75">
      <c r="B2124" s="31"/>
    </row>
    <row r="2125" ht="12.75">
      <c r="B2125" s="31"/>
    </row>
    <row r="2126" ht="12.75">
      <c r="B2126" s="31"/>
    </row>
    <row r="2127" ht="12.75">
      <c r="B2127" s="31"/>
    </row>
    <row r="2128" ht="12.75">
      <c r="B2128" s="31"/>
    </row>
    <row r="2129" ht="12.75">
      <c r="B2129" s="31"/>
    </row>
    <row r="2130" ht="12.75">
      <c r="B2130" s="31"/>
    </row>
    <row r="2131" ht="12.75">
      <c r="B2131" s="31"/>
    </row>
    <row r="2132" ht="12.75">
      <c r="B2132" s="31"/>
    </row>
    <row r="2133" ht="12.75">
      <c r="B2133" s="31"/>
    </row>
    <row r="2134" ht="12.75">
      <c r="B2134" s="31"/>
    </row>
    <row r="2135" ht="12.75">
      <c r="B2135" s="31"/>
    </row>
    <row r="2136" ht="12.75">
      <c r="B2136" s="31"/>
    </row>
    <row r="2137" ht="12.75">
      <c r="B2137" s="31"/>
    </row>
    <row r="2138" ht="12.75">
      <c r="B2138" s="31"/>
    </row>
    <row r="2139" ht="12.75">
      <c r="B2139" s="31"/>
    </row>
    <row r="2140" ht="12.75">
      <c r="B2140" s="31"/>
    </row>
    <row r="2141" ht="12.75">
      <c r="B2141" s="31"/>
    </row>
    <row r="2142" ht="12.75">
      <c r="B2142" s="31"/>
    </row>
    <row r="2143" ht="12.75">
      <c r="B2143" s="31"/>
    </row>
    <row r="2144" ht="12.75">
      <c r="B2144" s="31"/>
    </row>
    <row r="2145" ht="12.75">
      <c r="B2145" s="31"/>
    </row>
    <row r="2146" ht="12.75">
      <c r="B2146" s="31"/>
    </row>
    <row r="2147" ht="12.75">
      <c r="B2147" s="31"/>
    </row>
    <row r="2148" ht="12.75">
      <c r="B2148" s="31"/>
    </row>
    <row r="2149" ht="12.75">
      <c r="B2149" s="31"/>
    </row>
    <row r="2150" ht="12.75">
      <c r="B2150" s="31"/>
    </row>
    <row r="2151" ht="12.75">
      <c r="B2151" s="31"/>
    </row>
    <row r="2152" ht="12.75">
      <c r="B2152" s="31"/>
    </row>
    <row r="2153" ht="12.75">
      <c r="B2153" s="31"/>
    </row>
    <row r="2154" ht="12.75">
      <c r="B2154" s="31"/>
    </row>
    <row r="2155" ht="12.75">
      <c r="B2155" s="31"/>
    </row>
    <row r="2156" ht="12.75">
      <c r="B2156" s="31"/>
    </row>
    <row r="2157" ht="12.75">
      <c r="B2157" s="31"/>
    </row>
    <row r="2158" ht="12.75">
      <c r="B2158" s="31"/>
    </row>
    <row r="2159" ht="12.75">
      <c r="B2159" s="31"/>
    </row>
    <row r="2160" ht="12.75">
      <c r="B2160" s="31"/>
    </row>
    <row r="2161" ht="12.75">
      <c r="B2161" s="31"/>
    </row>
    <row r="2162" ht="12.75">
      <c r="B2162" s="31"/>
    </row>
    <row r="2163" ht="12.75">
      <c r="B2163" s="31"/>
    </row>
    <row r="2164" ht="12.75">
      <c r="B2164" s="31"/>
    </row>
    <row r="2165" ht="12.75">
      <c r="B2165" s="31"/>
    </row>
    <row r="2166" ht="12.75">
      <c r="B2166" s="31"/>
    </row>
    <row r="2167" ht="12.75">
      <c r="B2167" s="31"/>
    </row>
    <row r="2168" ht="12.75">
      <c r="B2168" s="31"/>
    </row>
    <row r="2169" ht="12.75">
      <c r="B2169" s="31"/>
    </row>
    <row r="2170" ht="12.75">
      <c r="B2170" s="31"/>
    </row>
    <row r="2171" ht="12.75">
      <c r="B2171" s="31"/>
    </row>
    <row r="2172" ht="12.75">
      <c r="B2172" s="31"/>
    </row>
    <row r="2173" ht="12.75">
      <c r="B2173" s="31"/>
    </row>
    <row r="2174" ht="12.75">
      <c r="B2174" s="31"/>
    </row>
    <row r="2175" ht="12.75">
      <c r="B2175" s="31"/>
    </row>
    <row r="2176" ht="12.75">
      <c r="B2176" s="31"/>
    </row>
    <row r="2177" ht="12.75">
      <c r="B2177" s="31"/>
    </row>
    <row r="2178" ht="12.75">
      <c r="B2178" s="31"/>
    </row>
    <row r="2179" ht="12.75">
      <c r="B2179" s="31"/>
    </row>
    <row r="2180" ht="12.75">
      <c r="B2180" s="31"/>
    </row>
    <row r="2181" ht="12.75">
      <c r="B2181" s="31"/>
    </row>
    <row r="2182" ht="12.75">
      <c r="B2182" s="31"/>
    </row>
    <row r="2183" ht="12.75">
      <c r="B2183" s="31"/>
    </row>
    <row r="2184" ht="12.75">
      <c r="B2184" s="31"/>
    </row>
    <row r="2185" ht="12.75">
      <c r="B2185" s="31"/>
    </row>
    <row r="2186" ht="12.75">
      <c r="B2186" s="31"/>
    </row>
    <row r="2187" ht="12.75">
      <c r="B2187" s="31"/>
    </row>
    <row r="2188" ht="12.75">
      <c r="B2188" s="31"/>
    </row>
    <row r="2189" ht="12.75">
      <c r="B2189" s="31"/>
    </row>
    <row r="2190" ht="12.75">
      <c r="B2190" s="31"/>
    </row>
    <row r="2191" ht="12.75">
      <c r="B2191" s="31"/>
    </row>
    <row r="2192" ht="12.75">
      <c r="B2192" s="31"/>
    </row>
    <row r="2193" ht="12.75">
      <c r="B2193" s="31"/>
    </row>
    <row r="2194" ht="12.75">
      <c r="B2194" s="31"/>
    </row>
    <row r="2195" ht="12.75">
      <c r="B2195" s="31"/>
    </row>
    <row r="2196" ht="12.75">
      <c r="B2196" s="31"/>
    </row>
    <row r="2197" ht="12.75">
      <c r="B2197" s="31"/>
    </row>
    <row r="2198" ht="12.75">
      <c r="B2198" s="31"/>
    </row>
    <row r="2199" ht="12.75">
      <c r="B2199" s="31"/>
    </row>
    <row r="2200" ht="12.75">
      <c r="B2200" s="31"/>
    </row>
    <row r="2201" ht="12.75">
      <c r="B2201" s="31"/>
    </row>
    <row r="2202" ht="12.75">
      <c r="B2202" s="31"/>
    </row>
    <row r="2203" ht="12.75">
      <c r="B2203" s="31"/>
    </row>
    <row r="2204" ht="12.75">
      <c r="B2204" s="31"/>
    </row>
    <row r="2205" ht="12.75">
      <c r="B2205" s="31"/>
    </row>
    <row r="2206" ht="12.75">
      <c r="B2206" s="31"/>
    </row>
    <row r="2207" ht="12.75">
      <c r="B2207" s="31"/>
    </row>
    <row r="2208" ht="12.75">
      <c r="B2208" s="31"/>
    </row>
    <row r="2209" ht="12.75">
      <c r="B2209" s="31"/>
    </row>
    <row r="2210" ht="12.75">
      <c r="B2210" s="31"/>
    </row>
    <row r="2211" ht="12.75">
      <c r="B2211" s="31"/>
    </row>
    <row r="2212" ht="12.75">
      <c r="B2212" s="31"/>
    </row>
    <row r="2213" ht="12.75">
      <c r="B2213" s="31"/>
    </row>
    <row r="2214" ht="12.75">
      <c r="B2214" s="31"/>
    </row>
    <row r="2215" ht="12.75">
      <c r="B2215" s="31"/>
    </row>
    <row r="2216" ht="12.75">
      <c r="B2216" s="31"/>
    </row>
    <row r="2217" ht="12.75">
      <c r="B2217" s="31"/>
    </row>
    <row r="2218" ht="12.75">
      <c r="B2218" s="31"/>
    </row>
    <row r="2219" ht="12.75">
      <c r="B2219" s="31"/>
    </row>
    <row r="2220" ht="12.75">
      <c r="B2220" s="31"/>
    </row>
    <row r="2221" ht="12.75">
      <c r="B2221" s="31"/>
    </row>
    <row r="2222" ht="12.75">
      <c r="B2222" s="31"/>
    </row>
    <row r="2223" ht="12.75">
      <c r="B2223" s="31"/>
    </row>
    <row r="2224" ht="12.75">
      <c r="B2224" s="31"/>
    </row>
    <row r="2225" ht="12.75">
      <c r="B2225" s="31"/>
    </row>
    <row r="2226" ht="12.75">
      <c r="B2226" s="31"/>
    </row>
    <row r="2227" ht="12.75">
      <c r="B2227" s="31"/>
    </row>
    <row r="2228" ht="12.75">
      <c r="B2228" s="31"/>
    </row>
    <row r="2229" ht="12.75">
      <c r="B2229" s="31"/>
    </row>
    <row r="2230" ht="12.75">
      <c r="B2230" s="31"/>
    </row>
    <row r="2231" ht="12.75">
      <c r="B2231" s="31"/>
    </row>
    <row r="2232" ht="12.75">
      <c r="B2232" s="31"/>
    </row>
    <row r="2233" ht="12.75">
      <c r="B2233" s="31"/>
    </row>
    <row r="2234" ht="12.75">
      <c r="B2234" s="31"/>
    </row>
    <row r="2235" ht="12.75">
      <c r="B2235" s="31"/>
    </row>
    <row r="2236" ht="12.75">
      <c r="B2236" s="31"/>
    </row>
    <row r="2237" ht="12.75">
      <c r="B2237" s="31"/>
    </row>
    <row r="2238" ht="12.75">
      <c r="B2238" s="31"/>
    </row>
    <row r="2239" ht="12.75">
      <c r="B2239" s="31"/>
    </row>
    <row r="2240" ht="12.75">
      <c r="B2240" s="31"/>
    </row>
    <row r="2241" ht="12.75">
      <c r="B2241" s="31"/>
    </row>
    <row r="2242" ht="12.75">
      <c r="B2242" s="31"/>
    </row>
    <row r="2243" ht="12.75">
      <c r="B2243" s="31"/>
    </row>
    <row r="2244" ht="12.75">
      <c r="B2244" s="31"/>
    </row>
    <row r="2245" ht="12.75">
      <c r="B2245" s="31"/>
    </row>
    <row r="2246" ht="12.75">
      <c r="B2246" s="31"/>
    </row>
    <row r="2247" ht="12.75">
      <c r="B2247" s="31"/>
    </row>
    <row r="2248" ht="12.75">
      <c r="B2248" s="31"/>
    </row>
    <row r="2249" ht="12.75">
      <c r="B2249" s="31"/>
    </row>
    <row r="2250" ht="12.75">
      <c r="B2250" s="31"/>
    </row>
    <row r="2251" ht="12.75">
      <c r="B2251" s="31"/>
    </row>
    <row r="2252" ht="12.75">
      <c r="B2252" s="31"/>
    </row>
    <row r="2253" ht="12.75">
      <c r="B2253" s="31"/>
    </row>
    <row r="2254" ht="12.75">
      <c r="B2254" s="31"/>
    </row>
    <row r="2255" ht="12.75">
      <c r="B2255" s="31"/>
    </row>
    <row r="2256" ht="12.75">
      <c r="B2256" s="31"/>
    </row>
    <row r="2257" ht="12.75">
      <c r="B2257" s="31"/>
    </row>
    <row r="2258" ht="12.75">
      <c r="B2258" s="31"/>
    </row>
    <row r="2259" ht="12.75">
      <c r="B2259" s="31"/>
    </row>
    <row r="2260" ht="12.75">
      <c r="B2260" s="31"/>
    </row>
    <row r="2261" ht="12.75">
      <c r="B2261" s="31"/>
    </row>
    <row r="2262" ht="12.75">
      <c r="B2262" s="31"/>
    </row>
    <row r="2263" ht="12.75">
      <c r="B2263" s="31"/>
    </row>
    <row r="2264" ht="12.75">
      <c r="B2264" s="31"/>
    </row>
    <row r="2265" ht="12.75">
      <c r="B2265" s="31"/>
    </row>
    <row r="2266" ht="12.75">
      <c r="B2266" s="31"/>
    </row>
    <row r="2267" ht="12.75">
      <c r="B2267" s="31"/>
    </row>
    <row r="2268" ht="12.75">
      <c r="B2268" s="31"/>
    </row>
    <row r="2269" ht="12.75">
      <c r="B2269" s="31"/>
    </row>
    <row r="2270" ht="12.75">
      <c r="B2270" s="31"/>
    </row>
    <row r="2271" ht="12.75">
      <c r="B2271" s="31"/>
    </row>
    <row r="2272" ht="12.75">
      <c r="B2272" s="31"/>
    </row>
    <row r="2273" ht="12.75">
      <c r="B2273" s="31"/>
    </row>
    <row r="2274" ht="12.75">
      <c r="B2274" s="31"/>
    </row>
    <row r="2275" ht="12.75">
      <c r="B2275" s="31"/>
    </row>
    <row r="2276" ht="12.75">
      <c r="B2276" s="31"/>
    </row>
    <row r="2277" ht="12.75">
      <c r="B2277" s="31"/>
    </row>
    <row r="2278" ht="12.75">
      <c r="B2278" s="31"/>
    </row>
    <row r="2279" ht="12.75">
      <c r="B2279" s="31"/>
    </row>
    <row r="2280" ht="12.75">
      <c r="B2280" s="31"/>
    </row>
    <row r="2281" ht="12.75">
      <c r="B2281" s="31"/>
    </row>
    <row r="2282" ht="12.75">
      <c r="B2282" s="31"/>
    </row>
    <row r="2283" ht="12.75">
      <c r="B2283" s="31"/>
    </row>
    <row r="2284" ht="12.75">
      <c r="B2284" s="31"/>
    </row>
    <row r="2285" ht="12.75">
      <c r="B2285" s="31"/>
    </row>
    <row r="2286" ht="12.75">
      <c r="B2286" s="31"/>
    </row>
    <row r="2287" ht="12.75">
      <c r="B2287" s="31"/>
    </row>
    <row r="2288" ht="12.75">
      <c r="B2288" s="31"/>
    </row>
    <row r="2289" ht="12.75">
      <c r="B2289" s="31"/>
    </row>
    <row r="2290" ht="12.75">
      <c r="B2290" s="31"/>
    </row>
    <row r="2291" ht="12.75">
      <c r="B2291" s="31"/>
    </row>
    <row r="2292" ht="12.75">
      <c r="B2292" s="31"/>
    </row>
    <row r="2293" ht="12.75">
      <c r="B2293" s="31"/>
    </row>
    <row r="2294" ht="12.75">
      <c r="B2294" s="31"/>
    </row>
    <row r="2295" ht="12.75">
      <c r="B2295" s="31"/>
    </row>
    <row r="2296" ht="12.75">
      <c r="B2296" s="31"/>
    </row>
    <row r="2297" ht="12.75">
      <c r="B2297" s="31"/>
    </row>
    <row r="2298" ht="12.75">
      <c r="B2298" s="31"/>
    </row>
    <row r="2299" ht="12.75">
      <c r="B2299" s="31"/>
    </row>
    <row r="2300" ht="12.75">
      <c r="B2300" s="31"/>
    </row>
    <row r="2301" ht="12.75">
      <c r="B2301" s="31"/>
    </row>
    <row r="2302" ht="12.75">
      <c r="B2302" s="31"/>
    </row>
    <row r="2303" ht="12.75">
      <c r="B2303" s="31"/>
    </row>
    <row r="2304" ht="12.75">
      <c r="B2304" s="31"/>
    </row>
    <row r="2305" ht="12.75">
      <c r="B2305" s="31"/>
    </row>
    <row r="2306" ht="12.75">
      <c r="B2306" s="31"/>
    </row>
    <row r="2307" ht="12.75">
      <c r="B2307" s="31"/>
    </row>
    <row r="2308" ht="12.75">
      <c r="B2308" s="31"/>
    </row>
    <row r="2309" ht="12.75">
      <c r="B2309" s="31"/>
    </row>
    <row r="2310" ht="12.75">
      <c r="B2310" s="31"/>
    </row>
    <row r="2311" ht="12.75">
      <c r="B2311" s="31"/>
    </row>
    <row r="2312" ht="12.75">
      <c r="B2312" s="31"/>
    </row>
    <row r="2313" ht="12.75">
      <c r="B2313" s="31"/>
    </row>
    <row r="2314" ht="12.75">
      <c r="B2314" s="31"/>
    </row>
    <row r="2315" ht="12.75">
      <c r="B2315" s="31"/>
    </row>
    <row r="2316" ht="12.75">
      <c r="B2316" s="31"/>
    </row>
    <row r="2317" ht="12.75">
      <c r="B2317" s="31"/>
    </row>
    <row r="2318" ht="12.75">
      <c r="B2318" s="31"/>
    </row>
    <row r="2319" ht="12.75">
      <c r="B2319" s="31"/>
    </row>
    <row r="2320" ht="12.75">
      <c r="B2320" s="31"/>
    </row>
    <row r="2321" ht="12.75">
      <c r="B2321" s="31"/>
    </row>
    <row r="2322" ht="12.75">
      <c r="B2322" s="31"/>
    </row>
    <row r="2323" ht="12.75">
      <c r="B2323" s="31"/>
    </row>
    <row r="2324" ht="12.75">
      <c r="B2324" s="31"/>
    </row>
    <row r="2325" ht="12.75">
      <c r="B2325" s="31"/>
    </row>
    <row r="2326" ht="12.75">
      <c r="B2326" s="31"/>
    </row>
    <row r="2327" ht="12.75">
      <c r="B2327" s="31"/>
    </row>
    <row r="2328" ht="12.75">
      <c r="B2328" s="31"/>
    </row>
    <row r="2329" ht="12.75">
      <c r="B2329" s="31"/>
    </row>
    <row r="2330" ht="12.75">
      <c r="B2330" s="31"/>
    </row>
    <row r="2331" ht="12.75">
      <c r="B2331" s="31"/>
    </row>
    <row r="2332" ht="12.75">
      <c r="B2332" s="31"/>
    </row>
    <row r="2333" ht="12.75">
      <c r="B2333" s="31"/>
    </row>
    <row r="2334" ht="12.75">
      <c r="B2334" s="31"/>
    </row>
    <row r="2335" ht="12.75">
      <c r="B2335" s="31"/>
    </row>
    <row r="2336" ht="12.75">
      <c r="B2336" s="31"/>
    </row>
    <row r="2337" ht="12.75">
      <c r="B2337" s="31"/>
    </row>
    <row r="2338" ht="12.75">
      <c r="B2338" s="31"/>
    </row>
    <row r="2339" ht="12.75">
      <c r="B2339" s="31"/>
    </row>
    <row r="2340" ht="12.75">
      <c r="B2340" s="31"/>
    </row>
    <row r="2341" ht="12.75">
      <c r="B2341" s="31"/>
    </row>
    <row r="2342" ht="12.75">
      <c r="B2342" s="31"/>
    </row>
    <row r="2343" ht="12.75">
      <c r="B2343" s="31"/>
    </row>
    <row r="2344" ht="12.75">
      <c r="B2344" s="31"/>
    </row>
    <row r="2345" ht="12.75">
      <c r="B2345" s="31"/>
    </row>
    <row r="2346" ht="12.75">
      <c r="B2346" s="31"/>
    </row>
    <row r="2347" ht="12.75">
      <c r="B2347" s="31"/>
    </row>
    <row r="2348" ht="12.75">
      <c r="B2348" s="31"/>
    </row>
    <row r="2349" ht="12.75">
      <c r="B2349" s="31"/>
    </row>
    <row r="2350" ht="12.75">
      <c r="B2350" s="31"/>
    </row>
    <row r="2351" ht="12.75">
      <c r="B2351" s="31"/>
    </row>
    <row r="2352" ht="12.75">
      <c r="B2352" s="31"/>
    </row>
    <row r="2353" ht="12.75">
      <c r="B2353" s="31"/>
    </row>
    <row r="2354" ht="12.75">
      <c r="B2354" s="31"/>
    </row>
    <row r="2355" ht="12.75">
      <c r="B2355" s="31"/>
    </row>
    <row r="2356" ht="12.75">
      <c r="B2356" s="31"/>
    </row>
    <row r="2357" ht="12.75">
      <c r="B2357" s="31"/>
    </row>
    <row r="2358" ht="12.75">
      <c r="B2358" s="31"/>
    </row>
    <row r="2359" ht="12.75">
      <c r="B2359" s="31"/>
    </row>
    <row r="2360" ht="12.75">
      <c r="B2360" s="31"/>
    </row>
    <row r="2361" ht="12.75">
      <c r="B2361" s="31"/>
    </row>
    <row r="2362" ht="12.75">
      <c r="B2362" s="31"/>
    </row>
    <row r="2363" ht="12.75">
      <c r="B2363" s="31"/>
    </row>
    <row r="2364" ht="12.75">
      <c r="B2364" s="31"/>
    </row>
    <row r="2365" ht="12.75">
      <c r="B2365" s="31"/>
    </row>
    <row r="2366" ht="12.75">
      <c r="B2366" s="31"/>
    </row>
    <row r="2367" ht="12.75">
      <c r="B2367" s="31"/>
    </row>
    <row r="2368" ht="12.75">
      <c r="B2368" s="31"/>
    </row>
    <row r="2369" ht="12.75">
      <c r="B2369" s="31"/>
    </row>
    <row r="2370" ht="12.75">
      <c r="B2370" s="31"/>
    </row>
    <row r="2371" ht="12.75">
      <c r="B2371" s="31"/>
    </row>
    <row r="2372" ht="12.75">
      <c r="B2372" s="31"/>
    </row>
    <row r="2373" ht="12.75">
      <c r="B2373" s="31"/>
    </row>
    <row r="2374" ht="12.75">
      <c r="B2374" s="31"/>
    </row>
    <row r="2375" ht="12.75">
      <c r="B2375" s="31"/>
    </row>
    <row r="2376" ht="12.75">
      <c r="B2376" s="31"/>
    </row>
    <row r="2377" ht="12.75">
      <c r="B2377" s="31"/>
    </row>
    <row r="2378" ht="12.75">
      <c r="B2378" s="31"/>
    </row>
    <row r="2379" ht="12.75">
      <c r="B2379" s="31"/>
    </row>
    <row r="2380" ht="12.75">
      <c r="B2380" s="31"/>
    </row>
    <row r="2381" ht="12.75">
      <c r="B2381" s="31"/>
    </row>
    <row r="2382" ht="12.75">
      <c r="B2382" s="31"/>
    </row>
    <row r="2383" ht="12.75">
      <c r="B2383" s="31"/>
    </row>
    <row r="2384" ht="12.75">
      <c r="B2384" s="31"/>
    </row>
    <row r="2385" ht="12.75">
      <c r="B2385" s="31"/>
    </row>
    <row r="2386" ht="12.75">
      <c r="B2386" s="31"/>
    </row>
    <row r="2387" ht="12.75">
      <c r="B2387" s="31"/>
    </row>
    <row r="2388" ht="12.75">
      <c r="B2388" s="31"/>
    </row>
    <row r="2389" ht="12.75">
      <c r="B2389" s="31"/>
    </row>
    <row r="2390" ht="12.75">
      <c r="B2390" s="31"/>
    </row>
    <row r="2391" ht="12.75">
      <c r="B2391" s="31"/>
    </row>
    <row r="2392" ht="12.75">
      <c r="B2392" s="31"/>
    </row>
    <row r="2393" ht="12.75">
      <c r="B2393" s="31"/>
    </row>
    <row r="2394" ht="12.75">
      <c r="B2394" s="31"/>
    </row>
    <row r="2395" ht="12.75">
      <c r="B2395" s="31"/>
    </row>
    <row r="2396" ht="12.75">
      <c r="B2396" s="31"/>
    </row>
    <row r="2397" ht="12.75">
      <c r="B2397" s="31"/>
    </row>
    <row r="2398" ht="12.75">
      <c r="B2398" s="31"/>
    </row>
    <row r="2399" ht="12.75">
      <c r="B2399" s="31"/>
    </row>
    <row r="2400" ht="12.75">
      <c r="B2400" s="31"/>
    </row>
    <row r="2401" ht="12.75">
      <c r="B2401" s="31"/>
    </row>
    <row r="2402" ht="12.75">
      <c r="B2402" s="31"/>
    </row>
    <row r="2403" ht="12.75">
      <c r="B2403" s="31"/>
    </row>
    <row r="2404" ht="12.75">
      <c r="B2404" s="31"/>
    </row>
    <row r="2405" ht="12.75">
      <c r="B2405" s="31"/>
    </row>
    <row r="2406" ht="12.75">
      <c r="B2406" s="31"/>
    </row>
    <row r="2407" ht="12.75">
      <c r="B2407" s="31"/>
    </row>
    <row r="2408" ht="12.75">
      <c r="B2408" s="31"/>
    </row>
    <row r="2409" ht="12.75">
      <c r="B2409" s="31"/>
    </row>
    <row r="2410" ht="12.75">
      <c r="B2410" s="31"/>
    </row>
    <row r="2411" ht="12.75">
      <c r="B2411" s="31"/>
    </row>
    <row r="2412" ht="12.75">
      <c r="B2412" s="31"/>
    </row>
    <row r="2413" ht="12.75">
      <c r="B2413" s="31"/>
    </row>
    <row r="2414" ht="12.75">
      <c r="B2414" s="31"/>
    </row>
    <row r="2415" ht="12.75">
      <c r="B2415" s="31"/>
    </row>
    <row r="2416" ht="12.75">
      <c r="B2416" s="31"/>
    </row>
    <row r="2417" ht="12.75">
      <c r="B2417" s="31"/>
    </row>
    <row r="2418" ht="12.75">
      <c r="B2418" s="31"/>
    </row>
    <row r="2419" ht="12.75">
      <c r="B2419" s="31"/>
    </row>
    <row r="2420" ht="12.75">
      <c r="B2420" s="31"/>
    </row>
    <row r="2421" ht="12.75">
      <c r="B2421" s="31"/>
    </row>
    <row r="2422" ht="12.75">
      <c r="B2422" s="31"/>
    </row>
    <row r="2423" ht="12.75">
      <c r="B2423" s="31"/>
    </row>
    <row r="2424" ht="12.75">
      <c r="B2424" s="31"/>
    </row>
    <row r="2425" ht="12.75">
      <c r="B2425" s="31"/>
    </row>
    <row r="2426" ht="12.75">
      <c r="B2426" s="31"/>
    </row>
    <row r="2427" ht="12.75">
      <c r="B2427" s="31"/>
    </row>
    <row r="2428" ht="12.75">
      <c r="B2428" s="31"/>
    </row>
    <row r="2429" ht="12.75">
      <c r="B2429" s="31"/>
    </row>
    <row r="2430" ht="12.75">
      <c r="B2430" s="31"/>
    </row>
    <row r="2431" ht="12.75">
      <c r="B2431" s="31"/>
    </row>
    <row r="2432" ht="12.75">
      <c r="B2432" s="31"/>
    </row>
    <row r="2433" ht="12.75">
      <c r="B2433" s="31"/>
    </row>
    <row r="2434" ht="12.75">
      <c r="B2434" s="31"/>
    </row>
    <row r="2435" ht="12.75">
      <c r="B2435" s="31"/>
    </row>
    <row r="2436" ht="12.75">
      <c r="B2436" s="31"/>
    </row>
    <row r="2437" ht="12.75">
      <c r="B2437" s="31"/>
    </row>
    <row r="2438" ht="12.75">
      <c r="B2438" s="31"/>
    </row>
    <row r="2439" ht="12.75">
      <c r="B2439" s="31"/>
    </row>
    <row r="2440" ht="12.75">
      <c r="B2440" s="31"/>
    </row>
    <row r="2441" ht="12.75">
      <c r="B2441" s="31"/>
    </row>
    <row r="2442" ht="12.75">
      <c r="B2442" s="31"/>
    </row>
    <row r="2443" ht="12.75">
      <c r="B2443" s="31"/>
    </row>
    <row r="2444" ht="12.75">
      <c r="B2444" s="31"/>
    </row>
    <row r="2445" ht="12.75">
      <c r="B2445" s="31"/>
    </row>
    <row r="2446" ht="12.75">
      <c r="B2446" s="31"/>
    </row>
    <row r="2447" ht="12.75">
      <c r="B2447" s="31"/>
    </row>
    <row r="2448" ht="12.75">
      <c r="B2448" s="31"/>
    </row>
    <row r="2449" ht="12.75">
      <c r="B2449" s="31"/>
    </row>
    <row r="2450" ht="12.75">
      <c r="B2450" s="31"/>
    </row>
    <row r="2451" ht="12.75">
      <c r="B2451" s="31"/>
    </row>
    <row r="2452" ht="12.75">
      <c r="B2452" s="31"/>
    </row>
    <row r="2453" ht="12.75">
      <c r="B2453" s="31"/>
    </row>
    <row r="2454" ht="12.75">
      <c r="B2454" s="31"/>
    </row>
    <row r="2455" ht="12.75">
      <c r="B2455" s="31"/>
    </row>
    <row r="2456" ht="12.75">
      <c r="B2456" s="31"/>
    </row>
    <row r="2457" ht="12.75">
      <c r="B2457" s="31"/>
    </row>
    <row r="2458" ht="12.75">
      <c r="B2458" s="31"/>
    </row>
    <row r="2459" ht="12.75">
      <c r="B2459" s="31"/>
    </row>
    <row r="2460" ht="12.75">
      <c r="B2460" s="31"/>
    </row>
    <row r="2461" ht="12.75">
      <c r="B2461" s="31"/>
    </row>
    <row r="2462" ht="12.75">
      <c r="B2462" s="31"/>
    </row>
    <row r="2463" ht="12.75">
      <c r="B2463" s="31"/>
    </row>
    <row r="2464" ht="12.75">
      <c r="B2464" s="31"/>
    </row>
    <row r="2465" ht="12.75">
      <c r="B2465" s="31"/>
    </row>
    <row r="2466" ht="12.75">
      <c r="B2466" s="31"/>
    </row>
    <row r="2467" ht="12.75">
      <c r="B2467" s="31"/>
    </row>
    <row r="2468" ht="12.75">
      <c r="B2468" s="31"/>
    </row>
  </sheetData>
  <sheetProtection/>
  <mergeCells count="1">
    <mergeCell ref="C132:D132"/>
  </mergeCells>
  <printOptions/>
  <pageMargins left="0.75" right="0.29" top="0.6" bottom="0.68" header="0.5" footer="0.5"/>
  <pageSetup fitToHeight="1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8"/>
  <sheetViews>
    <sheetView zoomScalePageLayoutView="0" workbookViewId="0" topLeftCell="A115">
      <selection activeCell="A1" sqref="A1:IV16384"/>
    </sheetView>
  </sheetViews>
  <sheetFormatPr defaultColWidth="9.00390625" defaultRowHeight="12.75"/>
  <cols>
    <col min="1" max="1" width="55.75390625" style="86" customWidth="1"/>
    <col min="2" max="2" width="16.25390625" style="0" customWidth="1"/>
    <col min="3" max="3" width="15.25390625" style="0" customWidth="1"/>
    <col min="4" max="4" width="12.875" style="0" customWidth="1"/>
    <col min="5" max="5" width="13.75390625" style="0" bestFit="1" customWidth="1"/>
    <col min="6" max="6" width="15.75390625" style="0" customWidth="1"/>
  </cols>
  <sheetData>
    <row r="1" spans="1:4" ht="15">
      <c r="A1" s="1"/>
      <c r="B1" s="2"/>
      <c r="C1" s="2"/>
      <c r="D1" s="2"/>
    </row>
    <row r="2" spans="1:4" ht="15.75">
      <c r="A2" s="3" t="s">
        <v>91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25.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4" ht="12.75">
      <c r="A7" s="13" t="s">
        <v>5</v>
      </c>
      <c r="B7" s="14">
        <f>B9+B13+B16+B22+B29+B33+B37+B44+B49+B53+B58+B61+B63+B35</f>
        <v>43710506.2</v>
      </c>
      <c r="C7" s="15">
        <f>C9+C13+C16+C22+C29+C33+C37+C44+C49+C53+C58+C61+C63+C35</f>
        <v>3757340.900000001</v>
      </c>
      <c r="D7" s="16">
        <f>C7/B7*100</f>
        <v>8.595967483899788</v>
      </c>
    </row>
    <row r="8" spans="1:4" ht="12.75">
      <c r="A8" s="17" t="s">
        <v>6</v>
      </c>
      <c r="B8" s="18"/>
      <c r="C8" s="19"/>
      <c r="D8" s="20"/>
    </row>
    <row r="9" spans="1:4" ht="12.75">
      <c r="A9" s="13" t="s">
        <v>7</v>
      </c>
      <c r="B9" s="14">
        <f>SUM(B10:B11)</f>
        <v>26572263</v>
      </c>
      <c r="C9" s="21">
        <f>SUM(C10:C12)</f>
        <v>2082217.5</v>
      </c>
      <c r="D9" s="16">
        <f>C9/B9*100</f>
        <v>7.836056341908101</v>
      </c>
    </row>
    <row r="10" spans="1:4" ht="12.75">
      <c r="A10" s="22" t="s">
        <v>8</v>
      </c>
      <c r="B10" s="23">
        <v>11615000</v>
      </c>
      <c r="C10" s="24">
        <v>289121.8</v>
      </c>
      <c r="D10" s="25">
        <f>C10/B10*100</f>
        <v>2.4892105036590615</v>
      </c>
    </row>
    <row r="11" spans="1:4" ht="12.75">
      <c r="A11" s="22" t="s">
        <v>9</v>
      </c>
      <c r="B11" s="26">
        <v>14957263</v>
      </c>
      <c r="C11" s="19">
        <v>1793095.7</v>
      </c>
      <c r="D11" s="25">
        <f>C11/B11*100</f>
        <v>11.988127105874918</v>
      </c>
    </row>
    <row r="12" spans="1:4" ht="12.75">
      <c r="A12" s="22"/>
      <c r="B12" s="18"/>
      <c r="C12" s="19"/>
      <c r="D12" s="25"/>
    </row>
    <row r="13" spans="1:4" ht="25.5">
      <c r="A13" s="13" t="s">
        <v>10</v>
      </c>
      <c r="B13" s="16">
        <f>B14</f>
        <v>3693009.8</v>
      </c>
      <c r="C13" s="21">
        <f>C14</f>
        <v>438042.6</v>
      </c>
      <c r="D13" s="16">
        <f>C13/B13*100</f>
        <v>11.861398255699186</v>
      </c>
    </row>
    <row r="14" spans="1:4" ht="25.5">
      <c r="A14" s="27" t="s">
        <v>11</v>
      </c>
      <c r="B14" s="28">
        <v>3693009.8</v>
      </c>
      <c r="C14" s="29">
        <v>438042.6</v>
      </c>
      <c r="D14" s="25">
        <f>C14/B14*100</f>
        <v>11.861398255699186</v>
      </c>
    </row>
    <row r="15" spans="1:4" ht="12.75">
      <c r="A15" s="30"/>
      <c r="B15" s="18"/>
      <c r="C15" s="19"/>
      <c r="D15" s="25"/>
    </row>
    <row r="16" spans="1:4" ht="12.75">
      <c r="A16" s="13" t="s">
        <v>12</v>
      </c>
      <c r="B16" s="14">
        <f>SUM(B17:B20)</f>
        <v>1517214.8</v>
      </c>
      <c r="C16" s="15">
        <f>SUM(C17:C20)</f>
        <v>183972</v>
      </c>
      <c r="D16" s="16">
        <f>C16/B16*100</f>
        <v>12.125639691888058</v>
      </c>
    </row>
    <row r="17" spans="1:5" ht="25.5">
      <c r="A17" s="27" t="s">
        <v>13</v>
      </c>
      <c r="B17" s="26">
        <v>1039500</v>
      </c>
      <c r="C17" s="29">
        <v>76506.8</v>
      </c>
      <c r="D17" s="25">
        <f>C17/B17*100</f>
        <v>7.35996151996152</v>
      </c>
      <c r="E17" s="31"/>
    </row>
    <row r="18" spans="1:4" ht="25.5">
      <c r="A18" s="27" t="s">
        <v>14</v>
      </c>
      <c r="B18" s="26">
        <v>447556.8</v>
      </c>
      <c r="C18" s="29">
        <v>101462.9</v>
      </c>
      <c r="D18" s="25">
        <f>C18/B18*100</f>
        <v>22.670396249146478</v>
      </c>
    </row>
    <row r="19" spans="1:4" ht="12.75">
      <c r="A19" s="27" t="s">
        <v>15</v>
      </c>
      <c r="B19" s="26">
        <v>23095</v>
      </c>
      <c r="C19" s="29">
        <v>2266.8</v>
      </c>
      <c r="D19" s="25">
        <f>C19/B19*100</f>
        <v>9.815111495994804</v>
      </c>
    </row>
    <row r="20" spans="1:4" ht="25.5">
      <c r="A20" s="27" t="s">
        <v>16</v>
      </c>
      <c r="B20" s="32">
        <v>7063</v>
      </c>
      <c r="C20" s="33">
        <v>3735.5</v>
      </c>
      <c r="D20" s="25">
        <f>C20/B20*100</f>
        <v>52.88829109443579</v>
      </c>
    </row>
    <row r="21" spans="1:4" ht="12.75">
      <c r="A21" s="27"/>
      <c r="B21" s="34"/>
      <c r="C21" s="29"/>
      <c r="D21" s="25"/>
    </row>
    <row r="22" spans="1:4" ht="12.75">
      <c r="A22" s="13" t="s">
        <v>17</v>
      </c>
      <c r="B22" s="14">
        <f>SUM(B23:B27)</f>
        <v>9259390.8</v>
      </c>
      <c r="C22" s="15">
        <f>SUM(C23:C27)</f>
        <v>761222.1000000001</v>
      </c>
      <c r="D22" s="16">
        <f aca="true" t="shared" si="0" ref="D22:D27">C22/B22*100</f>
        <v>8.221081888022267</v>
      </c>
    </row>
    <row r="23" spans="1:4" ht="12.75">
      <c r="A23" s="22" t="s">
        <v>18</v>
      </c>
      <c r="B23" s="18">
        <v>158152</v>
      </c>
      <c r="C23" s="29">
        <v>6497.6</v>
      </c>
      <c r="D23" s="25">
        <f t="shared" si="0"/>
        <v>4.108452627851687</v>
      </c>
    </row>
    <row r="24" spans="1:4" ht="12.75">
      <c r="A24" s="22" t="s">
        <v>19</v>
      </c>
      <c r="B24" s="18">
        <v>5600000</v>
      </c>
      <c r="C24" s="19">
        <v>105765.7</v>
      </c>
      <c r="D24" s="25">
        <f t="shared" si="0"/>
        <v>1.8886732142857143</v>
      </c>
    </row>
    <row r="25" spans="1:4" ht="12.75">
      <c r="A25" s="22" t="s">
        <v>20</v>
      </c>
      <c r="B25" s="18">
        <v>986299.9</v>
      </c>
      <c r="C25" s="19">
        <v>81169.9</v>
      </c>
      <c r="D25" s="25">
        <f t="shared" si="0"/>
        <v>8.229738236818232</v>
      </c>
    </row>
    <row r="26" spans="1:4" ht="12.75">
      <c r="A26" s="22" t="s">
        <v>21</v>
      </c>
      <c r="B26" s="18">
        <v>4860</v>
      </c>
      <c r="C26" s="29">
        <v>685</v>
      </c>
      <c r="D26" s="25">
        <f t="shared" si="0"/>
        <v>14.094650205761317</v>
      </c>
    </row>
    <row r="27" spans="1:4" ht="12.75">
      <c r="A27" s="22" t="s">
        <v>22</v>
      </c>
      <c r="B27" s="18">
        <v>2510078.9</v>
      </c>
      <c r="C27" s="19">
        <v>567103.9</v>
      </c>
      <c r="D27" s="25">
        <f t="shared" si="0"/>
        <v>22.593070679969465</v>
      </c>
    </row>
    <row r="28" spans="1:4" ht="12.75">
      <c r="A28" s="22"/>
      <c r="B28" s="18"/>
      <c r="C28" s="19"/>
      <c r="D28" s="25"/>
    </row>
    <row r="29" spans="1:4" ht="25.5">
      <c r="A29" s="13" t="s">
        <v>23</v>
      </c>
      <c r="B29" s="14">
        <f>SUM(B30:B31)</f>
        <v>80165.09999999999</v>
      </c>
      <c r="C29" s="21">
        <f>SUM(C30:C31)</f>
        <v>10225.1</v>
      </c>
      <c r="D29" s="16">
        <f>C29/B29*100</f>
        <v>12.755051761926325</v>
      </c>
    </row>
    <row r="30" spans="1:4" ht="12.75">
      <c r="A30" s="27" t="s">
        <v>24</v>
      </c>
      <c r="B30" s="23">
        <v>80097.2</v>
      </c>
      <c r="C30" s="19">
        <v>10223.7</v>
      </c>
      <c r="D30" s="25">
        <f>C30/B30*100</f>
        <v>12.764116598333027</v>
      </c>
    </row>
    <row r="31" spans="1:4" ht="25.5">
      <c r="A31" s="22" t="s">
        <v>25</v>
      </c>
      <c r="B31" s="28">
        <v>67.9</v>
      </c>
      <c r="C31" s="19">
        <v>1.4</v>
      </c>
      <c r="D31" s="25">
        <f>C31/B31*100</f>
        <v>2.0618556701030926</v>
      </c>
    </row>
    <row r="32" spans="1:4" ht="12.75">
      <c r="A32" s="22"/>
      <c r="B32" s="18"/>
      <c r="C32" s="19"/>
      <c r="D32" s="25"/>
    </row>
    <row r="33" spans="1:4" ht="12.75">
      <c r="A33" s="13" t="s">
        <v>26</v>
      </c>
      <c r="B33" s="34">
        <v>210339</v>
      </c>
      <c r="C33" s="35">
        <v>27480.6</v>
      </c>
      <c r="D33" s="16">
        <f>C33/B33*100</f>
        <v>13.0649095032305</v>
      </c>
    </row>
    <row r="34" spans="1:4" ht="12.75">
      <c r="A34" s="22"/>
      <c r="B34" s="18"/>
      <c r="C34" s="36"/>
      <c r="D34" s="25"/>
    </row>
    <row r="35" spans="1:4" ht="25.5">
      <c r="A35" s="13" t="s">
        <v>27</v>
      </c>
      <c r="B35" s="37"/>
      <c r="C35" s="35">
        <v>5.5</v>
      </c>
      <c r="D35" s="38"/>
    </row>
    <row r="36" spans="1:4" ht="12.75">
      <c r="A36" s="22"/>
      <c r="B36" s="18"/>
      <c r="C36" s="36"/>
      <c r="D36" s="25"/>
    </row>
    <row r="37" spans="1:6" ht="25.5">
      <c r="A37" s="13" t="s">
        <v>28</v>
      </c>
      <c r="B37" s="14">
        <f>SUM(B38:B43)</f>
        <v>1015471.5</v>
      </c>
      <c r="C37" s="21">
        <f>SUM(C38:C43)</f>
        <v>99752</v>
      </c>
      <c r="D37" s="16">
        <f aca="true" t="shared" si="1" ref="D37:D42">C37/B37*100</f>
        <v>9.823220050981243</v>
      </c>
      <c r="E37" s="39"/>
      <c r="F37" s="39"/>
    </row>
    <row r="38" spans="1:4" ht="71.25" customHeight="1">
      <c r="A38" s="27" t="s">
        <v>29</v>
      </c>
      <c r="B38" s="26">
        <v>2038</v>
      </c>
      <c r="C38" s="19"/>
      <c r="D38" s="25">
        <f t="shared" si="1"/>
        <v>0</v>
      </c>
    </row>
    <row r="39" spans="1:4" ht="29.25" customHeight="1">
      <c r="A39" s="27" t="s">
        <v>30</v>
      </c>
      <c r="B39" s="18"/>
      <c r="C39" s="19"/>
      <c r="D39" s="40"/>
    </row>
    <row r="40" spans="1:4" ht="83.25" customHeight="1">
      <c r="A40" s="27" t="s">
        <v>86</v>
      </c>
      <c r="B40" s="18">
        <v>980707.5</v>
      </c>
      <c r="C40" s="19">
        <v>97070.6</v>
      </c>
      <c r="D40" s="25">
        <f t="shared" si="1"/>
        <v>9.898017502670267</v>
      </c>
    </row>
    <row r="41" spans="1:4" ht="25.5">
      <c r="A41" s="41" t="s">
        <v>32</v>
      </c>
      <c r="B41" s="42">
        <v>4686</v>
      </c>
      <c r="C41" s="43">
        <v>1267</v>
      </c>
      <c r="D41" s="44">
        <f t="shared" si="1"/>
        <v>27.037985488689714</v>
      </c>
    </row>
    <row r="42" spans="1:4" ht="84" customHeight="1">
      <c r="A42" s="45" t="s">
        <v>87</v>
      </c>
      <c r="B42" s="46">
        <v>28040</v>
      </c>
      <c r="C42" s="47">
        <v>1414.4</v>
      </c>
      <c r="D42" s="48">
        <f t="shared" si="1"/>
        <v>5.044222539229672</v>
      </c>
    </row>
    <row r="43" spans="1:4" ht="12.75">
      <c r="A43" s="27"/>
      <c r="B43" s="18"/>
      <c r="C43" s="19"/>
      <c r="D43" s="25"/>
    </row>
    <row r="44" spans="1:4" ht="12.75">
      <c r="A44" s="13" t="s">
        <v>33</v>
      </c>
      <c r="B44" s="14">
        <f>SUM(B45:B47)</f>
        <v>139549.8</v>
      </c>
      <c r="C44" s="21">
        <f>SUM(C45:C47)</f>
        <v>38425.4</v>
      </c>
      <c r="D44" s="16">
        <f>C44/B44*100</f>
        <v>27.535259814059216</v>
      </c>
    </row>
    <row r="45" spans="1:4" ht="12.75">
      <c r="A45" s="22" t="s">
        <v>34</v>
      </c>
      <c r="B45" s="18">
        <v>138400</v>
      </c>
      <c r="C45" s="29">
        <v>38358.5</v>
      </c>
      <c r="D45" s="25">
        <f>C45/B45*100</f>
        <v>27.715679190751448</v>
      </c>
    </row>
    <row r="46" spans="1:4" ht="12.75">
      <c r="A46" s="22" t="s">
        <v>35</v>
      </c>
      <c r="B46" s="18">
        <v>600</v>
      </c>
      <c r="C46" s="19">
        <v>-11.5</v>
      </c>
      <c r="D46" s="25">
        <f>C46/B46*100</f>
        <v>-1.9166666666666665</v>
      </c>
    </row>
    <row r="47" spans="1:4" ht="12.75">
      <c r="A47" s="22" t="s">
        <v>36</v>
      </c>
      <c r="B47" s="18">
        <v>549.8</v>
      </c>
      <c r="C47" s="19">
        <v>78.4</v>
      </c>
      <c r="D47" s="25">
        <f>C47/B47*100</f>
        <v>14.259730811204077</v>
      </c>
    </row>
    <row r="48" spans="1:4" ht="12.75">
      <c r="A48" s="22"/>
      <c r="B48" s="18"/>
      <c r="C48" s="19"/>
      <c r="D48" s="25"/>
    </row>
    <row r="49" spans="1:4" ht="25.5">
      <c r="A49" s="13" t="s">
        <v>37</v>
      </c>
      <c r="B49" s="14">
        <f>B51+B50</f>
        <v>275</v>
      </c>
      <c r="C49" s="15">
        <f>C50+C51</f>
        <v>2814.5</v>
      </c>
      <c r="D49" s="16">
        <f>C49/B49*100</f>
        <v>1023.4545454545455</v>
      </c>
    </row>
    <row r="50" spans="1:4" ht="12.75">
      <c r="A50" s="27" t="s">
        <v>38</v>
      </c>
      <c r="B50" s="26">
        <v>231</v>
      </c>
      <c r="C50" s="29">
        <v>1614.6</v>
      </c>
      <c r="D50" s="87" t="s">
        <v>31</v>
      </c>
    </row>
    <row r="51" spans="1:4" ht="12.75">
      <c r="A51" s="27" t="s">
        <v>39</v>
      </c>
      <c r="B51" s="26">
        <v>44</v>
      </c>
      <c r="C51" s="19">
        <v>1199.9</v>
      </c>
      <c r="D51" s="87" t="s">
        <v>31</v>
      </c>
    </row>
    <row r="52" spans="1:4" ht="12.75">
      <c r="A52" s="27"/>
      <c r="B52" s="26"/>
      <c r="C52" s="19"/>
      <c r="D52" s="25"/>
    </row>
    <row r="53" spans="1:4" ht="25.5">
      <c r="A53" s="13" t="s">
        <v>40</v>
      </c>
      <c r="B53" s="14">
        <f>SUM(B54:B56)</f>
        <v>798395.7999999999</v>
      </c>
      <c r="C53" s="15">
        <f>SUM(C54:C56)</f>
        <v>41597.2</v>
      </c>
      <c r="D53" s="16">
        <f>C53/B53*100</f>
        <v>5.210097548108345</v>
      </c>
    </row>
    <row r="54" spans="1:4" ht="81" customHeight="1">
      <c r="A54" s="27" t="s">
        <v>92</v>
      </c>
      <c r="B54" s="26">
        <v>721441.6</v>
      </c>
      <c r="C54" s="19">
        <v>12460.1</v>
      </c>
      <c r="D54" s="25">
        <f>C54/B54*100</f>
        <v>1.727111383651844</v>
      </c>
    </row>
    <row r="55" spans="1:4" ht="16.5" customHeight="1">
      <c r="A55" s="27" t="s">
        <v>42</v>
      </c>
      <c r="B55" s="26"/>
      <c r="C55" s="19"/>
      <c r="D55" s="25"/>
    </row>
    <row r="56" spans="1:4" ht="25.5">
      <c r="A56" s="27" t="s">
        <v>90</v>
      </c>
      <c r="B56" s="26">
        <v>76954.2</v>
      </c>
      <c r="C56" s="19">
        <v>29137.1</v>
      </c>
      <c r="D56" s="25">
        <f>C56/B56*100</f>
        <v>37.8629106663444</v>
      </c>
    </row>
    <row r="57" spans="1:4" ht="12.75">
      <c r="A57" s="13"/>
      <c r="B57" s="34"/>
      <c r="C57" s="35"/>
      <c r="D57" s="25"/>
    </row>
    <row r="58" spans="1:4" ht="12.75">
      <c r="A58" s="13" t="s">
        <v>43</v>
      </c>
      <c r="B58" s="14">
        <f>B59</f>
        <v>82</v>
      </c>
      <c r="C58" s="21">
        <f>C59</f>
        <v>13</v>
      </c>
      <c r="D58" s="16">
        <f>C58/B58*100</f>
        <v>15.853658536585366</v>
      </c>
    </row>
    <row r="59" spans="1:4" ht="38.25">
      <c r="A59" s="27" t="s">
        <v>44</v>
      </c>
      <c r="B59" s="26">
        <v>82</v>
      </c>
      <c r="C59" s="29">
        <v>13</v>
      </c>
      <c r="D59" s="25">
        <f>C59/B59*100</f>
        <v>15.853658536585366</v>
      </c>
    </row>
    <row r="60" spans="1:4" ht="12.75">
      <c r="A60" s="27"/>
      <c r="B60" s="26"/>
      <c r="C60" s="19"/>
      <c r="D60" s="25"/>
    </row>
    <row r="61" spans="1:4" ht="12.75">
      <c r="A61" s="13" t="s">
        <v>45</v>
      </c>
      <c r="B61" s="34">
        <v>417474</v>
      </c>
      <c r="C61" s="49">
        <v>66230.2</v>
      </c>
      <c r="D61" s="16">
        <f>C61/B61*100</f>
        <v>15.864508927502072</v>
      </c>
    </row>
    <row r="62" spans="1:4" ht="12.75">
      <c r="A62" s="27"/>
      <c r="B62" s="34"/>
      <c r="C62" s="19"/>
      <c r="D62" s="25"/>
    </row>
    <row r="63" spans="1:4" ht="12.75">
      <c r="A63" s="13" t="s">
        <v>46</v>
      </c>
      <c r="B63" s="34">
        <v>6875.6</v>
      </c>
      <c r="C63" s="49">
        <v>5343.2</v>
      </c>
      <c r="D63" s="16">
        <f>C63/B63*100</f>
        <v>77.71249054627958</v>
      </c>
    </row>
    <row r="64" spans="1:4" ht="12.75">
      <c r="A64" s="13"/>
      <c r="B64" s="34"/>
      <c r="C64" s="19"/>
      <c r="D64" s="25"/>
    </row>
    <row r="65" spans="1:5" ht="12.75">
      <c r="A65" s="13" t="s">
        <v>47</v>
      </c>
      <c r="B65" s="14">
        <f>B69+B78+B80+B82+B76+B67</f>
        <v>6424258.7</v>
      </c>
      <c r="C65" s="15">
        <f>C69+C78+C80+C82+C76+C67</f>
        <v>684120.9</v>
      </c>
      <c r="D65" s="16">
        <f>C65/B65*100</f>
        <v>10.649024766079236</v>
      </c>
      <c r="E65" s="50"/>
    </row>
    <row r="66" spans="1:5" ht="12.75">
      <c r="A66" s="17" t="s">
        <v>6</v>
      </c>
      <c r="B66" s="14"/>
      <c r="C66" s="15"/>
      <c r="D66" s="16"/>
      <c r="E66" s="50"/>
    </row>
    <row r="67" spans="1:5" ht="12.75" hidden="1">
      <c r="A67" s="13" t="s">
        <v>48</v>
      </c>
      <c r="B67" s="34"/>
      <c r="C67" s="49"/>
      <c r="D67" s="16"/>
      <c r="E67" s="50"/>
    </row>
    <row r="68" spans="1:5" ht="12.75">
      <c r="A68" s="13"/>
      <c r="B68" s="14"/>
      <c r="C68" s="15"/>
      <c r="D68" s="16"/>
      <c r="E68" s="50"/>
    </row>
    <row r="69" spans="1:4" ht="25.5">
      <c r="A69" s="13" t="s">
        <v>49</v>
      </c>
      <c r="B69" s="14">
        <f>SUM(B70:B74)</f>
        <v>5970179.7</v>
      </c>
      <c r="C69" s="15">
        <f>SUM(C70:C74)</f>
        <v>1285199.4</v>
      </c>
      <c r="D69" s="16">
        <f aca="true" t="shared" si="2" ref="D69:D78">C69/B69*100</f>
        <v>21.526980167782884</v>
      </c>
    </row>
    <row r="70" spans="1:4" ht="25.5">
      <c r="A70" s="27" t="s">
        <v>50</v>
      </c>
      <c r="B70" s="23">
        <v>1250936.4</v>
      </c>
      <c r="C70" s="19">
        <v>261212</v>
      </c>
      <c r="D70" s="51">
        <f t="shared" si="2"/>
        <v>20.881317387518664</v>
      </c>
    </row>
    <row r="71" spans="1:4" ht="25.5">
      <c r="A71" s="27" t="s">
        <v>51</v>
      </c>
      <c r="B71" s="23">
        <v>1960821.6</v>
      </c>
      <c r="C71" s="19">
        <v>323885.5</v>
      </c>
      <c r="D71" s="25">
        <f t="shared" si="2"/>
        <v>16.517846396632923</v>
      </c>
    </row>
    <row r="72" spans="1:4" ht="25.5">
      <c r="A72" s="27" t="s">
        <v>52</v>
      </c>
      <c r="B72" s="23">
        <v>2317588.8</v>
      </c>
      <c r="C72" s="19">
        <v>489651.5</v>
      </c>
      <c r="D72" s="25">
        <f t="shared" si="2"/>
        <v>21.12762626398609</v>
      </c>
    </row>
    <row r="73" spans="1:4" ht="12.75">
      <c r="A73" s="27" t="s">
        <v>53</v>
      </c>
      <c r="B73" s="23">
        <v>440778.9</v>
      </c>
      <c r="C73" s="19">
        <v>210396.4</v>
      </c>
      <c r="D73" s="25">
        <f t="shared" si="2"/>
        <v>47.732865615845036</v>
      </c>
    </row>
    <row r="74" spans="1:4" ht="25.5">
      <c r="A74" s="27" t="s">
        <v>54</v>
      </c>
      <c r="B74" s="23">
        <v>54</v>
      </c>
      <c r="C74" s="19">
        <v>54</v>
      </c>
      <c r="D74" s="25">
        <f t="shared" si="2"/>
        <v>100</v>
      </c>
    </row>
    <row r="75" spans="1:4" ht="12.75">
      <c r="A75" s="27"/>
      <c r="B75" s="26"/>
      <c r="C75" s="29"/>
      <c r="D75" s="25"/>
    </row>
    <row r="76" spans="1:4" ht="25.5">
      <c r="A76" s="13" t="s">
        <v>55</v>
      </c>
      <c r="B76" s="37">
        <v>291893.3</v>
      </c>
      <c r="C76" s="35">
        <v>38483.4</v>
      </c>
      <c r="D76" s="52">
        <f t="shared" si="2"/>
        <v>13.184064176875593</v>
      </c>
    </row>
    <row r="77" spans="1:4" ht="12.75">
      <c r="A77" s="13"/>
      <c r="B77" s="34"/>
      <c r="C77" s="49"/>
      <c r="D77" s="53"/>
    </row>
    <row r="78" spans="1:4" ht="12.75">
      <c r="A78" s="13" t="s">
        <v>56</v>
      </c>
      <c r="B78" s="34">
        <v>29259.5</v>
      </c>
      <c r="C78" s="49">
        <v>30583.8</v>
      </c>
      <c r="D78" s="16">
        <f t="shared" si="2"/>
        <v>104.52605136793179</v>
      </c>
    </row>
    <row r="79" spans="1:4" ht="12.75">
      <c r="A79" s="54"/>
      <c r="B79" s="55"/>
      <c r="C79" s="56"/>
      <c r="D79" s="57"/>
    </row>
    <row r="80" spans="1:4" ht="76.5">
      <c r="A80" s="58" t="s">
        <v>57</v>
      </c>
      <c r="B80" s="59"/>
      <c r="C80" s="60">
        <v>624.6</v>
      </c>
      <c r="D80" s="61"/>
    </row>
    <row r="81" spans="1:4" ht="12.75">
      <c r="A81" s="13"/>
      <c r="B81" s="26"/>
      <c r="C81" s="29"/>
      <c r="D81" s="25"/>
    </row>
    <row r="82" spans="1:4" ht="38.25">
      <c r="A82" s="13" t="s">
        <v>58</v>
      </c>
      <c r="B82" s="34">
        <v>132926.2</v>
      </c>
      <c r="C82" s="49">
        <v>-670770.3</v>
      </c>
      <c r="D82" s="53"/>
    </row>
    <row r="83" spans="1:4" ht="12.75">
      <c r="A83" s="27"/>
      <c r="B83" s="26"/>
      <c r="C83" s="19"/>
      <c r="D83" s="25"/>
    </row>
    <row r="84" spans="1:4" ht="12.75">
      <c r="A84" s="62" t="s">
        <v>59</v>
      </c>
      <c r="B84" s="63">
        <f>B7+B65</f>
        <v>50134764.900000006</v>
      </c>
      <c r="C84" s="64">
        <f>C7+C65</f>
        <v>4441461.800000001</v>
      </c>
      <c r="D84" s="65">
        <f>C84/B84*100</f>
        <v>8.859045831488482</v>
      </c>
    </row>
    <row r="85" spans="1:4" ht="12.75">
      <c r="A85" s="66"/>
      <c r="B85" s="34"/>
      <c r="C85" s="19"/>
      <c r="D85" s="25"/>
    </row>
    <row r="86" spans="1:4" ht="12.75">
      <c r="A86" s="13" t="s">
        <v>60</v>
      </c>
      <c r="B86" s="14">
        <f>B84-B127</f>
        <v>-4730325.399999991</v>
      </c>
      <c r="C86" s="15">
        <f>C84-C127</f>
        <v>-2287082.0999999987</v>
      </c>
      <c r="D86" s="25"/>
    </row>
    <row r="87" spans="1:4" ht="12.75">
      <c r="A87" s="66"/>
      <c r="B87" s="34"/>
      <c r="C87" s="19"/>
      <c r="D87" s="25"/>
    </row>
    <row r="88" spans="1:4" ht="12.75">
      <c r="A88" s="13" t="s">
        <v>61</v>
      </c>
      <c r="B88" s="34"/>
      <c r="C88" s="49"/>
      <c r="D88" s="25"/>
    </row>
    <row r="89" spans="1:4" ht="12.75">
      <c r="A89" s="66"/>
      <c r="B89" s="34"/>
      <c r="C89" s="19"/>
      <c r="D89" s="25"/>
    </row>
    <row r="90" spans="1:4" ht="12.75">
      <c r="A90" s="27" t="s">
        <v>62</v>
      </c>
      <c r="B90" s="26">
        <v>4972392.1</v>
      </c>
      <c r="C90" s="67">
        <v>523320.8</v>
      </c>
      <c r="D90" s="25">
        <f>C90/B90*100</f>
        <v>10.524528023443686</v>
      </c>
    </row>
    <row r="91" spans="1:4" ht="12.75">
      <c r="A91" s="27"/>
      <c r="B91" s="26"/>
      <c r="C91" s="67"/>
      <c r="D91" s="25"/>
    </row>
    <row r="92" spans="1:4" ht="12.75">
      <c r="A92" s="27" t="s">
        <v>63</v>
      </c>
      <c r="B92" s="26">
        <v>24599.1</v>
      </c>
      <c r="C92" s="67">
        <v>1433.9</v>
      </c>
      <c r="D92" s="25">
        <f>C92/B92*100</f>
        <v>5.829075047461087</v>
      </c>
    </row>
    <row r="93" spans="1:4" ht="12.75">
      <c r="A93" s="27"/>
      <c r="B93" s="26"/>
      <c r="C93" s="67"/>
      <c r="D93" s="25"/>
    </row>
    <row r="94" spans="1:4" ht="25.5">
      <c r="A94" s="27" t="s">
        <v>64</v>
      </c>
      <c r="B94" s="26">
        <v>594435.3</v>
      </c>
      <c r="C94" s="67">
        <v>65050.1</v>
      </c>
      <c r="D94" s="25">
        <f>C94/B94*100</f>
        <v>10.943175817452294</v>
      </c>
    </row>
    <row r="95" spans="1:4" ht="12.75">
      <c r="A95" s="27"/>
      <c r="B95" s="26"/>
      <c r="C95" s="67"/>
      <c r="D95" s="25"/>
    </row>
    <row r="96" spans="1:4" ht="12.75">
      <c r="A96" s="27" t="s">
        <v>65</v>
      </c>
      <c r="B96" s="26">
        <v>10097589.9</v>
      </c>
      <c r="C96" s="29">
        <v>1132742.8</v>
      </c>
      <c r="D96" s="25">
        <f>C96/B96*100</f>
        <v>11.217952117465178</v>
      </c>
    </row>
    <row r="97" spans="1:4" ht="12.75" hidden="1">
      <c r="A97" s="27" t="s">
        <v>6</v>
      </c>
      <c r="B97" s="26"/>
      <c r="C97" s="68"/>
      <c r="D97" s="25"/>
    </row>
    <row r="98" spans="1:4" ht="12.75" hidden="1">
      <c r="A98" s="27" t="s">
        <v>66</v>
      </c>
      <c r="B98" s="26">
        <v>335168.4</v>
      </c>
      <c r="C98" s="67">
        <v>33574.9</v>
      </c>
      <c r="D98" s="25">
        <f>C98/B98*100</f>
        <v>10.017322635427444</v>
      </c>
    </row>
    <row r="99" spans="1:4" ht="12.75" hidden="1">
      <c r="A99" s="27" t="s">
        <v>67</v>
      </c>
      <c r="B99" s="26">
        <v>4697</v>
      </c>
      <c r="C99" s="67"/>
      <c r="D99" s="25">
        <f aca="true" t="shared" si="3" ref="D99:D105">C99/B99*100</f>
        <v>0</v>
      </c>
    </row>
    <row r="100" spans="1:4" ht="12.75" hidden="1">
      <c r="A100" s="27" t="s">
        <v>68</v>
      </c>
      <c r="B100" s="26">
        <v>3136270.1</v>
      </c>
      <c r="C100" s="67">
        <v>462457</v>
      </c>
      <c r="D100" s="25">
        <f t="shared" si="3"/>
        <v>14.745445553302314</v>
      </c>
    </row>
    <row r="101" spans="1:4" ht="12.75" hidden="1">
      <c r="A101" s="27" t="s">
        <v>69</v>
      </c>
      <c r="B101" s="26">
        <v>120164.5</v>
      </c>
      <c r="C101" s="67">
        <v>4104.1</v>
      </c>
      <c r="D101" s="25">
        <f t="shared" si="3"/>
        <v>3.415401387264958</v>
      </c>
    </row>
    <row r="102" spans="1:4" ht="12.75" hidden="1">
      <c r="A102" s="27" t="s">
        <v>70</v>
      </c>
      <c r="B102" s="26">
        <v>429594.1</v>
      </c>
      <c r="C102" s="67">
        <v>41273.8</v>
      </c>
      <c r="D102" s="25">
        <f t="shared" si="3"/>
        <v>9.607627292832934</v>
      </c>
    </row>
    <row r="103" spans="1:4" ht="12.75" hidden="1">
      <c r="A103" s="27" t="s">
        <v>71</v>
      </c>
      <c r="B103" s="26">
        <v>1051632.1</v>
      </c>
      <c r="C103" s="67">
        <v>175467.8</v>
      </c>
      <c r="D103" s="25">
        <f t="shared" si="3"/>
        <v>16.685283760356874</v>
      </c>
    </row>
    <row r="104" spans="1:4" ht="12.75" hidden="1">
      <c r="A104" s="27" t="s">
        <v>72</v>
      </c>
      <c r="B104" s="26">
        <v>3708158.4</v>
      </c>
      <c r="C104" s="67">
        <v>372088.2</v>
      </c>
      <c r="D104" s="25">
        <f t="shared" si="3"/>
        <v>10.03431245008304</v>
      </c>
    </row>
    <row r="105" spans="1:4" ht="12.75" hidden="1">
      <c r="A105" s="27" t="s">
        <v>73</v>
      </c>
      <c r="B105" s="26">
        <v>1311905.3</v>
      </c>
      <c r="C105" s="67">
        <v>43777</v>
      </c>
      <c r="D105" s="25">
        <f t="shared" si="3"/>
        <v>3.336902442577219</v>
      </c>
    </row>
    <row r="106" spans="1:4" ht="12.75">
      <c r="A106" s="27"/>
      <c r="B106" s="26"/>
      <c r="C106" s="68"/>
      <c r="D106" s="25"/>
    </row>
    <row r="107" spans="1:4" ht="12.75">
      <c r="A107" s="27" t="s">
        <v>74</v>
      </c>
      <c r="B107" s="26">
        <v>2769007.1</v>
      </c>
      <c r="C107" s="67">
        <v>201341.5</v>
      </c>
      <c r="D107" s="25">
        <f>C107/B107*100</f>
        <v>7.271252572808498</v>
      </c>
    </row>
    <row r="108" spans="1:4" ht="12.75">
      <c r="A108" s="27"/>
      <c r="B108" s="26"/>
      <c r="C108" s="69"/>
      <c r="D108" s="25"/>
    </row>
    <row r="109" spans="1:4" ht="12.75">
      <c r="A109" s="27" t="s">
        <v>75</v>
      </c>
      <c r="B109" s="26">
        <v>108612.2</v>
      </c>
      <c r="C109" s="67">
        <v>6535.1</v>
      </c>
      <c r="D109" s="25">
        <f>C109/B109*100</f>
        <v>6.016911544007027</v>
      </c>
    </row>
    <row r="110" spans="1:4" ht="12.75">
      <c r="A110" s="27"/>
      <c r="B110" s="26"/>
      <c r="C110" s="67"/>
      <c r="D110" s="25"/>
    </row>
    <row r="111" spans="1:4" ht="12.75">
      <c r="A111" s="27" t="s">
        <v>76</v>
      </c>
      <c r="B111" s="26">
        <v>14556722.9</v>
      </c>
      <c r="C111" s="67">
        <v>1990298</v>
      </c>
      <c r="D111" s="25">
        <f>C111/B111*100</f>
        <v>13.672706512809969</v>
      </c>
    </row>
    <row r="112" spans="1:4" ht="12.75">
      <c r="A112" s="27"/>
      <c r="B112" s="26"/>
      <c r="C112" s="70"/>
      <c r="D112" s="25"/>
    </row>
    <row r="113" spans="1:4" ht="12.75">
      <c r="A113" s="27" t="s">
        <v>77</v>
      </c>
      <c r="B113" s="26">
        <v>1880703.4</v>
      </c>
      <c r="C113" s="70">
        <v>223984.3</v>
      </c>
      <c r="D113" s="25">
        <f>C113/B113*100</f>
        <v>11.909602545515684</v>
      </c>
    </row>
    <row r="114" spans="1:4" ht="12.75">
      <c r="A114" s="27"/>
      <c r="B114" s="26"/>
      <c r="C114" s="70"/>
      <c r="D114" s="25"/>
    </row>
    <row r="115" spans="1:4" ht="12.75">
      <c r="A115" s="27" t="s">
        <v>78</v>
      </c>
      <c r="B115" s="26">
        <v>8075294</v>
      </c>
      <c r="C115" s="71">
        <v>1099312.1</v>
      </c>
      <c r="D115" s="25">
        <f>C115/B115*100</f>
        <v>13.613276494948668</v>
      </c>
    </row>
    <row r="116" spans="1:4" ht="12.75">
      <c r="A116" s="13"/>
      <c r="B116" s="26"/>
      <c r="C116" s="71"/>
      <c r="D116" s="25"/>
    </row>
    <row r="117" spans="1:4" ht="12.75">
      <c r="A117" s="27" t="s">
        <v>79</v>
      </c>
      <c r="B117" s="26">
        <v>8061660.6</v>
      </c>
      <c r="C117" s="71">
        <v>1166033</v>
      </c>
      <c r="D117" s="25">
        <f>C117/B117*100</f>
        <v>14.463930669569494</v>
      </c>
    </row>
    <row r="118" spans="1:4" ht="12.75">
      <c r="A118" s="13"/>
      <c r="B118" s="26"/>
      <c r="C118" s="71"/>
      <c r="D118" s="25"/>
    </row>
    <row r="119" spans="1:4" ht="12.75">
      <c r="A119" s="27" t="s">
        <v>80</v>
      </c>
      <c r="B119" s="26">
        <v>871152.3</v>
      </c>
      <c r="C119" s="71">
        <v>92835.7</v>
      </c>
      <c r="D119" s="25">
        <f>C119/B119*100</f>
        <v>10.65665555839088</v>
      </c>
    </row>
    <row r="120" spans="1:4" ht="12.75">
      <c r="A120" s="27"/>
      <c r="B120" s="26"/>
      <c r="C120" s="71"/>
      <c r="D120" s="25"/>
    </row>
    <row r="121" spans="1:4" ht="12.75">
      <c r="A121" s="27" t="s">
        <v>81</v>
      </c>
      <c r="B121" s="26">
        <v>313069.2</v>
      </c>
      <c r="C121" s="71">
        <v>35674</v>
      </c>
      <c r="D121" s="25">
        <f>C121/B121*100</f>
        <v>11.394924828121066</v>
      </c>
    </row>
    <row r="122" spans="1:4" ht="12.75">
      <c r="A122" s="27"/>
      <c r="B122" s="26"/>
      <c r="C122" s="71"/>
      <c r="D122" s="25"/>
    </row>
    <row r="123" spans="1:4" ht="12.75">
      <c r="A123" s="27" t="s">
        <v>82</v>
      </c>
      <c r="B123" s="26">
        <v>2450168.4</v>
      </c>
      <c r="C123" s="71">
        <v>189490.6</v>
      </c>
      <c r="D123" s="25">
        <f>C123/B123*100</f>
        <v>7.733778625175315</v>
      </c>
    </row>
    <row r="124" spans="1:4" ht="12.75">
      <c r="A124" s="27"/>
      <c r="B124" s="26"/>
      <c r="C124" s="71"/>
      <c r="D124" s="25"/>
    </row>
    <row r="125" spans="1:4" ht="25.5">
      <c r="A125" s="27" t="s">
        <v>88</v>
      </c>
      <c r="B125" s="26">
        <v>89683.8</v>
      </c>
      <c r="C125" s="71">
        <v>492</v>
      </c>
      <c r="D125" s="25">
        <f>C125/B125*100</f>
        <v>0.5485940604657698</v>
      </c>
    </row>
    <row r="126" spans="1:4" ht="12.75">
      <c r="A126" s="41"/>
      <c r="B126" s="72"/>
      <c r="C126" s="73"/>
      <c r="D126" s="44"/>
    </row>
    <row r="127" spans="1:4" ht="12.75">
      <c r="A127" s="74" t="s">
        <v>83</v>
      </c>
      <c r="B127" s="75">
        <f>B90+B92+B94+B96+B107+B109+B111+B113+B115+B117+B119+B121+B123+B125</f>
        <v>54865090.3</v>
      </c>
      <c r="C127" s="75">
        <f>C90+C92+C94+C96+C107+C109+C111+C113+C115+C117+C119+C121+C123+C125</f>
        <v>6728543.899999999</v>
      </c>
      <c r="D127" s="76">
        <f>C127/B127*100</f>
        <v>12.263798096765367</v>
      </c>
    </row>
    <row r="128" spans="1:4" ht="12.75">
      <c r="A128" s="4"/>
      <c r="B128" s="77"/>
      <c r="C128" s="78"/>
      <c r="D128" s="5"/>
    </row>
    <row r="129" spans="1:4" ht="12.75">
      <c r="A129" s="4"/>
      <c r="B129" s="77"/>
      <c r="C129" s="78"/>
      <c r="D129" s="5"/>
    </row>
    <row r="130" spans="1:4" ht="12.75">
      <c r="A130" s="4"/>
      <c r="B130" s="77"/>
      <c r="C130" s="78"/>
      <c r="D130" s="5"/>
    </row>
    <row r="131" spans="1:4" ht="12.75">
      <c r="A131" s="4"/>
      <c r="B131" s="77"/>
      <c r="C131" s="78"/>
      <c r="D131" s="5"/>
    </row>
    <row r="132" spans="1:4" s="81" customFormat="1" ht="36" customHeight="1">
      <c r="A132" s="79" t="s">
        <v>84</v>
      </c>
      <c r="B132" s="80"/>
      <c r="C132" s="108" t="s">
        <v>85</v>
      </c>
      <c r="D132" s="108"/>
    </row>
    <row r="133" spans="1:4" ht="12.75">
      <c r="A133" s="82"/>
      <c r="B133" s="83"/>
      <c r="C133" s="84"/>
      <c r="D133" s="85"/>
    </row>
    <row r="134" spans="2:3" ht="12.75">
      <c r="B134" s="39"/>
      <c r="C134" s="84"/>
    </row>
    <row r="135" spans="2:3" ht="12.75">
      <c r="B135" s="39"/>
      <c r="C135" s="84"/>
    </row>
    <row r="136" spans="2:3" ht="12.75">
      <c r="B136" s="39"/>
      <c r="C136" s="84"/>
    </row>
    <row r="137" spans="2:3" ht="12.75">
      <c r="B137" s="39"/>
      <c r="C137" s="84"/>
    </row>
    <row r="138" spans="2:3" ht="12.75">
      <c r="B138" s="39"/>
      <c r="C138" s="84"/>
    </row>
    <row r="139" spans="2:3" ht="12.75">
      <c r="B139" s="39"/>
      <c r="C139" s="84"/>
    </row>
    <row r="140" spans="2:3" ht="12.75">
      <c r="B140" s="39"/>
      <c r="C140" s="84"/>
    </row>
    <row r="141" spans="2:3" ht="12.75">
      <c r="B141" s="39"/>
      <c r="C141" s="84"/>
    </row>
    <row r="142" spans="2:3" ht="12.75">
      <c r="B142" s="39"/>
      <c r="C142" s="84"/>
    </row>
    <row r="143" spans="2:3" ht="12.75">
      <c r="B143" s="39"/>
      <c r="C143" s="84"/>
    </row>
    <row r="144" spans="2:3" ht="12.75">
      <c r="B144" s="39"/>
      <c r="C144" s="84"/>
    </row>
    <row r="145" spans="2:3" ht="12.75">
      <c r="B145" s="39"/>
      <c r="C145" s="84"/>
    </row>
    <row r="146" spans="2:3" ht="12.75">
      <c r="B146" s="39"/>
      <c r="C146" s="84"/>
    </row>
    <row r="147" spans="2:3" ht="12.75">
      <c r="B147" s="39"/>
      <c r="C147" s="84"/>
    </row>
    <row r="148" spans="2:3" ht="12.75">
      <c r="B148" s="39"/>
      <c r="C148" s="84"/>
    </row>
    <row r="149" spans="2:3" ht="12.75">
      <c r="B149" s="39"/>
      <c r="C149" s="84"/>
    </row>
    <row r="150" spans="2:3" ht="12.75">
      <c r="B150" s="39"/>
      <c r="C150" s="84"/>
    </row>
    <row r="151" spans="2:3" ht="12.75">
      <c r="B151" s="39"/>
      <c r="C151" s="84"/>
    </row>
    <row r="152" spans="2:3" ht="12.75">
      <c r="B152" s="39"/>
      <c r="C152" s="84"/>
    </row>
    <row r="153" spans="2:3" ht="12.75">
      <c r="B153" s="39"/>
      <c r="C153" s="84"/>
    </row>
    <row r="154" spans="2:3" ht="12.75">
      <c r="B154" s="39"/>
      <c r="C154" s="84"/>
    </row>
    <row r="155" spans="2:3" ht="12.75">
      <c r="B155" s="39"/>
      <c r="C155" s="84"/>
    </row>
    <row r="156" spans="2:3" ht="12.75">
      <c r="B156" s="39"/>
      <c r="C156" s="84"/>
    </row>
    <row r="157" spans="2:3" ht="12.75">
      <c r="B157" s="39"/>
      <c r="C157" s="84"/>
    </row>
    <row r="158" spans="2:3" ht="12.75">
      <c r="B158" s="39"/>
      <c r="C158" s="84"/>
    </row>
    <row r="159" spans="2:3" ht="12.75">
      <c r="B159" s="39"/>
      <c r="C159" s="84"/>
    </row>
    <row r="160" spans="2:3" ht="12.75">
      <c r="B160" s="39"/>
      <c r="C160" s="84"/>
    </row>
    <row r="161" spans="2:3" ht="12.75">
      <c r="B161" s="39"/>
      <c r="C161" s="84"/>
    </row>
    <row r="162" spans="2:3" ht="12.75">
      <c r="B162" s="39"/>
      <c r="C162" s="84"/>
    </row>
    <row r="163" spans="2:3" ht="12.75">
      <c r="B163" s="39"/>
      <c r="C163" s="84"/>
    </row>
    <row r="164" spans="2:3" ht="12.75">
      <c r="B164" s="39"/>
      <c r="C164" s="84"/>
    </row>
    <row r="165" spans="2:3" ht="12.75">
      <c r="B165" s="39"/>
      <c r="C165" s="84"/>
    </row>
    <row r="166" spans="2:3" ht="12.75">
      <c r="B166" s="39"/>
      <c r="C166" s="84"/>
    </row>
    <row r="167" spans="2:3" ht="12.75">
      <c r="B167" s="39"/>
      <c r="C167" s="84"/>
    </row>
    <row r="168" spans="2:3" ht="12.75">
      <c r="B168" s="39"/>
      <c r="C168" s="84"/>
    </row>
    <row r="169" spans="2:3" ht="12.75">
      <c r="B169" s="39"/>
      <c r="C169" s="84"/>
    </row>
    <row r="170" spans="2:3" ht="12.75">
      <c r="B170" s="39"/>
      <c r="C170" s="84"/>
    </row>
    <row r="171" spans="2:3" ht="12.75">
      <c r="B171" s="39"/>
      <c r="C171" s="84"/>
    </row>
    <row r="172" spans="2:3" ht="12.75">
      <c r="B172" s="39"/>
      <c r="C172" s="84"/>
    </row>
    <row r="173" spans="2:3" ht="12.75">
      <c r="B173" s="39"/>
      <c r="C173" s="84"/>
    </row>
    <row r="174" spans="2:3" ht="12.75">
      <c r="B174" s="39"/>
      <c r="C174" s="84"/>
    </row>
    <row r="175" spans="2:3" ht="12.75">
      <c r="B175" s="39"/>
      <c r="C175" s="84"/>
    </row>
    <row r="176" spans="2:3" ht="12.75">
      <c r="B176" s="39"/>
      <c r="C176" s="84"/>
    </row>
    <row r="177" spans="2:3" ht="12.75">
      <c r="B177" s="39"/>
      <c r="C177" s="84"/>
    </row>
    <row r="178" spans="2:3" ht="12.75">
      <c r="B178" s="39"/>
      <c r="C178" s="84"/>
    </row>
    <row r="179" spans="2:3" ht="12.75">
      <c r="B179" s="39"/>
      <c r="C179" s="84"/>
    </row>
    <row r="180" spans="2:3" ht="12.75">
      <c r="B180" s="39"/>
      <c r="C180" s="84"/>
    </row>
    <row r="181" spans="2:3" ht="12.75">
      <c r="B181" s="39"/>
      <c r="C181" s="84"/>
    </row>
    <row r="182" spans="2:3" ht="12.75">
      <c r="B182" s="39"/>
      <c r="C182" s="84"/>
    </row>
    <row r="183" spans="2:3" ht="12.75">
      <c r="B183" s="39"/>
      <c r="C183" s="84"/>
    </row>
    <row r="184" spans="2:3" ht="12.75">
      <c r="B184" s="39"/>
      <c r="C184" s="84"/>
    </row>
    <row r="185" spans="2:3" ht="12.75">
      <c r="B185" s="39"/>
      <c r="C185" s="84"/>
    </row>
    <row r="186" spans="2:3" ht="12.75">
      <c r="B186" s="39"/>
      <c r="C186" s="84"/>
    </row>
    <row r="187" spans="2:3" ht="12.75">
      <c r="B187" s="39"/>
      <c r="C187" s="84"/>
    </row>
    <row r="188" spans="2:3" ht="12.75">
      <c r="B188" s="39"/>
      <c r="C188" s="84"/>
    </row>
    <row r="189" spans="2:3" ht="12.75">
      <c r="B189" s="39"/>
      <c r="C189" s="84"/>
    </row>
    <row r="190" spans="2:3" ht="12.75">
      <c r="B190" s="39"/>
      <c r="C190" s="84"/>
    </row>
    <row r="191" spans="2:3" ht="12.75">
      <c r="B191" s="39"/>
      <c r="C191" s="84"/>
    </row>
    <row r="192" spans="2:3" ht="12.75">
      <c r="B192" s="39"/>
      <c r="C192" s="84"/>
    </row>
    <row r="193" spans="2:3" ht="12.75">
      <c r="B193" s="39"/>
      <c r="C193" s="84"/>
    </row>
    <row r="194" spans="2:3" ht="12.75">
      <c r="B194" s="39"/>
      <c r="C194" s="84"/>
    </row>
    <row r="195" spans="2:3" ht="12.75">
      <c r="B195" s="39"/>
      <c r="C195" s="84"/>
    </row>
    <row r="196" spans="2:3" ht="12.75">
      <c r="B196" s="39"/>
      <c r="C196" s="84"/>
    </row>
    <row r="197" spans="2:3" ht="12.75">
      <c r="B197" s="39"/>
      <c r="C197" s="84"/>
    </row>
    <row r="198" spans="2:3" ht="12.75">
      <c r="B198" s="39"/>
      <c r="C198" s="84"/>
    </row>
    <row r="199" spans="2:3" ht="12.75">
      <c r="B199" s="39"/>
      <c r="C199" s="84"/>
    </row>
    <row r="200" spans="2:3" ht="12.75">
      <c r="B200" s="39"/>
      <c r="C200" s="84"/>
    </row>
    <row r="201" spans="2:3" ht="12.75">
      <c r="B201" s="39"/>
      <c r="C201" s="84"/>
    </row>
    <row r="202" spans="2:3" ht="12.75">
      <c r="B202" s="39"/>
      <c r="C202" s="84"/>
    </row>
    <row r="203" spans="2:3" ht="12.75">
      <c r="B203" s="39"/>
      <c r="C203" s="84"/>
    </row>
    <row r="204" spans="2:3" ht="12.75">
      <c r="B204" s="39"/>
      <c r="C204" s="84"/>
    </row>
    <row r="205" spans="2:3" ht="12.75">
      <c r="B205" s="39"/>
      <c r="C205" s="84"/>
    </row>
    <row r="206" spans="2:3" ht="12.75">
      <c r="B206" s="39"/>
      <c r="C206" s="84"/>
    </row>
    <row r="207" spans="2:3" ht="12.75">
      <c r="B207" s="39"/>
      <c r="C207" s="84"/>
    </row>
    <row r="208" spans="2:3" ht="12.75">
      <c r="B208" s="39"/>
      <c r="C208" s="84"/>
    </row>
    <row r="209" spans="2:3" ht="12.75">
      <c r="B209" s="39"/>
      <c r="C209" s="84"/>
    </row>
    <row r="210" spans="2:3" ht="12.75">
      <c r="B210" s="39"/>
      <c r="C210" s="84"/>
    </row>
    <row r="211" spans="2:3" ht="12.75">
      <c r="B211" s="39"/>
      <c r="C211" s="84"/>
    </row>
    <row r="212" spans="2:3" ht="12.75">
      <c r="B212" s="39"/>
      <c r="C212" s="84"/>
    </row>
    <row r="213" spans="2:3" ht="12.75">
      <c r="B213" s="39"/>
      <c r="C213" s="84"/>
    </row>
    <row r="214" spans="2:3" ht="12.75">
      <c r="B214" s="39"/>
      <c r="C214" s="84"/>
    </row>
    <row r="215" spans="2:3" ht="12.75">
      <c r="B215" s="39"/>
      <c r="C215" s="84"/>
    </row>
    <row r="216" spans="2:3" ht="12.75">
      <c r="B216" s="39"/>
      <c r="C216" s="84"/>
    </row>
    <row r="217" spans="2:3" ht="12.75">
      <c r="B217" s="39"/>
      <c r="C217" s="84"/>
    </row>
    <row r="218" spans="2:3" ht="12.75">
      <c r="B218" s="39"/>
      <c r="C218" s="84"/>
    </row>
    <row r="219" spans="2:3" ht="12.75">
      <c r="B219" s="39"/>
      <c r="C219" s="84"/>
    </row>
    <row r="220" spans="2:3" ht="12.75">
      <c r="B220" s="39"/>
      <c r="C220" s="84"/>
    </row>
    <row r="221" spans="2:3" ht="12.75">
      <c r="B221" s="39"/>
      <c r="C221" s="84"/>
    </row>
    <row r="222" spans="2:3" ht="12.75">
      <c r="B222" s="39"/>
      <c r="C222" s="84"/>
    </row>
    <row r="223" spans="2:3" ht="12.75">
      <c r="B223" s="39"/>
      <c r="C223" s="84"/>
    </row>
    <row r="224" spans="2:3" ht="12.75">
      <c r="B224" s="39"/>
      <c r="C224" s="84"/>
    </row>
    <row r="225" spans="2:3" ht="12.75">
      <c r="B225" s="39"/>
      <c r="C225" s="84"/>
    </row>
    <row r="226" spans="2:3" ht="12.75">
      <c r="B226" s="39"/>
      <c r="C226" s="84"/>
    </row>
    <row r="227" spans="2:3" ht="12.75">
      <c r="B227" s="39"/>
      <c r="C227" s="84"/>
    </row>
    <row r="228" spans="2:3" ht="12.75">
      <c r="B228" s="39"/>
      <c r="C228" s="84"/>
    </row>
    <row r="229" spans="2:3" ht="12.75">
      <c r="B229" s="39"/>
      <c r="C229" s="84"/>
    </row>
    <row r="230" spans="2:3" ht="12.75">
      <c r="B230" s="39"/>
      <c r="C230" s="84"/>
    </row>
    <row r="231" spans="2:3" ht="12.75">
      <c r="B231" s="39"/>
      <c r="C231" s="84"/>
    </row>
    <row r="232" spans="2:3" ht="12.75">
      <c r="B232" s="39"/>
      <c r="C232" s="84"/>
    </row>
    <row r="233" spans="2:3" ht="12.75">
      <c r="B233" s="39"/>
      <c r="C233" s="84"/>
    </row>
    <row r="234" spans="2:3" ht="12.75">
      <c r="B234" s="39"/>
      <c r="C234" s="84"/>
    </row>
    <row r="235" spans="2:3" ht="12.75">
      <c r="B235" s="39"/>
      <c r="C235" s="84"/>
    </row>
    <row r="236" spans="2:3" ht="12.75">
      <c r="B236" s="39"/>
      <c r="C236" s="84"/>
    </row>
    <row r="237" spans="2:3" ht="12.75">
      <c r="B237" s="39"/>
      <c r="C237" s="84"/>
    </row>
    <row r="238" spans="2:3" ht="12.75">
      <c r="B238" s="39"/>
      <c r="C238" s="84"/>
    </row>
    <row r="239" spans="2:3" ht="12.75">
      <c r="B239" s="39"/>
      <c r="C239" s="84"/>
    </row>
    <row r="240" spans="2:3" ht="12.75">
      <c r="B240" s="39"/>
      <c r="C240" s="84"/>
    </row>
    <row r="241" spans="2:3" ht="12.75">
      <c r="B241" s="39"/>
      <c r="C241" s="84"/>
    </row>
    <row r="242" spans="2:3" ht="12.75">
      <c r="B242" s="39"/>
      <c r="C242" s="84"/>
    </row>
    <row r="243" spans="2:3" ht="12.75">
      <c r="B243" s="39"/>
      <c r="C243" s="84"/>
    </row>
    <row r="244" spans="2:3" ht="12.75">
      <c r="B244" s="39"/>
      <c r="C244" s="84"/>
    </row>
    <row r="245" spans="2:3" ht="12.75">
      <c r="B245" s="39"/>
      <c r="C245" s="84"/>
    </row>
    <row r="246" spans="2:3" ht="12.75">
      <c r="B246" s="39"/>
      <c r="C246" s="84"/>
    </row>
    <row r="247" spans="2:3" ht="12.75">
      <c r="B247" s="39"/>
      <c r="C247" s="84"/>
    </row>
    <row r="248" spans="2:3" ht="12.75">
      <c r="B248" s="39"/>
      <c r="C248" s="84"/>
    </row>
    <row r="249" spans="2:3" ht="12.75">
      <c r="B249" s="39"/>
      <c r="C249" s="84"/>
    </row>
    <row r="250" spans="2:3" ht="12.75">
      <c r="B250" s="39"/>
      <c r="C250" s="84"/>
    </row>
    <row r="251" spans="2:3" ht="12.75">
      <c r="B251" s="39"/>
      <c r="C251" s="84"/>
    </row>
    <row r="252" spans="2:3" ht="12.75">
      <c r="B252" s="39"/>
      <c r="C252" s="84"/>
    </row>
    <row r="253" spans="2:3" ht="12.75">
      <c r="B253" s="39"/>
      <c r="C253" s="84"/>
    </row>
    <row r="254" spans="2:3" ht="12.75">
      <c r="B254" s="39"/>
      <c r="C254" s="84"/>
    </row>
    <row r="255" spans="2:3" ht="12.75">
      <c r="B255" s="39"/>
      <c r="C255" s="84"/>
    </row>
    <row r="256" spans="2:3" ht="12.75">
      <c r="B256" s="39"/>
      <c r="C256" s="84"/>
    </row>
    <row r="257" spans="2:3" ht="12.75">
      <c r="B257" s="39"/>
      <c r="C257" s="84"/>
    </row>
    <row r="258" spans="2:3" ht="12.75">
      <c r="B258" s="39"/>
      <c r="C258" s="84"/>
    </row>
    <row r="259" spans="2:3" ht="12.75">
      <c r="B259" s="39"/>
      <c r="C259" s="84"/>
    </row>
    <row r="260" spans="2:3" ht="12.75">
      <c r="B260" s="39"/>
      <c r="C260" s="84"/>
    </row>
    <row r="261" spans="2:3" ht="12.75">
      <c r="B261" s="39"/>
      <c r="C261" s="84"/>
    </row>
    <row r="262" spans="2:3" ht="12.75">
      <c r="B262" s="39"/>
      <c r="C262" s="84"/>
    </row>
    <row r="263" spans="2:3" ht="12.75">
      <c r="B263" s="39"/>
      <c r="C263" s="84"/>
    </row>
    <row r="264" spans="2:3" ht="12.75">
      <c r="B264" s="39"/>
      <c r="C264" s="84"/>
    </row>
    <row r="265" spans="2:3" ht="12.75">
      <c r="B265" s="39"/>
      <c r="C265" s="84"/>
    </row>
    <row r="266" spans="2:3" ht="12.75">
      <c r="B266" s="39"/>
      <c r="C266" s="84"/>
    </row>
    <row r="267" spans="2:3" ht="12.75">
      <c r="B267" s="39"/>
      <c r="C267" s="84"/>
    </row>
    <row r="268" spans="2:3" ht="12.75">
      <c r="B268" s="39"/>
      <c r="C268" s="84"/>
    </row>
    <row r="269" spans="2:3" ht="12.75">
      <c r="B269" s="39"/>
      <c r="C269" s="84"/>
    </row>
    <row r="270" spans="2:3" ht="12.75">
      <c r="B270" s="39"/>
      <c r="C270" s="84"/>
    </row>
    <row r="271" spans="2:3" ht="12.75">
      <c r="B271" s="39"/>
      <c r="C271" s="84"/>
    </row>
    <row r="272" spans="2:3" ht="12.75">
      <c r="B272" s="39"/>
      <c r="C272" s="84"/>
    </row>
    <row r="273" spans="2:3" ht="12.75">
      <c r="B273" s="39"/>
      <c r="C273" s="84"/>
    </row>
    <row r="274" spans="2:3" ht="12.75">
      <c r="B274" s="39"/>
      <c r="C274" s="84"/>
    </row>
    <row r="275" spans="2:3" ht="12.75">
      <c r="B275" s="39"/>
      <c r="C275" s="84"/>
    </row>
    <row r="276" spans="2:3" ht="12.75">
      <c r="B276" s="39"/>
      <c r="C276" s="84"/>
    </row>
    <row r="277" spans="2:3" ht="12.75">
      <c r="B277" s="39"/>
      <c r="C277" s="84"/>
    </row>
    <row r="278" spans="2:3" ht="12.75">
      <c r="B278" s="39"/>
      <c r="C278" s="84"/>
    </row>
    <row r="279" spans="2:3" ht="12.75">
      <c r="B279" s="39"/>
      <c r="C279" s="84"/>
    </row>
    <row r="280" spans="2:3" ht="12.75">
      <c r="B280" s="39"/>
      <c r="C280" s="84"/>
    </row>
    <row r="281" spans="2:3" ht="12.75">
      <c r="B281" s="39"/>
      <c r="C281" s="84"/>
    </row>
    <row r="282" spans="2:3" ht="12.75">
      <c r="B282" s="39"/>
      <c r="C282" s="84"/>
    </row>
    <row r="283" spans="2:3" ht="12.75">
      <c r="B283" s="39"/>
      <c r="C283" s="84"/>
    </row>
    <row r="284" spans="2:3" ht="12.75">
      <c r="B284" s="39"/>
      <c r="C284" s="84"/>
    </row>
    <row r="285" spans="2:3" ht="12.75">
      <c r="B285" s="39"/>
      <c r="C285" s="84"/>
    </row>
    <row r="286" spans="2:3" ht="12.75">
      <c r="B286" s="39"/>
      <c r="C286" s="84"/>
    </row>
    <row r="287" spans="2:3" ht="12.75">
      <c r="B287" s="39"/>
      <c r="C287" s="84"/>
    </row>
    <row r="288" spans="2:3" ht="12.75">
      <c r="B288" s="39"/>
      <c r="C288" s="84"/>
    </row>
    <row r="289" spans="2:3" ht="12.75">
      <c r="B289" s="39"/>
      <c r="C289" s="84"/>
    </row>
    <row r="290" spans="2:3" ht="12.75">
      <c r="B290" s="39"/>
      <c r="C290" s="84"/>
    </row>
    <row r="291" spans="2:3" ht="12.75">
      <c r="B291" s="39"/>
      <c r="C291" s="84"/>
    </row>
    <row r="292" spans="2:3" ht="12.75">
      <c r="B292" s="39"/>
      <c r="C292" s="84"/>
    </row>
    <row r="293" spans="2:3" ht="12.75">
      <c r="B293" s="39"/>
      <c r="C293" s="84"/>
    </row>
    <row r="294" spans="2:3" ht="12.75">
      <c r="B294" s="39"/>
      <c r="C294" s="84"/>
    </row>
    <row r="295" spans="2:3" ht="12.75">
      <c r="B295" s="39"/>
      <c r="C295" s="84"/>
    </row>
    <row r="296" spans="2:3" ht="12.75">
      <c r="B296" s="39"/>
      <c r="C296" s="84"/>
    </row>
    <row r="297" spans="2:3" ht="12.75">
      <c r="B297" s="39"/>
      <c r="C297" s="84"/>
    </row>
    <row r="298" spans="2:3" ht="12.75">
      <c r="B298" s="39"/>
      <c r="C298" s="84"/>
    </row>
    <row r="299" spans="2:3" ht="12.75">
      <c r="B299" s="39"/>
      <c r="C299" s="84"/>
    </row>
    <row r="300" spans="2:3" ht="12.75">
      <c r="B300" s="39"/>
      <c r="C300" s="84"/>
    </row>
    <row r="301" spans="2:3" ht="12.75">
      <c r="B301" s="39"/>
      <c r="C301" s="84"/>
    </row>
    <row r="302" spans="2:3" ht="12.75">
      <c r="B302" s="39"/>
      <c r="C302" s="84"/>
    </row>
    <row r="303" spans="2:3" ht="12.75">
      <c r="B303" s="39"/>
      <c r="C303" s="84"/>
    </row>
    <row r="304" spans="2:3" ht="12.75">
      <c r="B304" s="39"/>
      <c r="C304" s="84"/>
    </row>
    <row r="305" spans="2:3" ht="12.75">
      <c r="B305" s="39"/>
      <c r="C305" s="84"/>
    </row>
    <row r="306" spans="2:3" ht="12.75">
      <c r="B306" s="39"/>
      <c r="C306" s="84"/>
    </row>
    <row r="307" spans="2:3" ht="12.75">
      <c r="B307" s="39"/>
      <c r="C307" s="84"/>
    </row>
    <row r="308" spans="2:3" ht="12.75">
      <c r="B308" s="39"/>
      <c r="C308" s="84"/>
    </row>
    <row r="309" spans="2:3" ht="12.75">
      <c r="B309" s="39"/>
      <c r="C309" s="84"/>
    </row>
    <row r="310" spans="2:3" ht="12.75">
      <c r="B310" s="39"/>
      <c r="C310" s="84"/>
    </row>
    <row r="311" spans="2:3" ht="12.75">
      <c r="B311" s="39"/>
      <c r="C311" s="84"/>
    </row>
    <row r="312" spans="2:3" ht="12.75">
      <c r="B312" s="39"/>
      <c r="C312" s="84"/>
    </row>
    <row r="313" spans="2:3" ht="12.75">
      <c r="B313" s="39"/>
      <c r="C313" s="84"/>
    </row>
    <row r="314" spans="2:3" ht="12.75">
      <c r="B314" s="39"/>
      <c r="C314" s="84"/>
    </row>
    <row r="315" spans="2:3" ht="12.75">
      <c r="B315" s="39"/>
      <c r="C315" s="84"/>
    </row>
    <row r="316" spans="2:3" ht="12.75">
      <c r="B316" s="39"/>
      <c r="C316" s="84"/>
    </row>
    <row r="317" spans="2:3" ht="12.75">
      <c r="B317" s="39"/>
      <c r="C317" s="84"/>
    </row>
    <row r="318" spans="2:3" ht="12.75">
      <c r="B318" s="39"/>
      <c r="C318" s="84"/>
    </row>
    <row r="319" spans="2:3" ht="12.75">
      <c r="B319" s="39"/>
      <c r="C319" s="84"/>
    </row>
    <row r="320" spans="2:3" ht="12.75">
      <c r="B320" s="39"/>
      <c r="C320" s="84"/>
    </row>
    <row r="321" spans="2:3" ht="12.75">
      <c r="B321" s="39"/>
      <c r="C321" s="84"/>
    </row>
    <row r="322" spans="2:3" ht="12.75">
      <c r="B322" s="39"/>
      <c r="C322" s="84"/>
    </row>
    <row r="323" spans="2:3" ht="12.75">
      <c r="B323" s="39"/>
      <c r="C323" s="84"/>
    </row>
    <row r="324" spans="2:3" ht="12.75">
      <c r="B324" s="39"/>
      <c r="C324" s="84"/>
    </row>
    <row r="325" spans="2:3" ht="12.75">
      <c r="B325" s="39"/>
      <c r="C325" s="84"/>
    </row>
    <row r="326" spans="2:3" ht="12.75">
      <c r="B326" s="39"/>
      <c r="C326" s="84"/>
    </row>
    <row r="327" spans="2:3" ht="12.75">
      <c r="B327" s="39"/>
      <c r="C327" s="84"/>
    </row>
    <row r="328" spans="2:3" ht="12.75">
      <c r="B328" s="39"/>
      <c r="C328" s="84"/>
    </row>
    <row r="329" spans="2:3" ht="12.75">
      <c r="B329" s="39"/>
      <c r="C329" s="84"/>
    </row>
    <row r="330" spans="2:3" ht="12.75">
      <c r="B330" s="39"/>
      <c r="C330" s="84"/>
    </row>
    <row r="331" spans="2:3" ht="12.75">
      <c r="B331" s="39"/>
      <c r="C331" s="84"/>
    </row>
    <row r="332" spans="2:3" ht="12.75">
      <c r="B332" s="39"/>
      <c r="C332" s="84"/>
    </row>
    <row r="333" spans="2:3" ht="12.75">
      <c r="B333" s="39"/>
      <c r="C333" s="84"/>
    </row>
    <row r="334" spans="2:3" ht="12.75">
      <c r="B334" s="39"/>
      <c r="C334" s="84"/>
    </row>
    <row r="335" spans="2:3" ht="12.75">
      <c r="B335" s="39"/>
      <c r="C335" s="84"/>
    </row>
    <row r="336" spans="2:3" ht="12.75">
      <c r="B336" s="39"/>
      <c r="C336" s="84"/>
    </row>
    <row r="337" spans="2:3" ht="12.75">
      <c r="B337" s="39"/>
      <c r="C337" s="84"/>
    </row>
    <row r="338" spans="2:3" ht="12.75">
      <c r="B338" s="39"/>
      <c r="C338" s="84"/>
    </row>
    <row r="339" spans="2:3" ht="12.75">
      <c r="B339" s="39"/>
      <c r="C339" s="84"/>
    </row>
    <row r="340" spans="2:3" ht="12.75">
      <c r="B340" s="39"/>
      <c r="C340" s="84"/>
    </row>
    <row r="341" spans="2:3" ht="12.75">
      <c r="B341" s="39"/>
      <c r="C341" s="84"/>
    </row>
    <row r="342" spans="2:3" ht="12.75">
      <c r="B342" s="39"/>
      <c r="C342" s="84"/>
    </row>
    <row r="343" spans="2:3" ht="12.75">
      <c r="B343" s="39"/>
      <c r="C343" s="84"/>
    </row>
    <row r="344" spans="2:3" ht="12.75">
      <c r="B344" s="39"/>
      <c r="C344" s="84"/>
    </row>
    <row r="345" spans="2:3" ht="12.75">
      <c r="B345" s="39"/>
      <c r="C345" s="84"/>
    </row>
    <row r="346" spans="2:3" ht="12.75">
      <c r="B346" s="39"/>
      <c r="C346" s="84"/>
    </row>
    <row r="347" spans="2:3" ht="12.75">
      <c r="B347" s="39"/>
      <c r="C347" s="84"/>
    </row>
    <row r="348" spans="2:3" ht="12.75">
      <c r="B348" s="39"/>
      <c r="C348" s="84"/>
    </row>
    <row r="349" spans="2:3" ht="12.75">
      <c r="B349" s="39"/>
      <c r="C349" s="84"/>
    </row>
    <row r="350" spans="2:3" ht="12.75">
      <c r="B350" s="39"/>
      <c r="C350" s="84"/>
    </row>
    <row r="351" spans="2:3" ht="12.75">
      <c r="B351" s="39"/>
      <c r="C351" s="84"/>
    </row>
    <row r="352" spans="2:3" ht="12.75">
      <c r="B352" s="39"/>
      <c r="C352" s="84"/>
    </row>
    <row r="353" spans="2:3" ht="12.75">
      <c r="B353" s="39"/>
      <c r="C353" s="84"/>
    </row>
    <row r="354" spans="2:3" ht="12.75">
      <c r="B354" s="39"/>
      <c r="C354" s="84"/>
    </row>
    <row r="355" spans="2:3" ht="12.75">
      <c r="B355" s="39"/>
      <c r="C355" s="84"/>
    </row>
    <row r="356" spans="2:3" ht="12.75">
      <c r="B356" s="39"/>
      <c r="C356" s="84"/>
    </row>
    <row r="357" spans="2:3" ht="12.75">
      <c r="B357" s="39"/>
      <c r="C357" s="84"/>
    </row>
    <row r="358" spans="2:3" ht="12.75">
      <c r="B358" s="39"/>
      <c r="C358" s="84"/>
    </row>
    <row r="359" spans="2:3" ht="12.75">
      <c r="B359" s="39"/>
      <c r="C359" s="84"/>
    </row>
    <row r="360" spans="2:3" ht="12.75">
      <c r="B360" s="39"/>
      <c r="C360" s="84"/>
    </row>
    <row r="361" spans="2:3" ht="12.75">
      <c r="B361" s="39"/>
      <c r="C361" s="84"/>
    </row>
    <row r="362" spans="2:3" ht="12.75">
      <c r="B362" s="39"/>
      <c r="C362" s="84"/>
    </row>
    <row r="363" spans="2:3" ht="12.75">
      <c r="B363" s="39"/>
      <c r="C363" s="84"/>
    </row>
    <row r="364" spans="2:3" ht="12.75">
      <c r="B364" s="39"/>
      <c r="C364" s="84"/>
    </row>
    <row r="365" spans="2:3" ht="12.75">
      <c r="B365" s="39"/>
      <c r="C365" s="84"/>
    </row>
    <row r="366" spans="2:3" ht="12.75">
      <c r="B366" s="39"/>
      <c r="C366" s="84"/>
    </row>
    <row r="367" spans="2:3" ht="12.75">
      <c r="B367" s="39"/>
      <c r="C367" s="84"/>
    </row>
    <row r="368" spans="2:3" ht="12.75">
      <c r="B368" s="39"/>
      <c r="C368" s="84"/>
    </row>
    <row r="369" spans="2:3" ht="12.75">
      <c r="B369" s="39"/>
      <c r="C369" s="84"/>
    </row>
    <row r="370" spans="2:3" ht="12.75">
      <c r="B370" s="39"/>
      <c r="C370" s="84"/>
    </row>
    <row r="371" spans="2:3" ht="12.75">
      <c r="B371" s="39"/>
      <c r="C371" s="84"/>
    </row>
    <row r="372" spans="2:3" ht="12.75">
      <c r="B372" s="39"/>
      <c r="C372" s="84"/>
    </row>
    <row r="373" spans="2:3" ht="12.75">
      <c r="B373" s="39"/>
      <c r="C373" s="84"/>
    </row>
    <row r="374" spans="2:3" ht="12.75">
      <c r="B374" s="39"/>
      <c r="C374" s="84"/>
    </row>
    <row r="375" spans="2:3" ht="12.75">
      <c r="B375" s="39"/>
      <c r="C375" s="84"/>
    </row>
    <row r="376" spans="2:3" ht="12.75">
      <c r="B376" s="39"/>
      <c r="C376" s="84"/>
    </row>
    <row r="377" spans="2:3" ht="12.75">
      <c r="B377" s="39"/>
      <c r="C377" s="84"/>
    </row>
    <row r="378" spans="2:3" ht="12.75">
      <c r="B378" s="39"/>
      <c r="C378" s="84"/>
    </row>
    <row r="379" spans="2:3" ht="12.75">
      <c r="B379" s="39"/>
      <c r="C379" s="84"/>
    </row>
    <row r="380" spans="2:3" ht="12.75">
      <c r="B380" s="39"/>
      <c r="C380" s="84"/>
    </row>
    <row r="381" spans="2:3" ht="12.75">
      <c r="B381" s="39"/>
      <c r="C381" s="84"/>
    </row>
    <row r="382" spans="2:3" ht="12.75">
      <c r="B382" s="39"/>
      <c r="C382" s="84"/>
    </row>
    <row r="383" spans="2:3" ht="12.75">
      <c r="B383" s="39"/>
      <c r="C383" s="84"/>
    </row>
    <row r="384" spans="2:3" ht="12.75">
      <c r="B384" s="39"/>
      <c r="C384" s="84"/>
    </row>
    <row r="385" spans="2:3" ht="12.75">
      <c r="B385" s="39"/>
      <c r="C385" s="84"/>
    </row>
    <row r="386" spans="2:3" ht="12.75">
      <c r="B386" s="39"/>
      <c r="C386" s="84"/>
    </row>
    <row r="387" spans="2:3" ht="12.75">
      <c r="B387" s="39"/>
      <c r="C387" s="84"/>
    </row>
    <row r="388" spans="2:3" ht="12.75">
      <c r="B388" s="39"/>
      <c r="C388" s="84"/>
    </row>
    <row r="389" spans="2:3" ht="12.75">
      <c r="B389" s="39"/>
      <c r="C389" s="84"/>
    </row>
    <row r="390" spans="2:3" ht="12.75">
      <c r="B390" s="39"/>
      <c r="C390" s="84"/>
    </row>
    <row r="391" spans="2:3" ht="12.75">
      <c r="B391" s="39"/>
      <c r="C391" s="84"/>
    </row>
    <row r="392" spans="2:3" ht="12.75">
      <c r="B392" s="39"/>
      <c r="C392" s="84"/>
    </row>
    <row r="393" spans="2:3" ht="12.75">
      <c r="B393" s="39"/>
      <c r="C393" s="84"/>
    </row>
    <row r="394" spans="2:3" ht="12.75">
      <c r="B394" s="39"/>
      <c r="C394" s="84"/>
    </row>
    <row r="395" spans="2:3" ht="12.75">
      <c r="B395" s="39"/>
      <c r="C395" s="84"/>
    </row>
    <row r="396" spans="2:3" ht="12.75">
      <c r="B396" s="39"/>
      <c r="C396" s="84"/>
    </row>
    <row r="397" spans="2:3" ht="12.75">
      <c r="B397" s="39"/>
      <c r="C397" s="84"/>
    </row>
    <row r="398" spans="2:3" ht="12.75">
      <c r="B398" s="39"/>
      <c r="C398" s="84"/>
    </row>
    <row r="399" spans="2:3" ht="12.75">
      <c r="B399" s="39"/>
      <c r="C399" s="84"/>
    </row>
    <row r="400" spans="2:3" ht="12.75">
      <c r="B400" s="39"/>
      <c r="C400" s="84"/>
    </row>
    <row r="401" spans="2:3" ht="12.75">
      <c r="B401" s="39"/>
      <c r="C401" s="84"/>
    </row>
    <row r="402" spans="2:3" ht="12.75">
      <c r="B402" s="39"/>
      <c r="C402" s="84"/>
    </row>
    <row r="403" spans="2:3" ht="12.75">
      <c r="B403" s="39"/>
      <c r="C403" s="84"/>
    </row>
    <row r="404" spans="2:3" ht="12.75">
      <c r="B404" s="39"/>
      <c r="C404" s="84"/>
    </row>
    <row r="405" spans="2:3" ht="12.75">
      <c r="B405" s="39"/>
      <c r="C405" s="84"/>
    </row>
    <row r="406" spans="2:3" ht="12.75">
      <c r="B406" s="39"/>
      <c r="C406" s="84"/>
    </row>
    <row r="407" spans="2:3" ht="12.75">
      <c r="B407" s="39"/>
      <c r="C407" s="84"/>
    </row>
    <row r="408" spans="2:3" ht="12.75">
      <c r="B408" s="39"/>
      <c r="C408" s="84"/>
    </row>
    <row r="409" spans="2:3" ht="12.75">
      <c r="B409" s="39"/>
      <c r="C409" s="84"/>
    </row>
    <row r="410" spans="2:3" ht="12.75">
      <c r="B410" s="39"/>
      <c r="C410" s="84"/>
    </row>
    <row r="411" spans="2:3" ht="12.75">
      <c r="B411" s="39"/>
      <c r="C411" s="84"/>
    </row>
    <row r="412" spans="2:3" ht="12.75">
      <c r="B412" s="39"/>
      <c r="C412" s="84"/>
    </row>
    <row r="413" spans="2:3" ht="12.75">
      <c r="B413" s="39"/>
      <c r="C413" s="84"/>
    </row>
    <row r="414" spans="2:3" ht="12.75">
      <c r="B414" s="39"/>
      <c r="C414" s="84"/>
    </row>
    <row r="415" spans="2:3" ht="12.75">
      <c r="B415" s="39"/>
      <c r="C415" s="84"/>
    </row>
    <row r="416" spans="2:3" ht="12.75">
      <c r="B416" s="39"/>
      <c r="C416" s="84"/>
    </row>
    <row r="417" spans="2:3" ht="12.75">
      <c r="B417" s="39"/>
      <c r="C417" s="84"/>
    </row>
    <row r="418" spans="2:3" ht="12.75">
      <c r="B418" s="39"/>
      <c r="C418" s="84"/>
    </row>
    <row r="419" spans="2:3" ht="12.75">
      <c r="B419" s="39"/>
      <c r="C419" s="84"/>
    </row>
    <row r="420" spans="2:3" ht="12.75">
      <c r="B420" s="39"/>
      <c r="C420" s="84"/>
    </row>
    <row r="421" spans="2:3" ht="12.75">
      <c r="B421" s="39"/>
      <c r="C421" s="84"/>
    </row>
    <row r="422" spans="2:3" ht="12.75">
      <c r="B422" s="39"/>
      <c r="C422" s="84"/>
    </row>
    <row r="423" spans="2:3" ht="12.75">
      <c r="B423" s="39"/>
      <c r="C423" s="84"/>
    </row>
    <row r="424" spans="2:3" ht="12.75">
      <c r="B424" s="39"/>
      <c r="C424" s="84"/>
    </row>
    <row r="425" spans="2:3" ht="12.75">
      <c r="B425" s="39"/>
      <c r="C425" s="84"/>
    </row>
    <row r="426" spans="2:3" ht="12.75">
      <c r="B426" s="39"/>
      <c r="C426" s="84"/>
    </row>
    <row r="427" spans="2:3" ht="12.75">
      <c r="B427" s="39"/>
      <c r="C427" s="84"/>
    </row>
    <row r="428" spans="2:3" ht="12.75">
      <c r="B428" s="39"/>
      <c r="C428" s="84"/>
    </row>
    <row r="429" spans="2:3" ht="12.75">
      <c r="B429" s="39"/>
      <c r="C429" s="84"/>
    </row>
    <row r="430" spans="2:3" ht="12.75">
      <c r="B430" s="39"/>
      <c r="C430" s="84"/>
    </row>
    <row r="431" spans="2:3" ht="12.75">
      <c r="B431" s="39"/>
      <c r="C431" s="84"/>
    </row>
    <row r="432" spans="2:3" ht="12.75">
      <c r="B432" s="39"/>
      <c r="C432" s="84"/>
    </row>
    <row r="433" spans="2:3" ht="12.75">
      <c r="B433" s="39"/>
      <c r="C433" s="84"/>
    </row>
    <row r="434" spans="2:3" ht="12.75">
      <c r="B434" s="39"/>
      <c r="C434" s="84"/>
    </row>
    <row r="435" spans="2:3" ht="12.75">
      <c r="B435" s="39"/>
      <c r="C435" s="84"/>
    </row>
    <row r="436" spans="2:3" ht="12.75">
      <c r="B436" s="39"/>
      <c r="C436" s="84"/>
    </row>
    <row r="437" spans="2:3" ht="12.75">
      <c r="B437" s="39"/>
      <c r="C437" s="84"/>
    </row>
    <row r="438" spans="2:3" ht="12.75">
      <c r="B438" s="39"/>
      <c r="C438" s="84"/>
    </row>
    <row r="439" spans="2:3" ht="12.75">
      <c r="B439" s="39"/>
      <c r="C439" s="84"/>
    </row>
    <row r="440" spans="2:3" ht="12.75">
      <c r="B440" s="39"/>
      <c r="C440" s="84"/>
    </row>
    <row r="441" spans="2:3" ht="12.75">
      <c r="B441" s="39"/>
      <c r="C441" s="84"/>
    </row>
    <row r="442" spans="2:3" ht="12.75">
      <c r="B442" s="39"/>
      <c r="C442" s="84"/>
    </row>
    <row r="443" spans="2:3" ht="12.75">
      <c r="B443" s="39"/>
      <c r="C443" s="84"/>
    </row>
    <row r="444" spans="2:3" ht="12.75">
      <c r="B444" s="39"/>
      <c r="C444" s="84"/>
    </row>
    <row r="445" spans="2:3" ht="12.75">
      <c r="B445" s="39"/>
      <c r="C445" s="84"/>
    </row>
    <row r="446" spans="2:3" ht="12.75">
      <c r="B446" s="39"/>
      <c r="C446" s="84"/>
    </row>
    <row r="447" spans="2:3" ht="12.75">
      <c r="B447" s="39"/>
      <c r="C447" s="84"/>
    </row>
    <row r="448" spans="2:3" ht="12.75">
      <c r="B448" s="39"/>
      <c r="C448" s="84"/>
    </row>
    <row r="449" spans="2:3" ht="12.75">
      <c r="B449" s="39"/>
      <c r="C449" s="84"/>
    </row>
    <row r="450" spans="2:3" ht="12.75">
      <c r="B450" s="39"/>
      <c r="C450" s="84"/>
    </row>
    <row r="451" spans="2:3" ht="12.75">
      <c r="B451" s="39"/>
      <c r="C451" s="84"/>
    </row>
    <row r="452" spans="2:3" ht="12.75">
      <c r="B452" s="39"/>
      <c r="C452" s="84"/>
    </row>
    <row r="453" spans="2:3" ht="12.75">
      <c r="B453" s="39"/>
      <c r="C453" s="84"/>
    </row>
    <row r="454" spans="2:3" ht="12.75">
      <c r="B454" s="39"/>
      <c r="C454" s="84"/>
    </row>
    <row r="455" spans="2:3" ht="12.75">
      <c r="B455" s="39"/>
      <c r="C455" s="84"/>
    </row>
    <row r="456" spans="2:3" ht="12.75">
      <c r="B456" s="39"/>
      <c r="C456" s="84"/>
    </row>
    <row r="457" spans="2:3" ht="12.75">
      <c r="B457" s="39"/>
      <c r="C457" s="84"/>
    </row>
    <row r="458" spans="2:3" ht="12.75">
      <c r="B458" s="39"/>
      <c r="C458" s="84"/>
    </row>
    <row r="459" spans="2:3" ht="12.75">
      <c r="B459" s="39"/>
      <c r="C459" s="84"/>
    </row>
    <row r="460" spans="2:3" ht="12.75">
      <c r="B460" s="39"/>
      <c r="C460" s="84"/>
    </row>
    <row r="461" spans="2:3" ht="12.75">
      <c r="B461" s="39"/>
      <c r="C461" s="84"/>
    </row>
    <row r="462" spans="2:3" ht="12.75">
      <c r="B462" s="39"/>
      <c r="C462" s="84"/>
    </row>
    <row r="463" spans="2:3" ht="12.75">
      <c r="B463" s="39"/>
      <c r="C463" s="84"/>
    </row>
    <row r="464" spans="2:3" ht="12.75">
      <c r="B464" s="39"/>
      <c r="C464" s="84"/>
    </row>
    <row r="465" spans="2:3" ht="12.75">
      <c r="B465" s="39"/>
      <c r="C465" s="84"/>
    </row>
    <row r="466" spans="2:3" ht="12.75">
      <c r="B466" s="39"/>
      <c r="C466" s="84"/>
    </row>
    <row r="467" spans="2:3" ht="12.75">
      <c r="B467" s="39"/>
      <c r="C467" s="84"/>
    </row>
    <row r="468" spans="2:3" ht="12.75">
      <c r="B468" s="39"/>
      <c r="C468" s="84"/>
    </row>
    <row r="469" spans="2:3" ht="12.75">
      <c r="B469" s="39"/>
      <c r="C469" s="84"/>
    </row>
    <row r="470" spans="2:3" ht="12.75">
      <c r="B470" s="39"/>
      <c r="C470" s="84"/>
    </row>
    <row r="471" spans="2:3" ht="12.75">
      <c r="B471" s="39"/>
      <c r="C471" s="84"/>
    </row>
    <row r="472" spans="2:3" ht="12.75">
      <c r="B472" s="39"/>
      <c r="C472" s="84"/>
    </row>
    <row r="473" spans="2:3" ht="12.75">
      <c r="B473" s="39"/>
      <c r="C473" s="84"/>
    </row>
    <row r="474" spans="2:3" ht="12.75">
      <c r="B474" s="39"/>
      <c r="C474" s="84"/>
    </row>
    <row r="475" spans="2:3" ht="12.75">
      <c r="B475" s="39"/>
      <c r="C475" s="84"/>
    </row>
    <row r="476" spans="2:3" ht="12.75">
      <c r="B476" s="39"/>
      <c r="C476" s="84"/>
    </row>
    <row r="477" spans="2:3" ht="12.75">
      <c r="B477" s="39"/>
      <c r="C477" s="84"/>
    </row>
    <row r="478" spans="2:3" ht="12.75">
      <c r="B478" s="39"/>
      <c r="C478" s="84"/>
    </row>
    <row r="479" spans="2:3" ht="12.75">
      <c r="B479" s="39"/>
      <c r="C479" s="84"/>
    </row>
    <row r="480" spans="2:3" ht="12.75">
      <c r="B480" s="39"/>
      <c r="C480" s="84"/>
    </row>
    <row r="481" spans="2:3" ht="12.75">
      <c r="B481" s="39"/>
      <c r="C481" s="84"/>
    </row>
    <row r="482" spans="2:3" ht="12.75">
      <c r="B482" s="39"/>
      <c r="C482" s="84"/>
    </row>
    <row r="483" spans="2:3" ht="12.75">
      <c r="B483" s="39"/>
      <c r="C483" s="84"/>
    </row>
    <row r="484" spans="2:3" ht="12.75">
      <c r="B484" s="39"/>
      <c r="C484" s="84"/>
    </row>
    <row r="485" spans="2:3" ht="12.75">
      <c r="B485" s="39"/>
      <c r="C485" s="84"/>
    </row>
    <row r="486" spans="2:3" ht="12.75">
      <c r="B486" s="39"/>
      <c r="C486" s="84"/>
    </row>
    <row r="487" spans="2:3" ht="12.75">
      <c r="B487" s="39"/>
      <c r="C487" s="84"/>
    </row>
    <row r="488" spans="2:3" ht="12.75">
      <c r="B488" s="39"/>
      <c r="C488" s="84"/>
    </row>
    <row r="489" spans="2:3" ht="12.75">
      <c r="B489" s="39"/>
      <c r="C489" s="84"/>
    </row>
    <row r="490" spans="2:3" ht="12.75">
      <c r="B490" s="39"/>
      <c r="C490" s="84"/>
    </row>
    <row r="491" spans="2:3" ht="12.75">
      <c r="B491" s="39"/>
      <c r="C491" s="84"/>
    </row>
    <row r="492" spans="2:3" ht="12.75">
      <c r="B492" s="39"/>
      <c r="C492" s="84"/>
    </row>
    <row r="493" spans="2:3" ht="12.75">
      <c r="B493" s="39"/>
      <c r="C493" s="84"/>
    </row>
    <row r="494" spans="2:3" ht="12.75">
      <c r="B494" s="39"/>
      <c r="C494" s="84"/>
    </row>
    <row r="495" spans="2:3" ht="12.75">
      <c r="B495" s="39"/>
      <c r="C495" s="84"/>
    </row>
    <row r="496" spans="2:3" ht="12.75">
      <c r="B496" s="39"/>
      <c r="C496" s="84"/>
    </row>
    <row r="497" spans="2:3" ht="12.75">
      <c r="B497" s="39"/>
      <c r="C497" s="84"/>
    </row>
    <row r="498" spans="2:3" ht="12.75">
      <c r="B498" s="39"/>
      <c r="C498" s="84"/>
    </row>
    <row r="499" spans="2:3" ht="12.75">
      <c r="B499" s="39"/>
      <c r="C499" s="84"/>
    </row>
    <row r="500" spans="2:3" ht="12.75">
      <c r="B500" s="39"/>
      <c r="C500" s="84"/>
    </row>
    <row r="501" spans="2:3" ht="12.75">
      <c r="B501" s="39"/>
      <c r="C501" s="84"/>
    </row>
    <row r="502" spans="2:3" ht="12.75">
      <c r="B502" s="39"/>
      <c r="C502" s="84"/>
    </row>
    <row r="503" spans="2:3" ht="12.75">
      <c r="B503" s="39"/>
      <c r="C503" s="84"/>
    </row>
    <row r="504" spans="2:3" ht="12.75">
      <c r="B504" s="39"/>
      <c r="C504" s="84"/>
    </row>
    <row r="505" spans="2:3" ht="12.75">
      <c r="B505" s="39"/>
      <c r="C505" s="84"/>
    </row>
    <row r="506" spans="2:3" ht="12.75">
      <c r="B506" s="39"/>
      <c r="C506" s="84"/>
    </row>
    <row r="507" spans="2:3" ht="12.75">
      <c r="B507" s="39"/>
      <c r="C507" s="84"/>
    </row>
    <row r="508" spans="2:3" ht="12.75">
      <c r="B508" s="39"/>
      <c r="C508" s="84"/>
    </row>
    <row r="509" spans="2:3" ht="12.75">
      <c r="B509" s="39"/>
      <c r="C509" s="84"/>
    </row>
    <row r="510" spans="2:3" ht="12.75">
      <c r="B510" s="39"/>
      <c r="C510" s="84"/>
    </row>
    <row r="511" spans="2:3" ht="12.75">
      <c r="B511" s="39"/>
      <c r="C511" s="84"/>
    </row>
    <row r="512" spans="2:3" ht="12.75">
      <c r="B512" s="39"/>
      <c r="C512" s="84"/>
    </row>
    <row r="513" spans="2:3" ht="12.75">
      <c r="B513" s="39"/>
      <c r="C513" s="84"/>
    </row>
    <row r="514" spans="2:3" ht="12.75">
      <c r="B514" s="39"/>
      <c r="C514" s="84"/>
    </row>
    <row r="515" spans="2:3" ht="12.75">
      <c r="B515" s="39"/>
      <c r="C515" s="84"/>
    </row>
    <row r="516" spans="2:3" ht="12.75">
      <c r="B516" s="39"/>
      <c r="C516" s="84"/>
    </row>
    <row r="517" spans="2:3" ht="12.75">
      <c r="B517" s="39"/>
      <c r="C517" s="84"/>
    </row>
    <row r="518" spans="2:3" ht="12.75">
      <c r="B518" s="39"/>
      <c r="C518" s="84"/>
    </row>
    <row r="519" spans="2:3" ht="12.75">
      <c r="B519" s="39"/>
      <c r="C519" s="84"/>
    </row>
    <row r="520" spans="2:3" ht="12.75">
      <c r="B520" s="39"/>
      <c r="C520" s="84"/>
    </row>
    <row r="521" spans="2:3" ht="12.75">
      <c r="B521" s="39"/>
      <c r="C521" s="84"/>
    </row>
    <row r="522" spans="2:3" ht="12.75">
      <c r="B522" s="39"/>
      <c r="C522" s="84"/>
    </row>
    <row r="523" spans="2:3" ht="12.75">
      <c r="B523" s="39"/>
      <c r="C523" s="84"/>
    </row>
    <row r="524" spans="2:3" ht="12.75">
      <c r="B524" s="39"/>
      <c r="C524" s="84"/>
    </row>
    <row r="525" spans="2:3" ht="12.75">
      <c r="B525" s="39"/>
      <c r="C525" s="84"/>
    </row>
    <row r="526" spans="2:3" ht="12.75">
      <c r="B526" s="39"/>
      <c r="C526" s="84"/>
    </row>
    <row r="527" spans="2:3" ht="12.75">
      <c r="B527" s="39"/>
      <c r="C527" s="84"/>
    </row>
    <row r="528" spans="2:3" ht="12.75">
      <c r="B528" s="39"/>
      <c r="C528" s="84"/>
    </row>
    <row r="529" spans="2:3" ht="12.75">
      <c r="B529" s="39"/>
      <c r="C529" s="84"/>
    </row>
    <row r="530" spans="2:3" ht="12.75">
      <c r="B530" s="39"/>
      <c r="C530" s="84"/>
    </row>
    <row r="531" spans="2:3" ht="12.75">
      <c r="B531" s="39"/>
      <c r="C531" s="84"/>
    </row>
    <row r="532" spans="2:3" ht="12.75">
      <c r="B532" s="39"/>
      <c r="C532" s="84"/>
    </row>
    <row r="533" spans="2:3" ht="12.75">
      <c r="B533" s="39"/>
      <c r="C533" s="84"/>
    </row>
    <row r="534" spans="2:3" ht="12.75">
      <c r="B534" s="39"/>
      <c r="C534" s="84"/>
    </row>
    <row r="535" spans="2:3" ht="12.75">
      <c r="B535" s="39"/>
      <c r="C535" s="84"/>
    </row>
    <row r="536" spans="2:3" ht="12.75">
      <c r="B536" s="39"/>
      <c r="C536" s="84"/>
    </row>
    <row r="537" spans="2:3" ht="12.75">
      <c r="B537" s="39"/>
      <c r="C537" s="84"/>
    </row>
    <row r="538" spans="2:3" ht="12.75">
      <c r="B538" s="39"/>
      <c r="C538" s="84"/>
    </row>
    <row r="539" spans="2:3" ht="12.75">
      <c r="B539" s="39"/>
      <c r="C539" s="84"/>
    </row>
    <row r="540" spans="2:3" ht="12.75">
      <c r="B540" s="39"/>
      <c r="C540" s="84"/>
    </row>
    <row r="541" spans="2:3" ht="12.75">
      <c r="B541" s="39"/>
      <c r="C541" s="84"/>
    </row>
    <row r="542" spans="2:3" ht="12.75">
      <c r="B542" s="39"/>
      <c r="C542" s="84"/>
    </row>
    <row r="543" spans="2:3" ht="12.75">
      <c r="B543" s="39"/>
      <c r="C543" s="84"/>
    </row>
    <row r="544" spans="2:3" ht="12.75">
      <c r="B544" s="39"/>
      <c r="C544" s="84"/>
    </row>
    <row r="545" spans="2:3" ht="12.75">
      <c r="B545" s="39"/>
      <c r="C545" s="84"/>
    </row>
    <row r="546" spans="2:3" ht="12.75">
      <c r="B546" s="39"/>
      <c r="C546" s="84"/>
    </row>
    <row r="547" spans="2:3" ht="12.75">
      <c r="B547" s="39"/>
      <c r="C547" s="84"/>
    </row>
    <row r="548" spans="2:3" ht="12.75">
      <c r="B548" s="39"/>
      <c r="C548" s="84"/>
    </row>
    <row r="549" spans="2:3" ht="12.75">
      <c r="B549" s="39"/>
      <c r="C549" s="84"/>
    </row>
    <row r="550" spans="2:3" ht="12.75">
      <c r="B550" s="39"/>
      <c r="C550" s="84"/>
    </row>
    <row r="551" spans="2:3" ht="12.75">
      <c r="B551" s="39"/>
      <c r="C551" s="84"/>
    </row>
    <row r="552" spans="2:3" ht="12.75">
      <c r="B552" s="39"/>
      <c r="C552" s="84"/>
    </row>
    <row r="553" spans="2:3" ht="12.75">
      <c r="B553" s="39"/>
      <c r="C553" s="84"/>
    </row>
    <row r="554" spans="2:3" ht="12.75">
      <c r="B554" s="39"/>
      <c r="C554" s="84"/>
    </row>
    <row r="555" spans="2:3" ht="12.75">
      <c r="B555" s="39"/>
      <c r="C555" s="84"/>
    </row>
    <row r="556" spans="2:3" ht="12.75">
      <c r="B556" s="39"/>
      <c r="C556" s="84"/>
    </row>
    <row r="557" spans="2:3" ht="12.75">
      <c r="B557" s="39"/>
      <c r="C557" s="84"/>
    </row>
    <row r="558" spans="2:3" ht="12.75">
      <c r="B558" s="39"/>
      <c r="C558" s="84"/>
    </row>
    <row r="559" spans="2:3" ht="12.75">
      <c r="B559" s="39"/>
      <c r="C559" s="84"/>
    </row>
    <row r="560" spans="2:3" ht="12.75">
      <c r="B560" s="39"/>
      <c r="C560" s="84"/>
    </row>
    <row r="561" spans="2:3" ht="12.75">
      <c r="B561" s="39"/>
      <c r="C561" s="84"/>
    </row>
    <row r="562" spans="2:3" ht="12.75">
      <c r="B562" s="39"/>
      <c r="C562" s="84"/>
    </row>
    <row r="563" spans="2:3" ht="12.75">
      <c r="B563" s="39"/>
      <c r="C563" s="84"/>
    </row>
    <row r="564" spans="2:3" ht="12.75">
      <c r="B564" s="39"/>
      <c r="C564" s="84"/>
    </row>
    <row r="565" spans="2:3" ht="12.75">
      <c r="B565" s="39"/>
      <c r="C565" s="84"/>
    </row>
    <row r="566" spans="2:3" ht="12.75">
      <c r="B566" s="39"/>
      <c r="C566" s="84"/>
    </row>
    <row r="567" spans="2:3" ht="12.75">
      <c r="B567" s="39"/>
      <c r="C567" s="84"/>
    </row>
    <row r="568" spans="2:3" ht="12.75">
      <c r="B568" s="39"/>
      <c r="C568" s="84"/>
    </row>
    <row r="569" spans="2:3" ht="12.75">
      <c r="B569" s="39"/>
      <c r="C569" s="84"/>
    </row>
    <row r="570" spans="2:3" ht="12.75">
      <c r="B570" s="39"/>
      <c r="C570" s="84"/>
    </row>
    <row r="571" spans="2:3" ht="12.75">
      <c r="B571" s="39"/>
      <c r="C571" s="84"/>
    </row>
    <row r="572" spans="2:3" ht="12.75">
      <c r="B572" s="39"/>
      <c r="C572" s="84"/>
    </row>
    <row r="573" spans="2:3" ht="12.75">
      <c r="B573" s="39"/>
      <c r="C573" s="84"/>
    </row>
    <row r="574" spans="2:3" ht="12.75">
      <c r="B574" s="39"/>
      <c r="C574" s="84"/>
    </row>
    <row r="575" spans="2:3" ht="12.75">
      <c r="B575" s="39"/>
      <c r="C575" s="84"/>
    </row>
    <row r="576" spans="2:3" ht="12.75">
      <c r="B576" s="39"/>
      <c r="C576" s="84"/>
    </row>
    <row r="577" spans="2:3" ht="12.75">
      <c r="B577" s="39"/>
      <c r="C577" s="84"/>
    </row>
    <row r="578" spans="2:3" ht="12.75">
      <c r="B578" s="39"/>
      <c r="C578" s="84"/>
    </row>
    <row r="579" spans="2:3" ht="12.75">
      <c r="B579" s="39"/>
      <c r="C579" s="84"/>
    </row>
    <row r="580" spans="2:3" ht="12.75">
      <c r="B580" s="39"/>
      <c r="C580" s="84"/>
    </row>
    <row r="581" spans="2:3" ht="12.75">
      <c r="B581" s="39"/>
      <c r="C581" s="84"/>
    </row>
    <row r="582" spans="2:3" ht="12.75">
      <c r="B582" s="39"/>
      <c r="C582" s="84"/>
    </row>
    <row r="583" spans="2:3" ht="12.75">
      <c r="B583" s="39"/>
      <c r="C583" s="84"/>
    </row>
    <row r="584" spans="2:3" ht="12.75">
      <c r="B584" s="39"/>
      <c r="C584" s="84"/>
    </row>
    <row r="585" spans="2:3" ht="12.75">
      <c r="B585" s="39"/>
      <c r="C585" s="84"/>
    </row>
    <row r="586" spans="2:3" ht="12.75">
      <c r="B586" s="39"/>
      <c r="C586" s="84"/>
    </row>
    <row r="587" spans="2:3" ht="12.75">
      <c r="B587" s="39"/>
      <c r="C587" s="84"/>
    </row>
    <row r="588" spans="2:3" ht="12.75">
      <c r="B588" s="39"/>
      <c r="C588" s="84"/>
    </row>
    <row r="589" spans="2:3" ht="12.75">
      <c r="B589" s="39"/>
      <c r="C589" s="84"/>
    </row>
    <row r="590" spans="2:3" ht="12.75">
      <c r="B590" s="39"/>
      <c r="C590" s="84"/>
    </row>
    <row r="591" spans="2:3" ht="12.75">
      <c r="B591" s="39"/>
      <c r="C591" s="84"/>
    </row>
    <row r="592" spans="2:3" ht="12.75">
      <c r="B592" s="39"/>
      <c r="C592" s="84"/>
    </row>
    <row r="593" spans="2:3" ht="12.75">
      <c r="B593" s="39"/>
      <c r="C593" s="84"/>
    </row>
    <row r="594" spans="2:3" ht="12.75">
      <c r="B594" s="39"/>
      <c r="C594" s="84"/>
    </row>
    <row r="595" spans="2:3" ht="12.75">
      <c r="B595" s="39"/>
      <c r="C595" s="84"/>
    </row>
    <row r="596" spans="2:3" ht="12.75">
      <c r="B596" s="39"/>
      <c r="C596" s="84"/>
    </row>
    <row r="597" spans="2:3" ht="12.75">
      <c r="B597" s="39"/>
      <c r="C597" s="84"/>
    </row>
    <row r="598" spans="2:3" ht="12.75">
      <c r="B598" s="39"/>
      <c r="C598" s="84"/>
    </row>
    <row r="599" spans="2:3" ht="12.75">
      <c r="B599" s="39"/>
      <c r="C599" s="84"/>
    </row>
    <row r="600" spans="2:3" ht="12.75">
      <c r="B600" s="39"/>
      <c r="C600" s="84"/>
    </row>
    <row r="601" spans="2:3" ht="12.75">
      <c r="B601" s="39"/>
      <c r="C601" s="84"/>
    </row>
    <row r="602" spans="2:3" ht="12.75">
      <c r="B602" s="39"/>
      <c r="C602" s="84"/>
    </row>
    <row r="603" spans="2:3" ht="12.75">
      <c r="B603" s="39"/>
      <c r="C603" s="84"/>
    </row>
    <row r="604" spans="2:3" ht="12.75">
      <c r="B604" s="39"/>
      <c r="C604" s="84"/>
    </row>
    <row r="605" spans="2:3" ht="12.75">
      <c r="B605" s="39"/>
      <c r="C605" s="84"/>
    </row>
    <row r="606" spans="2:3" ht="12.75">
      <c r="B606" s="39"/>
      <c r="C606" s="84"/>
    </row>
    <row r="607" spans="2:3" ht="12.75">
      <c r="B607" s="39"/>
      <c r="C607" s="84"/>
    </row>
    <row r="608" spans="2:3" ht="12.75">
      <c r="B608" s="39"/>
      <c r="C608" s="84"/>
    </row>
    <row r="609" spans="2:3" ht="12.75">
      <c r="B609" s="39"/>
      <c r="C609" s="84"/>
    </row>
    <row r="610" spans="2:3" ht="12.75">
      <c r="B610" s="39"/>
      <c r="C610" s="84"/>
    </row>
    <row r="611" spans="2:3" ht="12.75">
      <c r="B611" s="39"/>
      <c r="C611" s="84"/>
    </row>
    <row r="612" spans="2:3" ht="12.75">
      <c r="B612" s="39"/>
      <c r="C612" s="84"/>
    </row>
    <row r="613" spans="2:3" ht="12.75">
      <c r="B613" s="39"/>
      <c r="C613" s="84"/>
    </row>
    <row r="614" spans="2:3" ht="12.75">
      <c r="B614" s="39"/>
      <c r="C614" s="84"/>
    </row>
    <row r="615" spans="2:3" ht="12.75">
      <c r="B615" s="39"/>
      <c r="C615" s="84"/>
    </row>
    <row r="616" spans="2:3" ht="12.75">
      <c r="B616" s="39"/>
      <c r="C616" s="84"/>
    </row>
    <row r="617" spans="2:3" ht="12.75">
      <c r="B617" s="39"/>
      <c r="C617" s="84"/>
    </row>
    <row r="618" spans="2:3" ht="12.75">
      <c r="B618" s="39"/>
      <c r="C618" s="84"/>
    </row>
    <row r="619" spans="2:3" ht="12.75">
      <c r="B619" s="39"/>
      <c r="C619" s="84"/>
    </row>
    <row r="620" spans="2:3" ht="12.75">
      <c r="B620" s="39"/>
      <c r="C620" s="84"/>
    </row>
    <row r="621" spans="2:3" ht="12.75">
      <c r="B621" s="39"/>
      <c r="C621" s="84"/>
    </row>
    <row r="622" spans="2:3" ht="12.75">
      <c r="B622" s="39"/>
      <c r="C622" s="84"/>
    </row>
    <row r="623" spans="2:3" ht="12.75">
      <c r="B623" s="39"/>
      <c r="C623" s="84"/>
    </row>
    <row r="624" spans="2:3" ht="12.75">
      <c r="B624" s="39"/>
      <c r="C624" s="84"/>
    </row>
    <row r="625" spans="2:3" ht="12.75">
      <c r="B625" s="39"/>
      <c r="C625" s="84"/>
    </row>
    <row r="626" spans="2:3" ht="12.75">
      <c r="B626" s="39"/>
      <c r="C626" s="84"/>
    </row>
    <row r="627" spans="2:3" ht="12.75">
      <c r="B627" s="39"/>
      <c r="C627" s="84"/>
    </row>
    <row r="628" spans="2:3" ht="12.75">
      <c r="B628" s="39"/>
      <c r="C628" s="84"/>
    </row>
    <row r="629" spans="2:3" ht="12.75">
      <c r="B629" s="39"/>
      <c r="C629" s="84"/>
    </row>
    <row r="630" spans="2:3" ht="12.75">
      <c r="B630" s="39"/>
      <c r="C630" s="84"/>
    </row>
    <row r="631" spans="2:3" ht="12.75">
      <c r="B631" s="39"/>
      <c r="C631" s="84"/>
    </row>
    <row r="632" spans="2:3" ht="12.75">
      <c r="B632" s="39"/>
      <c r="C632" s="84"/>
    </row>
    <row r="633" spans="2:3" ht="12.75">
      <c r="B633" s="39"/>
      <c r="C633" s="84"/>
    </row>
    <row r="634" spans="2:3" ht="12.75">
      <c r="B634" s="39"/>
      <c r="C634" s="84"/>
    </row>
    <row r="635" spans="2:3" ht="12.75">
      <c r="B635" s="39"/>
      <c r="C635" s="84"/>
    </row>
    <row r="636" spans="2:3" ht="12.75">
      <c r="B636" s="39"/>
      <c r="C636" s="84"/>
    </row>
    <row r="637" spans="2:3" ht="12.75">
      <c r="B637" s="39"/>
      <c r="C637" s="84"/>
    </row>
    <row r="638" spans="2:3" ht="12.75">
      <c r="B638" s="39"/>
      <c r="C638" s="84"/>
    </row>
    <row r="639" spans="2:3" ht="12.75">
      <c r="B639" s="39"/>
      <c r="C639" s="84"/>
    </row>
    <row r="640" spans="2:3" ht="12.75">
      <c r="B640" s="39"/>
      <c r="C640" s="84"/>
    </row>
    <row r="641" spans="2:3" ht="12.75">
      <c r="B641" s="39"/>
      <c r="C641" s="84"/>
    </row>
    <row r="642" spans="2:3" ht="12.75">
      <c r="B642" s="39"/>
      <c r="C642" s="84"/>
    </row>
    <row r="643" spans="2:3" ht="12.75">
      <c r="B643" s="39"/>
      <c r="C643" s="84"/>
    </row>
    <row r="644" spans="2:3" ht="12.75">
      <c r="B644" s="39"/>
      <c r="C644" s="84"/>
    </row>
    <row r="645" spans="2:3" ht="12.75">
      <c r="B645" s="39"/>
      <c r="C645" s="84"/>
    </row>
    <row r="646" spans="2:3" ht="12.75">
      <c r="B646" s="39"/>
      <c r="C646" s="84"/>
    </row>
    <row r="647" spans="2:3" ht="12.75">
      <c r="B647" s="39"/>
      <c r="C647" s="84"/>
    </row>
    <row r="648" spans="2:3" ht="12.75">
      <c r="B648" s="39"/>
      <c r="C648" s="84"/>
    </row>
    <row r="649" spans="2:3" ht="12.75">
      <c r="B649" s="39"/>
      <c r="C649" s="84"/>
    </row>
    <row r="650" spans="2:3" ht="12.75">
      <c r="B650" s="39"/>
      <c r="C650" s="84"/>
    </row>
    <row r="651" spans="2:3" ht="12.75">
      <c r="B651" s="39"/>
      <c r="C651" s="84"/>
    </row>
    <row r="652" spans="2:3" ht="12.75">
      <c r="B652" s="39"/>
      <c r="C652" s="84"/>
    </row>
    <row r="653" spans="2:3" ht="12.75">
      <c r="B653" s="39"/>
      <c r="C653" s="84"/>
    </row>
    <row r="654" spans="2:3" ht="12.75">
      <c r="B654" s="39"/>
      <c r="C654" s="84"/>
    </row>
    <row r="655" spans="2:3" ht="12.75">
      <c r="B655" s="39"/>
      <c r="C655" s="84"/>
    </row>
    <row r="656" spans="2:3" ht="12.75">
      <c r="B656" s="39"/>
      <c r="C656" s="84"/>
    </row>
    <row r="657" spans="2:3" ht="12.75">
      <c r="B657" s="39"/>
      <c r="C657" s="84"/>
    </row>
    <row r="658" spans="2:3" ht="12.75">
      <c r="B658" s="39"/>
      <c r="C658" s="84"/>
    </row>
    <row r="659" spans="2:3" ht="12.75">
      <c r="B659" s="39"/>
      <c r="C659" s="84"/>
    </row>
    <row r="660" spans="2:3" ht="12.75">
      <c r="B660" s="39"/>
      <c r="C660" s="84"/>
    </row>
    <row r="661" spans="2:3" ht="12.75">
      <c r="B661" s="39"/>
      <c r="C661" s="84"/>
    </row>
    <row r="662" spans="2:3" ht="12.75">
      <c r="B662" s="39"/>
      <c r="C662" s="84"/>
    </row>
    <row r="663" spans="2:3" ht="12.75">
      <c r="B663" s="39"/>
      <c r="C663" s="84"/>
    </row>
    <row r="664" spans="2:3" ht="12.75">
      <c r="B664" s="39"/>
      <c r="C664" s="84"/>
    </row>
    <row r="665" spans="2:3" ht="12.75">
      <c r="B665" s="39"/>
      <c r="C665" s="84"/>
    </row>
    <row r="666" spans="2:3" ht="12.75">
      <c r="B666" s="39"/>
      <c r="C666" s="84"/>
    </row>
    <row r="667" spans="2:3" ht="12.75">
      <c r="B667" s="39"/>
      <c r="C667" s="84"/>
    </row>
    <row r="668" spans="2:3" ht="12.75">
      <c r="B668" s="39"/>
      <c r="C668" s="84"/>
    </row>
    <row r="669" spans="2:3" ht="12.75">
      <c r="B669" s="39"/>
      <c r="C669" s="84"/>
    </row>
    <row r="670" spans="2:3" ht="12.75">
      <c r="B670" s="39"/>
      <c r="C670" s="84"/>
    </row>
    <row r="671" spans="2:3" ht="12.75">
      <c r="B671" s="39"/>
      <c r="C671" s="84"/>
    </row>
    <row r="672" spans="2:3" ht="12.75">
      <c r="B672" s="39"/>
      <c r="C672" s="84"/>
    </row>
    <row r="673" spans="2:3" ht="12.75">
      <c r="B673" s="39"/>
      <c r="C673" s="84"/>
    </row>
    <row r="674" spans="2:3" ht="12.75">
      <c r="B674" s="39"/>
      <c r="C674" s="84"/>
    </row>
    <row r="675" spans="2:3" ht="12.75">
      <c r="B675" s="39"/>
      <c r="C675" s="84"/>
    </row>
    <row r="676" spans="2:3" ht="12.75">
      <c r="B676" s="39"/>
      <c r="C676" s="84"/>
    </row>
    <row r="677" spans="2:3" ht="12.75">
      <c r="B677" s="39"/>
      <c r="C677" s="84"/>
    </row>
    <row r="678" spans="2:3" ht="12.75">
      <c r="B678" s="39"/>
      <c r="C678" s="84"/>
    </row>
    <row r="679" spans="2:3" ht="12.75">
      <c r="B679" s="39"/>
      <c r="C679" s="84"/>
    </row>
    <row r="680" spans="2:3" ht="12.75">
      <c r="B680" s="39"/>
      <c r="C680" s="84"/>
    </row>
    <row r="681" spans="2:3" ht="12.75">
      <c r="B681" s="39"/>
      <c r="C681" s="84"/>
    </row>
    <row r="682" spans="2:3" ht="12.75">
      <c r="B682" s="39"/>
      <c r="C682" s="84"/>
    </row>
    <row r="683" spans="2:3" ht="12.75">
      <c r="B683" s="39"/>
      <c r="C683" s="84"/>
    </row>
    <row r="684" spans="2:3" ht="12.75">
      <c r="B684" s="39"/>
      <c r="C684" s="84"/>
    </row>
    <row r="685" spans="2:3" ht="12.75">
      <c r="B685" s="39"/>
      <c r="C685" s="84"/>
    </row>
    <row r="686" spans="2:3" ht="12.75">
      <c r="B686" s="39"/>
      <c r="C686" s="84"/>
    </row>
    <row r="687" spans="2:3" ht="12.75">
      <c r="B687" s="39"/>
      <c r="C687" s="84"/>
    </row>
    <row r="688" spans="2:3" ht="12.75">
      <c r="B688" s="39"/>
      <c r="C688" s="84"/>
    </row>
    <row r="689" spans="2:3" ht="12.75">
      <c r="B689" s="39"/>
      <c r="C689" s="84"/>
    </row>
    <row r="690" spans="2:3" ht="12.75">
      <c r="B690" s="39"/>
      <c r="C690" s="84"/>
    </row>
    <row r="691" spans="2:3" ht="12.75">
      <c r="B691" s="39"/>
      <c r="C691" s="84"/>
    </row>
    <row r="692" spans="2:3" ht="12.75">
      <c r="B692" s="39"/>
      <c r="C692" s="84"/>
    </row>
    <row r="693" spans="2:3" ht="12.75">
      <c r="B693" s="39"/>
      <c r="C693" s="84"/>
    </row>
    <row r="694" spans="2:3" ht="12.75">
      <c r="B694" s="39"/>
      <c r="C694" s="84"/>
    </row>
    <row r="695" spans="2:3" ht="12.75">
      <c r="B695" s="39"/>
      <c r="C695" s="84"/>
    </row>
    <row r="696" spans="2:3" ht="12.75">
      <c r="B696" s="39"/>
      <c r="C696" s="84"/>
    </row>
    <row r="697" spans="2:3" ht="12.75">
      <c r="B697" s="39"/>
      <c r="C697" s="84"/>
    </row>
    <row r="698" spans="2:3" ht="12.75">
      <c r="B698" s="39"/>
      <c r="C698" s="84"/>
    </row>
    <row r="699" spans="2:3" ht="12.75">
      <c r="B699" s="39"/>
      <c r="C699" s="84"/>
    </row>
    <row r="700" spans="2:3" ht="12.75">
      <c r="B700" s="39"/>
      <c r="C700" s="84"/>
    </row>
    <row r="701" spans="2:3" ht="12.75">
      <c r="B701" s="39"/>
      <c r="C701" s="84"/>
    </row>
    <row r="702" spans="2:3" ht="12.75">
      <c r="B702" s="39"/>
      <c r="C702" s="84"/>
    </row>
    <row r="703" spans="2:3" ht="12.75">
      <c r="B703" s="39"/>
      <c r="C703" s="84"/>
    </row>
    <row r="704" spans="2:3" ht="12.75">
      <c r="B704" s="39"/>
      <c r="C704" s="84"/>
    </row>
    <row r="705" spans="2:3" ht="12.75">
      <c r="B705" s="39"/>
      <c r="C705" s="84"/>
    </row>
    <row r="706" spans="2:3" ht="12.75">
      <c r="B706" s="39"/>
      <c r="C706" s="84"/>
    </row>
    <row r="707" spans="2:3" ht="12.75">
      <c r="B707" s="39"/>
      <c r="C707" s="84"/>
    </row>
    <row r="708" spans="2:3" ht="12.75">
      <c r="B708" s="39"/>
      <c r="C708" s="84"/>
    </row>
    <row r="709" spans="2:3" ht="12.75">
      <c r="B709" s="39"/>
      <c r="C709" s="84"/>
    </row>
    <row r="710" spans="2:3" ht="12.75">
      <c r="B710" s="39"/>
      <c r="C710" s="84"/>
    </row>
    <row r="711" spans="2:3" ht="12.75">
      <c r="B711" s="39"/>
      <c r="C711" s="84"/>
    </row>
    <row r="712" spans="2:3" ht="12.75">
      <c r="B712" s="39"/>
      <c r="C712" s="84"/>
    </row>
    <row r="713" spans="2:3" ht="12.75">
      <c r="B713" s="39"/>
      <c r="C713" s="84"/>
    </row>
    <row r="714" spans="2:3" ht="12.75">
      <c r="B714" s="39"/>
      <c r="C714" s="84"/>
    </row>
    <row r="715" spans="2:3" ht="12.75">
      <c r="B715" s="39"/>
      <c r="C715" s="84"/>
    </row>
    <row r="716" spans="2:3" ht="12.75">
      <c r="B716" s="39"/>
      <c r="C716" s="84"/>
    </row>
    <row r="717" spans="2:3" ht="12.75">
      <c r="B717" s="39"/>
      <c r="C717" s="84"/>
    </row>
    <row r="718" spans="2:3" ht="12.75">
      <c r="B718" s="39"/>
      <c r="C718" s="84"/>
    </row>
    <row r="719" spans="2:3" ht="12.75">
      <c r="B719" s="39"/>
      <c r="C719" s="84"/>
    </row>
    <row r="720" spans="2:3" ht="12.75">
      <c r="B720" s="39"/>
      <c r="C720" s="84"/>
    </row>
    <row r="721" spans="2:3" ht="12.75">
      <c r="B721" s="39"/>
      <c r="C721" s="84"/>
    </row>
    <row r="722" spans="2:3" ht="12.75">
      <c r="B722" s="39"/>
      <c r="C722" s="84"/>
    </row>
    <row r="723" spans="2:3" ht="12.75">
      <c r="B723" s="39"/>
      <c r="C723" s="84"/>
    </row>
    <row r="724" spans="2:3" ht="12.75">
      <c r="B724" s="39"/>
      <c r="C724" s="84"/>
    </row>
    <row r="725" spans="2:3" ht="12.75">
      <c r="B725" s="39"/>
      <c r="C725" s="84"/>
    </row>
    <row r="726" spans="2:3" ht="12.75">
      <c r="B726" s="39"/>
      <c r="C726" s="84"/>
    </row>
    <row r="727" spans="2:3" ht="12.75">
      <c r="B727" s="39"/>
      <c r="C727" s="84"/>
    </row>
    <row r="728" spans="2:3" ht="12.75">
      <c r="B728" s="39"/>
      <c r="C728" s="84"/>
    </row>
    <row r="729" spans="2:3" ht="12.75">
      <c r="B729" s="39"/>
      <c r="C729" s="84"/>
    </row>
    <row r="730" spans="2:3" ht="12.75">
      <c r="B730" s="39"/>
      <c r="C730" s="84"/>
    </row>
    <row r="731" spans="2:3" ht="12.75">
      <c r="B731" s="39"/>
      <c r="C731" s="84"/>
    </row>
    <row r="732" spans="2:3" ht="12.75">
      <c r="B732" s="39"/>
      <c r="C732" s="84"/>
    </row>
    <row r="733" spans="2:3" ht="12.75">
      <c r="B733" s="39"/>
      <c r="C733" s="84"/>
    </row>
    <row r="734" spans="2:3" ht="12.75">
      <c r="B734" s="39"/>
      <c r="C734" s="84"/>
    </row>
    <row r="735" spans="2:3" ht="12.75">
      <c r="B735" s="39"/>
      <c r="C735" s="84"/>
    </row>
    <row r="736" spans="2:3" ht="12.75">
      <c r="B736" s="39"/>
      <c r="C736" s="84"/>
    </row>
    <row r="737" spans="2:3" ht="12.75">
      <c r="B737" s="39"/>
      <c r="C737" s="84"/>
    </row>
    <row r="738" spans="2:3" ht="12.75">
      <c r="B738" s="39"/>
      <c r="C738" s="84"/>
    </row>
    <row r="739" spans="2:3" ht="12.75">
      <c r="B739" s="39"/>
      <c r="C739" s="84"/>
    </row>
    <row r="740" spans="2:3" ht="12.75">
      <c r="B740" s="39"/>
      <c r="C740" s="84"/>
    </row>
    <row r="741" spans="2:3" ht="12.75">
      <c r="B741" s="39"/>
      <c r="C741" s="84"/>
    </row>
    <row r="742" spans="2:3" ht="12.75">
      <c r="B742" s="39"/>
      <c r="C742" s="84"/>
    </row>
    <row r="743" spans="2:3" ht="12.75">
      <c r="B743" s="39"/>
      <c r="C743" s="84"/>
    </row>
    <row r="744" spans="2:3" ht="12.75">
      <c r="B744" s="39"/>
      <c r="C744" s="84"/>
    </row>
    <row r="745" spans="2:3" ht="12.75">
      <c r="B745" s="39"/>
      <c r="C745" s="84"/>
    </row>
    <row r="746" spans="2:3" ht="12.75">
      <c r="B746" s="39"/>
      <c r="C746" s="84"/>
    </row>
    <row r="747" spans="2:3" ht="12.75">
      <c r="B747" s="39"/>
      <c r="C747" s="84"/>
    </row>
    <row r="748" spans="2:3" ht="12.75">
      <c r="B748" s="39"/>
      <c r="C748" s="84"/>
    </row>
    <row r="749" spans="2:3" ht="12.75">
      <c r="B749" s="39"/>
      <c r="C749" s="84"/>
    </row>
    <row r="750" spans="2:3" ht="12.75">
      <c r="B750" s="39"/>
      <c r="C750" s="84"/>
    </row>
    <row r="751" spans="2:3" ht="12.75">
      <c r="B751" s="39"/>
      <c r="C751" s="84"/>
    </row>
    <row r="752" spans="2:3" ht="12.75">
      <c r="B752" s="39"/>
      <c r="C752" s="84"/>
    </row>
    <row r="753" spans="2:3" ht="12.75">
      <c r="B753" s="39"/>
      <c r="C753" s="84"/>
    </row>
    <row r="754" spans="2:3" ht="12.75">
      <c r="B754" s="39"/>
      <c r="C754" s="84"/>
    </row>
    <row r="755" spans="2:3" ht="12.75">
      <c r="B755" s="39"/>
      <c r="C755" s="84"/>
    </row>
    <row r="756" spans="2:3" ht="12.75">
      <c r="B756" s="39"/>
      <c r="C756" s="84"/>
    </row>
    <row r="757" spans="2:3" ht="12.75">
      <c r="B757" s="39"/>
      <c r="C757" s="84"/>
    </row>
    <row r="758" spans="2:3" ht="12.75">
      <c r="B758" s="39"/>
      <c r="C758" s="84"/>
    </row>
    <row r="759" spans="2:3" ht="12.75">
      <c r="B759" s="39"/>
      <c r="C759" s="84"/>
    </row>
    <row r="760" spans="2:3" ht="12.75">
      <c r="B760" s="39"/>
      <c r="C760" s="84"/>
    </row>
    <row r="761" spans="2:3" ht="12.75">
      <c r="B761" s="39"/>
      <c r="C761" s="84"/>
    </row>
    <row r="762" spans="2:3" ht="12.75">
      <c r="B762" s="39"/>
      <c r="C762" s="84"/>
    </row>
    <row r="763" spans="2:3" ht="12.75">
      <c r="B763" s="39"/>
      <c r="C763" s="84"/>
    </row>
    <row r="764" spans="2:3" ht="12.75">
      <c r="B764" s="39"/>
      <c r="C764" s="84"/>
    </row>
    <row r="765" spans="2:3" ht="12.75">
      <c r="B765" s="39"/>
      <c r="C765" s="84"/>
    </row>
    <row r="766" spans="2:3" ht="12.75">
      <c r="B766" s="39"/>
      <c r="C766" s="84"/>
    </row>
    <row r="767" spans="2:3" ht="12.75">
      <c r="B767" s="39"/>
      <c r="C767" s="84"/>
    </row>
    <row r="768" spans="2:3" ht="12.75">
      <c r="B768" s="39"/>
      <c r="C768" s="84"/>
    </row>
    <row r="769" spans="2:3" ht="12.75">
      <c r="B769" s="39"/>
      <c r="C769" s="84"/>
    </row>
    <row r="770" spans="2:3" ht="12.75">
      <c r="B770" s="39"/>
      <c r="C770" s="84"/>
    </row>
    <row r="771" spans="2:3" ht="12.75">
      <c r="B771" s="39"/>
      <c r="C771" s="84"/>
    </row>
    <row r="772" spans="2:3" ht="12.75">
      <c r="B772" s="39"/>
      <c r="C772" s="84"/>
    </row>
    <row r="773" spans="2:3" ht="12.75">
      <c r="B773" s="39"/>
      <c r="C773" s="84"/>
    </row>
    <row r="774" spans="2:3" ht="12.75">
      <c r="B774" s="39"/>
      <c r="C774" s="84"/>
    </row>
    <row r="775" spans="2:3" ht="12.75">
      <c r="B775" s="39"/>
      <c r="C775" s="84"/>
    </row>
    <row r="776" spans="2:3" ht="12.75">
      <c r="B776" s="39"/>
      <c r="C776" s="84"/>
    </row>
    <row r="777" spans="2:3" ht="12.75">
      <c r="B777" s="39"/>
      <c r="C777" s="84"/>
    </row>
    <row r="778" spans="2:3" ht="12.75">
      <c r="B778" s="39"/>
      <c r="C778" s="84"/>
    </row>
    <row r="779" spans="2:3" ht="12.75">
      <c r="B779" s="39"/>
      <c r="C779" s="84"/>
    </row>
    <row r="780" spans="2:3" ht="12.75">
      <c r="B780" s="39"/>
      <c r="C780" s="84"/>
    </row>
    <row r="781" spans="2:3" ht="12.75">
      <c r="B781" s="39"/>
      <c r="C781" s="84"/>
    </row>
    <row r="782" spans="2:3" ht="12.75">
      <c r="B782" s="39"/>
      <c r="C782" s="84"/>
    </row>
    <row r="783" spans="2:3" ht="12.75">
      <c r="B783" s="39"/>
      <c r="C783" s="84"/>
    </row>
    <row r="784" spans="2:3" ht="12.75">
      <c r="B784" s="39"/>
      <c r="C784" s="84"/>
    </row>
    <row r="785" spans="2:3" ht="12.75">
      <c r="B785" s="39"/>
      <c r="C785" s="84"/>
    </row>
    <row r="786" spans="2:3" ht="12.75">
      <c r="B786" s="39"/>
      <c r="C786" s="84"/>
    </row>
    <row r="787" ht="12.75">
      <c r="B787" s="31"/>
    </row>
    <row r="788" ht="12.75">
      <c r="B788" s="31"/>
    </row>
    <row r="789" ht="12.75">
      <c r="B789" s="31"/>
    </row>
    <row r="790" ht="12.75">
      <c r="B790" s="31"/>
    </row>
    <row r="791" ht="12.75">
      <c r="B791" s="31"/>
    </row>
    <row r="792" ht="12.75">
      <c r="B792" s="31"/>
    </row>
    <row r="793" ht="12.75">
      <c r="B793" s="31"/>
    </row>
    <row r="794" ht="12.75">
      <c r="B794" s="31"/>
    </row>
    <row r="795" ht="12.75">
      <c r="B795" s="31"/>
    </row>
    <row r="796" ht="12.75">
      <c r="B796" s="31"/>
    </row>
    <row r="797" ht="12.75">
      <c r="B797" s="31"/>
    </row>
    <row r="798" ht="12.75">
      <c r="B798" s="31"/>
    </row>
    <row r="799" ht="12.75">
      <c r="B799" s="31"/>
    </row>
    <row r="800" ht="12.75">
      <c r="B800" s="31"/>
    </row>
    <row r="801" ht="12.75">
      <c r="B801" s="31"/>
    </row>
    <row r="802" ht="12.75">
      <c r="B802" s="31"/>
    </row>
    <row r="803" ht="12.75">
      <c r="B803" s="31"/>
    </row>
    <row r="804" ht="12.75">
      <c r="B804" s="31"/>
    </row>
    <row r="805" ht="12.75">
      <c r="B805" s="31"/>
    </row>
    <row r="806" ht="12.75">
      <c r="B806" s="31"/>
    </row>
    <row r="807" ht="12.75">
      <c r="B807" s="31"/>
    </row>
    <row r="808" ht="12.75">
      <c r="B808" s="31"/>
    </row>
    <row r="809" ht="12.75">
      <c r="B809" s="31"/>
    </row>
    <row r="810" ht="12.75">
      <c r="B810" s="31"/>
    </row>
    <row r="811" ht="12.75">
      <c r="B811" s="31"/>
    </row>
    <row r="812" ht="12.75">
      <c r="B812" s="31"/>
    </row>
    <row r="813" ht="12.75">
      <c r="B813" s="31"/>
    </row>
    <row r="814" ht="12.75">
      <c r="B814" s="31"/>
    </row>
    <row r="815" ht="12.75">
      <c r="B815" s="31"/>
    </row>
    <row r="816" ht="12.75">
      <c r="B816" s="31"/>
    </row>
    <row r="817" ht="12.75">
      <c r="B817" s="31"/>
    </row>
    <row r="818" ht="12.75">
      <c r="B818" s="31"/>
    </row>
    <row r="819" ht="12.75">
      <c r="B819" s="31"/>
    </row>
    <row r="820" ht="12.75">
      <c r="B820" s="31"/>
    </row>
    <row r="821" ht="12.75">
      <c r="B821" s="31"/>
    </row>
    <row r="822" ht="12.75">
      <c r="B822" s="31"/>
    </row>
    <row r="823" ht="12.75">
      <c r="B823" s="31"/>
    </row>
    <row r="824" ht="12.75">
      <c r="B824" s="31"/>
    </row>
    <row r="825" ht="12.75">
      <c r="B825" s="31"/>
    </row>
    <row r="826" ht="12.75">
      <c r="B826" s="31"/>
    </row>
    <row r="827" ht="12.75">
      <c r="B827" s="31"/>
    </row>
    <row r="828" ht="12.75">
      <c r="B828" s="31"/>
    </row>
    <row r="829" ht="12.75">
      <c r="B829" s="31"/>
    </row>
    <row r="830" ht="12.75">
      <c r="B830" s="31"/>
    </row>
    <row r="831" ht="12.75">
      <c r="B831" s="31"/>
    </row>
    <row r="832" ht="12.75">
      <c r="B832" s="31"/>
    </row>
    <row r="833" ht="12.75">
      <c r="B833" s="31"/>
    </row>
    <row r="834" ht="12.75">
      <c r="B834" s="31"/>
    </row>
    <row r="835" ht="12.75">
      <c r="B835" s="31"/>
    </row>
    <row r="836" ht="12.75">
      <c r="B836" s="31"/>
    </row>
    <row r="837" ht="12.75">
      <c r="B837" s="31"/>
    </row>
    <row r="838" ht="12.75">
      <c r="B838" s="31"/>
    </row>
    <row r="839" ht="12.75">
      <c r="B839" s="31"/>
    </row>
    <row r="840" ht="12.75">
      <c r="B840" s="31"/>
    </row>
    <row r="841" ht="12.75">
      <c r="B841" s="31"/>
    </row>
    <row r="842" ht="12.75">
      <c r="B842" s="31"/>
    </row>
    <row r="843" ht="12.75">
      <c r="B843" s="31"/>
    </row>
    <row r="844" ht="12.75">
      <c r="B844" s="31"/>
    </row>
    <row r="845" ht="12.75">
      <c r="B845" s="31"/>
    </row>
    <row r="846" ht="12.75">
      <c r="B846" s="31"/>
    </row>
    <row r="847" ht="12.75">
      <c r="B847" s="31"/>
    </row>
    <row r="848" ht="12.75">
      <c r="B848" s="31"/>
    </row>
    <row r="849" ht="12.75">
      <c r="B849" s="31"/>
    </row>
    <row r="850" ht="12.75">
      <c r="B850" s="31"/>
    </row>
    <row r="851" ht="12.75">
      <c r="B851" s="31"/>
    </row>
    <row r="852" ht="12.75">
      <c r="B852" s="31"/>
    </row>
    <row r="853" ht="12.75">
      <c r="B853" s="31"/>
    </row>
    <row r="854" ht="12.75">
      <c r="B854" s="31"/>
    </row>
    <row r="855" ht="12.75">
      <c r="B855" s="31"/>
    </row>
    <row r="856" ht="12.75">
      <c r="B856" s="31"/>
    </row>
    <row r="857" ht="12.75">
      <c r="B857" s="31"/>
    </row>
    <row r="858" ht="12.75">
      <c r="B858" s="31"/>
    </row>
    <row r="859" ht="12.75">
      <c r="B859" s="31"/>
    </row>
    <row r="860" ht="12.75">
      <c r="B860" s="31"/>
    </row>
    <row r="861" ht="12.75">
      <c r="B861" s="31"/>
    </row>
    <row r="862" ht="12.75">
      <c r="B862" s="31"/>
    </row>
    <row r="863" ht="12.75">
      <c r="B863" s="31"/>
    </row>
    <row r="864" ht="12.75">
      <c r="B864" s="31"/>
    </row>
    <row r="865" ht="12.75">
      <c r="B865" s="31"/>
    </row>
    <row r="866" ht="12.75">
      <c r="B866" s="31"/>
    </row>
    <row r="867" ht="12.75">
      <c r="B867" s="31"/>
    </row>
    <row r="868" ht="12.75">
      <c r="B868" s="31"/>
    </row>
    <row r="869" ht="12.75">
      <c r="B869" s="31"/>
    </row>
    <row r="870" ht="12.75">
      <c r="B870" s="31"/>
    </row>
    <row r="871" ht="12.75">
      <c r="B871" s="31"/>
    </row>
    <row r="872" ht="12.75">
      <c r="B872" s="31"/>
    </row>
    <row r="873" ht="12.75">
      <c r="B873" s="31"/>
    </row>
    <row r="874" ht="12.75">
      <c r="B874" s="31"/>
    </row>
    <row r="875" ht="12.75">
      <c r="B875" s="31"/>
    </row>
    <row r="876" ht="12.75">
      <c r="B876" s="31"/>
    </row>
    <row r="877" ht="12.75">
      <c r="B877" s="31"/>
    </row>
    <row r="878" ht="12.75">
      <c r="B878" s="31"/>
    </row>
    <row r="879" ht="12.75">
      <c r="B879" s="31"/>
    </row>
    <row r="880" ht="12.75">
      <c r="B880" s="31"/>
    </row>
    <row r="881" ht="12.75">
      <c r="B881" s="31"/>
    </row>
    <row r="882" ht="12.75">
      <c r="B882" s="31"/>
    </row>
    <row r="883" ht="12.75">
      <c r="B883" s="31"/>
    </row>
    <row r="884" ht="12.75">
      <c r="B884" s="31"/>
    </row>
    <row r="885" ht="12.75">
      <c r="B885" s="31"/>
    </row>
    <row r="886" ht="12.75">
      <c r="B886" s="31"/>
    </row>
    <row r="887" ht="12.75">
      <c r="B887" s="31"/>
    </row>
    <row r="888" ht="12.75">
      <c r="B888" s="31"/>
    </row>
    <row r="889" ht="12.75">
      <c r="B889" s="31"/>
    </row>
    <row r="890" ht="12.75">
      <c r="B890" s="31"/>
    </row>
    <row r="891" ht="12.75">
      <c r="B891" s="31"/>
    </row>
    <row r="892" ht="12.75">
      <c r="B892" s="31"/>
    </row>
    <row r="893" ht="12.75">
      <c r="B893" s="31"/>
    </row>
    <row r="894" ht="12.75">
      <c r="B894" s="31"/>
    </row>
    <row r="895" ht="12.75">
      <c r="B895" s="31"/>
    </row>
    <row r="896" ht="12.75">
      <c r="B896" s="31"/>
    </row>
    <row r="897" ht="12.75">
      <c r="B897" s="31"/>
    </row>
    <row r="898" ht="12.75">
      <c r="B898" s="31"/>
    </row>
    <row r="899" ht="12.75">
      <c r="B899" s="31"/>
    </row>
    <row r="900" ht="12.75">
      <c r="B900" s="31"/>
    </row>
    <row r="901" ht="12.75">
      <c r="B901" s="31"/>
    </row>
    <row r="902" ht="12.75">
      <c r="B902" s="31"/>
    </row>
    <row r="903" ht="12.75">
      <c r="B903" s="31"/>
    </row>
    <row r="904" ht="12.75">
      <c r="B904" s="31"/>
    </row>
    <row r="905" ht="12.75">
      <c r="B905" s="31"/>
    </row>
    <row r="906" ht="12.75">
      <c r="B906" s="31"/>
    </row>
    <row r="907" ht="12.75">
      <c r="B907" s="31"/>
    </row>
    <row r="908" ht="12.75">
      <c r="B908" s="31"/>
    </row>
    <row r="909" ht="12.75">
      <c r="B909" s="31"/>
    </row>
    <row r="910" ht="12.75">
      <c r="B910" s="31"/>
    </row>
    <row r="911" ht="12.75">
      <c r="B911" s="31"/>
    </row>
    <row r="912" ht="12.75">
      <c r="B912" s="31"/>
    </row>
    <row r="913" ht="12.75">
      <c r="B913" s="31"/>
    </row>
    <row r="914" ht="12.75">
      <c r="B914" s="31"/>
    </row>
    <row r="915" ht="12.75">
      <c r="B915" s="31"/>
    </row>
    <row r="916" ht="12.75">
      <c r="B916" s="31"/>
    </row>
    <row r="917" ht="12.75">
      <c r="B917" s="31"/>
    </row>
    <row r="918" ht="12.75">
      <c r="B918" s="31"/>
    </row>
    <row r="919" ht="12.75">
      <c r="B919" s="31"/>
    </row>
    <row r="920" ht="12.75">
      <c r="B920" s="31"/>
    </row>
    <row r="921" ht="12.75">
      <c r="B921" s="31"/>
    </row>
    <row r="922" ht="12.75">
      <c r="B922" s="31"/>
    </row>
    <row r="923" ht="12.75">
      <c r="B923" s="31"/>
    </row>
    <row r="924" ht="12.75">
      <c r="B924" s="31"/>
    </row>
    <row r="925" ht="12.75">
      <c r="B925" s="31"/>
    </row>
    <row r="926" ht="12.75">
      <c r="B926" s="31"/>
    </row>
    <row r="927" ht="12.75">
      <c r="B927" s="31"/>
    </row>
    <row r="928" ht="12.75">
      <c r="B928" s="31"/>
    </row>
    <row r="929" ht="12.75">
      <c r="B929" s="31"/>
    </row>
    <row r="930" ht="12.75">
      <c r="B930" s="31"/>
    </row>
    <row r="931" ht="12.75">
      <c r="B931" s="31"/>
    </row>
    <row r="932" ht="12.75">
      <c r="B932" s="31"/>
    </row>
    <row r="933" ht="12.75">
      <c r="B933" s="31"/>
    </row>
    <row r="934" ht="12.75">
      <c r="B934" s="31"/>
    </row>
    <row r="935" ht="12.75">
      <c r="B935" s="31"/>
    </row>
    <row r="936" ht="12.75">
      <c r="B936" s="31"/>
    </row>
    <row r="937" ht="12.75">
      <c r="B937" s="31"/>
    </row>
    <row r="938" ht="12.75">
      <c r="B938" s="31"/>
    </row>
    <row r="939" ht="12.75">
      <c r="B939" s="31"/>
    </row>
    <row r="940" ht="12.75">
      <c r="B940" s="31"/>
    </row>
    <row r="941" ht="12.75">
      <c r="B941" s="31"/>
    </row>
    <row r="942" ht="12.75">
      <c r="B942" s="31"/>
    </row>
    <row r="943" ht="12.75">
      <c r="B943" s="31"/>
    </row>
    <row r="944" ht="12.75">
      <c r="B944" s="31"/>
    </row>
    <row r="945" ht="12.75">
      <c r="B945" s="31"/>
    </row>
    <row r="946" ht="12.75">
      <c r="B946" s="31"/>
    </row>
    <row r="947" ht="12.75">
      <c r="B947" s="31"/>
    </row>
    <row r="948" ht="12.75">
      <c r="B948" s="31"/>
    </row>
    <row r="949" ht="12.75">
      <c r="B949" s="31"/>
    </row>
    <row r="950" ht="12.75">
      <c r="B950" s="31"/>
    </row>
    <row r="951" ht="12.75">
      <c r="B951" s="31"/>
    </row>
    <row r="952" ht="12.75">
      <c r="B952" s="31"/>
    </row>
    <row r="953" ht="12.75">
      <c r="B953" s="31"/>
    </row>
    <row r="954" ht="12.75">
      <c r="B954" s="31"/>
    </row>
    <row r="955" ht="12.75">
      <c r="B955" s="31"/>
    </row>
    <row r="956" ht="12.75">
      <c r="B956" s="31"/>
    </row>
    <row r="957" ht="12.75">
      <c r="B957" s="31"/>
    </row>
    <row r="958" ht="12.75">
      <c r="B958" s="31"/>
    </row>
    <row r="959" ht="12.75">
      <c r="B959" s="31"/>
    </row>
    <row r="960" ht="12.75">
      <c r="B960" s="31"/>
    </row>
    <row r="961" ht="12.75">
      <c r="B961" s="31"/>
    </row>
    <row r="962" ht="12.75">
      <c r="B962" s="31"/>
    </row>
    <row r="963" ht="12.75">
      <c r="B963" s="31"/>
    </row>
    <row r="964" ht="12.75">
      <c r="B964" s="31"/>
    </row>
    <row r="965" ht="12.75">
      <c r="B965" s="31"/>
    </row>
    <row r="966" ht="12.75">
      <c r="B966" s="31"/>
    </row>
    <row r="967" ht="12.75">
      <c r="B967" s="31"/>
    </row>
    <row r="968" ht="12.75">
      <c r="B968" s="31"/>
    </row>
    <row r="969" ht="12.75">
      <c r="B969" s="31"/>
    </row>
    <row r="970" ht="12.75">
      <c r="B970" s="31"/>
    </row>
    <row r="971" ht="12.75">
      <c r="B971" s="31"/>
    </row>
    <row r="972" ht="12.75">
      <c r="B972" s="31"/>
    </row>
    <row r="973" ht="12.75">
      <c r="B973" s="31"/>
    </row>
    <row r="974" ht="12.75">
      <c r="B974" s="31"/>
    </row>
    <row r="975" ht="12.75">
      <c r="B975" s="31"/>
    </row>
    <row r="976" ht="12.75">
      <c r="B976" s="31"/>
    </row>
    <row r="977" ht="12.75">
      <c r="B977" s="31"/>
    </row>
    <row r="978" ht="12.75">
      <c r="B978" s="31"/>
    </row>
    <row r="979" ht="12.75">
      <c r="B979" s="31"/>
    </row>
    <row r="980" ht="12.75">
      <c r="B980" s="31"/>
    </row>
    <row r="981" ht="12.75">
      <c r="B981" s="31"/>
    </row>
    <row r="982" ht="12.75">
      <c r="B982" s="31"/>
    </row>
    <row r="983" ht="12.75">
      <c r="B983" s="31"/>
    </row>
    <row r="984" ht="12.75">
      <c r="B984" s="31"/>
    </row>
    <row r="985" ht="12.75">
      <c r="B985" s="31"/>
    </row>
    <row r="986" ht="12.75">
      <c r="B986" s="31"/>
    </row>
    <row r="987" ht="12.75">
      <c r="B987" s="31"/>
    </row>
    <row r="988" ht="12.75">
      <c r="B988" s="31"/>
    </row>
    <row r="989" ht="12.75">
      <c r="B989" s="31"/>
    </row>
    <row r="990" ht="12.75">
      <c r="B990" s="31"/>
    </row>
    <row r="991" ht="12.75">
      <c r="B991" s="31"/>
    </row>
    <row r="992" ht="12.75">
      <c r="B992" s="31"/>
    </row>
    <row r="993" ht="12.75">
      <c r="B993" s="31"/>
    </row>
    <row r="994" ht="12.75">
      <c r="B994" s="31"/>
    </row>
    <row r="995" ht="12.75">
      <c r="B995" s="31"/>
    </row>
    <row r="996" ht="12.75">
      <c r="B996" s="31"/>
    </row>
    <row r="997" ht="12.75">
      <c r="B997" s="31"/>
    </row>
    <row r="998" ht="12.75">
      <c r="B998" s="31"/>
    </row>
    <row r="999" ht="12.75">
      <c r="B999" s="31"/>
    </row>
    <row r="1000" ht="12.75">
      <c r="B1000" s="31"/>
    </row>
    <row r="1001" ht="12.75">
      <c r="B1001" s="31"/>
    </row>
    <row r="1002" ht="12.75">
      <c r="B1002" s="31"/>
    </row>
    <row r="1003" ht="12.75">
      <c r="B1003" s="31"/>
    </row>
    <row r="1004" ht="12.75">
      <c r="B1004" s="31"/>
    </row>
    <row r="1005" ht="12.75">
      <c r="B1005" s="31"/>
    </row>
    <row r="1006" ht="12.75">
      <c r="B1006" s="31"/>
    </row>
    <row r="1007" ht="12.75">
      <c r="B1007" s="31"/>
    </row>
    <row r="1008" ht="12.75">
      <c r="B1008" s="31"/>
    </row>
    <row r="1009" ht="12.75">
      <c r="B1009" s="31"/>
    </row>
    <row r="1010" ht="12.75">
      <c r="B1010" s="31"/>
    </row>
    <row r="1011" ht="12.75">
      <c r="B1011" s="31"/>
    </row>
    <row r="1012" ht="12.75">
      <c r="B1012" s="31"/>
    </row>
    <row r="1013" ht="12.75">
      <c r="B1013" s="31"/>
    </row>
    <row r="1014" ht="12.75">
      <c r="B1014" s="31"/>
    </row>
    <row r="1015" ht="12.75">
      <c r="B1015" s="31"/>
    </row>
    <row r="1016" ht="12.75">
      <c r="B1016" s="31"/>
    </row>
    <row r="1017" ht="12.75">
      <c r="B1017" s="31"/>
    </row>
    <row r="1018" ht="12.75">
      <c r="B1018" s="31"/>
    </row>
    <row r="1019" ht="12.75">
      <c r="B1019" s="31"/>
    </row>
    <row r="1020" ht="12.75">
      <c r="B1020" s="31"/>
    </row>
    <row r="1021" ht="12.75">
      <c r="B1021" s="31"/>
    </row>
    <row r="1022" ht="12.75">
      <c r="B1022" s="31"/>
    </row>
    <row r="1023" ht="12.75">
      <c r="B1023" s="31"/>
    </row>
    <row r="1024" ht="12.75">
      <c r="B1024" s="31"/>
    </row>
    <row r="1025" ht="12.75">
      <c r="B1025" s="31"/>
    </row>
    <row r="1026" ht="12.75">
      <c r="B1026" s="31"/>
    </row>
    <row r="1027" ht="12.75">
      <c r="B1027" s="31"/>
    </row>
    <row r="1028" ht="12.75">
      <c r="B1028" s="31"/>
    </row>
    <row r="1029" ht="12.75">
      <c r="B1029" s="31"/>
    </row>
    <row r="1030" ht="12.75">
      <c r="B1030" s="31"/>
    </row>
    <row r="1031" ht="12.75">
      <c r="B1031" s="31"/>
    </row>
    <row r="1032" ht="12.75">
      <c r="B1032" s="31"/>
    </row>
    <row r="1033" ht="12.75">
      <c r="B1033" s="31"/>
    </row>
    <row r="1034" ht="12.75">
      <c r="B1034" s="31"/>
    </row>
    <row r="1035" ht="12.75">
      <c r="B1035" s="31"/>
    </row>
    <row r="1036" ht="12.75">
      <c r="B1036" s="31"/>
    </row>
    <row r="1037" ht="12.75">
      <c r="B1037" s="31"/>
    </row>
    <row r="1038" ht="12.75">
      <c r="B1038" s="31"/>
    </row>
    <row r="1039" ht="12.75">
      <c r="B1039" s="31"/>
    </row>
    <row r="1040" ht="12.75">
      <c r="B1040" s="31"/>
    </row>
    <row r="1041" ht="12.75">
      <c r="B1041" s="31"/>
    </row>
    <row r="1042" ht="12.75">
      <c r="B1042" s="31"/>
    </row>
    <row r="1043" ht="12.75">
      <c r="B1043" s="31"/>
    </row>
    <row r="1044" ht="12.75">
      <c r="B1044" s="31"/>
    </row>
    <row r="1045" ht="12.75">
      <c r="B1045" s="31"/>
    </row>
    <row r="1046" ht="12.75">
      <c r="B1046" s="31"/>
    </row>
    <row r="1047" ht="12.75">
      <c r="B1047" s="31"/>
    </row>
    <row r="1048" ht="12.75">
      <c r="B1048" s="31"/>
    </row>
    <row r="1049" ht="12.75">
      <c r="B1049" s="31"/>
    </row>
    <row r="1050" ht="12.75">
      <c r="B1050" s="31"/>
    </row>
    <row r="1051" ht="12.75">
      <c r="B1051" s="31"/>
    </row>
    <row r="1052" ht="12.75">
      <c r="B1052" s="31"/>
    </row>
    <row r="1053" ht="12.75">
      <c r="B1053" s="31"/>
    </row>
    <row r="1054" ht="12.75">
      <c r="B1054" s="31"/>
    </row>
    <row r="1055" ht="12.75">
      <c r="B1055" s="31"/>
    </row>
    <row r="1056" ht="12.75">
      <c r="B1056" s="31"/>
    </row>
    <row r="1057" ht="12.75">
      <c r="B1057" s="31"/>
    </row>
    <row r="1058" ht="12.75">
      <c r="B1058" s="31"/>
    </row>
    <row r="1059" ht="12.75">
      <c r="B1059" s="31"/>
    </row>
    <row r="1060" ht="12.75">
      <c r="B1060" s="31"/>
    </row>
    <row r="1061" ht="12.75">
      <c r="B1061" s="31"/>
    </row>
    <row r="1062" ht="12.75">
      <c r="B1062" s="31"/>
    </row>
    <row r="1063" ht="12.75">
      <c r="B1063" s="31"/>
    </row>
    <row r="1064" ht="12.75">
      <c r="B1064" s="31"/>
    </row>
    <row r="1065" ht="12.75">
      <c r="B1065" s="31"/>
    </row>
    <row r="1066" ht="12.75">
      <c r="B1066" s="31"/>
    </row>
    <row r="1067" ht="12.75">
      <c r="B1067" s="31"/>
    </row>
    <row r="1068" ht="12.75">
      <c r="B1068" s="31"/>
    </row>
    <row r="1069" ht="12.75">
      <c r="B1069" s="31"/>
    </row>
    <row r="1070" ht="12.75">
      <c r="B1070" s="31"/>
    </row>
    <row r="1071" ht="12.75">
      <c r="B1071" s="31"/>
    </row>
    <row r="1072" ht="12.75">
      <c r="B1072" s="31"/>
    </row>
    <row r="1073" ht="12.75">
      <c r="B1073" s="31"/>
    </row>
    <row r="1074" ht="12.75">
      <c r="B1074" s="31"/>
    </row>
    <row r="1075" ht="12.75">
      <c r="B1075" s="31"/>
    </row>
    <row r="1076" ht="12.75">
      <c r="B1076" s="31"/>
    </row>
    <row r="1077" ht="12.75">
      <c r="B1077" s="31"/>
    </row>
    <row r="1078" ht="12.75">
      <c r="B1078" s="31"/>
    </row>
    <row r="1079" ht="12.75">
      <c r="B1079" s="31"/>
    </row>
    <row r="1080" ht="12.75">
      <c r="B1080" s="31"/>
    </row>
    <row r="1081" ht="12.75">
      <c r="B1081" s="31"/>
    </row>
    <row r="1082" ht="12.75">
      <c r="B1082" s="31"/>
    </row>
    <row r="1083" ht="12.75">
      <c r="B1083" s="31"/>
    </row>
    <row r="1084" ht="12.75">
      <c r="B1084" s="31"/>
    </row>
    <row r="1085" ht="12.75">
      <c r="B1085" s="31"/>
    </row>
    <row r="1086" ht="12.75">
      <c r="B1086" s="31"/>
    </row>
    <row r="1087" ht="12.75">
      <c r="B1087" s="31"/>
    </row>
    <row r="1088" ht="12.75">
      <c r="B1088" s="31"/>
    </row>
    <row r="1089" ht="12.75">
      <c r="B1089" s="31"/>
    </row>
    <row r="1090" ht="12.75">
      <c r="B1090" s="31"/>
    </row>
    <row r="1091" ht="12.75">
      <c r="B1091" s="31"/>
    </row>
    <row r="1092" ht="12.75">
      <c r="B1092" s="31"/>
    </row>
    <row r="1093" ht="12.75">
      <c r="B1093" s="31"/>
    </row>
    <row r="1094" ht="12.75">
      <c r="B1094" s="31"/>
    </row>
    <row r="1095" ht="12.75">
      <c r="B1095" s="31"/>
    </row>
    <row r="1096" ht="12.75">
      <c r="B1096" s="31"/>
    </row>
    <row r="1097" ht="12.75">
      <c r="B1097" s="31"/>
    </row>
    <row r="1098" ht="12.75">
      <c r="B1098" s="31"/>
    </row>
    <row r="1099" ht="12.75">
      <c r="B1099" s="31"/>
    </row>
    <row r="1100" ht="12.75">
      <c r="B1100" s="31"/>
    </row>
    <row r="1101" ht="12.75">
      <c r="B1101" s="31"/>
    </row>
    <row r="1102" ht="12.75">
      <c r="B1102" s="31"/>
    </row>
    <row r="1103" ht="12.75">
      <c r="B1103" s="31"/>
    </row>
    <row r="1104" ht="12.75">
      <c r="B1104" s="31"/>
    </row>
    <row r="1105" ht="12.75">
      <c r="B1105" s="31"/>
    </row>
    <row r="1106" ht="12.75">
      <c r="B1106" s="31"/>
    </row>
    <row r="1107" ht="12.75">
      <c r="B1107" s="31"/>
    </row>
    <row r="1108" ht="12.75">
      <c r="B1108" s="31"/>
    </row>
    <row r="1109" ht="12.75">
      <c r="B1109" s="31"/>
    </row>
    <row r="1110" ht="12.75">
      <c r="B1110" s="31"/>
    </row>
    <row r="1111" ht="12.75">
      <c r="B1111" s="31"/>
    </row>
    <row r="1112" ht="12.75">
      <c r="B1112" s="31"/>
    </row>
    <row r="1113" ht="12.75">
      <c r="B1113" s="31"/>
    </row>
    <row r="1114" ht="12.75">
      <c r="B1114" s="31"/>
    </row>
    <row r="1115" ht="12.75">
      <c r="B1115" s="31"/>
    </row>
    <row r="1116" ht="12.75">
      <c r="B1116" s="31"/>
    </row>
    <row r="1117" ht="12.75">
      <c r="B1117" s="31"/>
    </row>
    <row r="1118" ht="12.75">
      <c r="B1118" s="31"/>
    </row>
    <row r="1119" ht="12.75">
      <c r="B1119" s="31"/>
    </row>
    <row r="1120" ht="12.75">
      <c r="B1120" s="31"/>
    </row>
    <row r="1121" ht="12.75">
      <c r="B1121" s="31"/>
    </row>
    <row r="1122" ht="12.75">
      <c r="B1122" s="31"/>
    </row>
    <row r="1123" ht="12.75">
      <c r="B1123" s="31"/>
    </row>
    <row r="1124" ht="12.75">
      <c r="B1124" s="31"/>
    </row>
    <row r="1125" ht="12.75">
      <c r="B1125" s="31"/>
    </row>
    <row r="1126" ht="12.75">
      <c r="B1126" s="31"/>
    </row>
    <row r="1127" ht="12.75">
      <c r="B1127" s="31"/>
    </row>
    <row r="1128" ht="12.75">
      <c r="B1128" s="31"/>
    </row>
    <row r="1129" ht="12.75">
      <c r="B1129" s="31"/>
    </row>
    <row r="1130" ht="12.75">
      <c r="B1130" s="31"/>
    </row>
    <row r="1131" ht="12.75">
      <c r="B1131" s="31"/>
    </row>
    <row r="1132" ht="12.75">
      <c r="B1132" s="31"/>
    </row>
    <row r="1133" ht="12.75">
      <c r="B1133" s="31"/>
    </row>
    <row r="1134" ht="12.75">
      <c r="B1134" s="31"/>
    </row>
    <row r="1135" ht="12.75">
      <c r="B1135" s="31"/>
    </row>
    <row r="1136" ht="12.75">
      <c r="B1136" s="31"/>
    </row>
    <row r="1137" ht="12.75">
      <c r="B1137" s="31"/>
    </row>
    <row r="1138" ht="12.75">
      <c r="B1138" s="31"/>
    </row>
    <row r="1139" ht="12.75">
      <c r="B1139" s="31"/>
    </row>
    <row r="1140" ht="12.75">
      <c r="B1140" s="31"/>
    </row>
    <row r="1141" ht="12.75">
      <c r="B1141" s="31"/>
    </row>
    <row r="1142" ht="12.75">
      <c r="B1142" s="31"/>
    </row>
    <row r="1143" ht="12.75">
      <c r="B1143" s="31"/>
    </row>
    <row r="1144" ht="12.75">
      <c r="B1144" s="31"/>
    </row>
    <row r="1145" ht="12.75">
      <c r="B1145" s="31"/>
    </row>
    <row r="1146" ht="12.75">
      <c r="B1146" s="31"/>
    </row>
    <row r="1147" ht="12.75">
      <c r="B1147" s="31"/>
    </row>
    <row r="1148" ht="12.75">
      <c r="B1148" s="31"/>
    </row>
    <row r="1149" ht="12.75">
      <c r="B1149" s="31"/>
    </row>
    <row r="1150" ht="12.75">
      <c r="B1150" s="31"/>
    </row>
    <row r="1151" ht="12.75">
      <c r="B1151" s="31"/>
    </row>
    <row r="1152" ht="12.75">
      <c r="B1152" s="31"/>
    </row>
    <row r="1153" ht="12.75">
      <c r="B1153" s="31"/>
    </row>
    <row r="1154" ht="12.75">
      <c r="B1154" s="31"/>
    </row>
    <row r="1155" ht="12.75">
      <c r="B1155" s="31"/>
    </row>
    <row r="1156" ht="12.75">
      <c r="B1156" s="31"/>
    </row>
    <row r="1157" ht="12.75">
      <c r="B1157" s="31"/>
    </row>
    <row r="1158" ht="12.75">
      <c r="B1158" s="31"/>
    </row>
    <row r="1159" ht="12.75">
      <c r="B1159" s="31"/>
    </row>
    <row r="1160" ht="12.75">
      <c r="B1160" s="31"/>
    </row>
    <row r="1161" ht="12.75">
      <c r="B1161" s="31"/>
    </row>
    <row r="1162" ht="12.75">
      <c r="B1162" s="31"/>
    </row>
    <row r="1163" ht="12.75">
      <c r="B1163" s="31"/>
    </row>
    <row r="1164" ht="12.75">
      <c r="B1164" s="31"/>
    </row>
    <row r="1165" ht="12.75">
      <c r="B1165" s="31"/>
    </row>
    <row r="1166" ht="12.75">
      <c r="B1166" s="31"/>
    </row>
    <row r="1167" ht="12.75">
      <c r="B1167" s="31"/>
    </row>
    <row r="1168" ht="12.75">
      <c r="B1168" s="31"/>
    </row>
    <row r="1169" ht="12.75">
      <c r="B1169" s="31"/>
    </row>
    <row r="1170" ht="12.75">
      <c r="B1170" s="31"/>
    </row>
    <row r="1171" ht="12.75">
      <c r="B1171" s="31"/>
    </row>
    <row r="1172" ht="12.75">
      <c r="B1172" s="31"/>
    </row>
    <row r="1173" ht="12.75">
      <c r="B1173" s="31"/>
    </row>
    <row r="1174" ht="12.75">
      <c r="B1174" s="31"/>
    </row>
    <row r="1175" ht="12.75">
      <c r="B1175" s="31"/>
    </row>
    <row r="1176" ht="12.75">
      <c r="B1176" s="31"/>
    </row>
    <row r="1177" ht="12.75">
      <c r="B1177" s="31"/>
    </row>
    <row r="1178" ht="12.75">
      <c r="B1178" s="31"/>
    </row>
    <row r="1179" ht="12.75">
      <c r="B1179" s="31"/>
    </row>
    <row r="1180" ht="12.75">
      <c r="B1180" s="31"/>
    </row>
    <row r="1181" ht="12.75">
      <c r="B1181" s="31"/>
    </row>
    <row r="1182" ht="12.75">
      <c r="B1182" s="31"/>
    </row>
    <row r="1183" ht="12.75">
      <c r="B1183" s="31"/>
    </row>
    <row r="1184" ht="12.75">
      <c r="B1184" s="31"/>
    </row>
    <row r="1185" ht="12.75">
      <c r="B1185" s="31"/>
    </row>
    <row r="1186" ht="12.75">
      <c r="B1186" s="31"/>
    </row>
    <row r="1187" ht="12.75">
      <c r="B1187" s="31"/>
    </row>
    <row r="1188" ht="12.75">
      <c r="B1188" s="31"/>
    </row>
    <row r="1189" ht="12.75">
      <c r="B1189" s="31"/>
    </row>
    <row r="1190" ht="12.75">
      <c r="B1190" s="31"/>
    </row>
    <row r="1191" ht="12.75">
      <c r="B1191" s="31"/>
    </row>
    <row r="1192" ht="12.75">
      <c r="B1192" s="31"/>
    </row>
    <row r="1193" ht="12.75">
      <c r="B1193" s="31"/>
    </row>
    <row r="1194" ht="12.75">
      <c r="B1194" s="31"/>
    </row>
    <row r="1195" ht="12.75">
      <c r="B1195" s="31"/>
    </row>
    <row r="1196" ht="12.75">
      <c r="B1196" s="31"/>
    </row>
    <row r="1197" ht="12.75">
      <c r="B1197" s="31"/>
    </row>
    <row r="1198" ht="12.75">
      <c r="B1198" s="31"/>
    </row>
    <row r="1199" ht="12.75">
      <c r="B1199" s="31"/>
    </row>
    <row r="1200" ht="12.75">
      <c r="B1200" s="31"/>
    </row>
    <row r="1201" ht="12.75">
      <c r="B1201" s="31"/>
    </row>
    <row r="1202" ht="12.75">
      <c r="B1202" s="31"/>
    </row>
    <row r="1203" ht="12.75">
      <c r="B1203" s="31"/>
    </row>
    <row r="1204" ht="12.75">
      <c r="B1204" s="31"/>
    </row>
    <row r="1205" ht="12.75">
      <c r="B1205" s="31"/>
    </row>
    <row r="1206" ht="12.75">
      <c r="B1206" s="31"/>
    </row>
    <row r="1207" ht="12.75">
      <c r="B1207" s="31"/>
    </row>
    <row r="1208" ht="12.75">
      <c r="B1208" s="31"/>
    </row>
    <row r="1209" ht="12.75">
      <c r="B1209" s="31"/>
    </row>
    <row r="1210" ht="12.75">
      <c r="B1210" s="31"/>
    </row>
    <row r="1211" ht="12.75">
      <c r="B1211" s="31"/>
    </row>
    <row r="1212" ht="12.75">
      <c r="B1212" s="31"/>
    </row>
    <row r="1213" ht="12.75">
      <c r="B1213" s="31"/>
    </row>
    <row r="1214" ht="12.75">
      <c r="B1214" s="31"/>
    </row>
    <row r="1215" ht="12.75">
      <c r="B1215" s="31"/>
    </row>
    <row r="1216" ht="12.75">
      <c r="B1216" s="31"/>
    </row>
    <row r="1217" ht="12.75">
      <c r="B1217" s="31"/>
    </row>
    <row r="1218" ht="12.75">
      <c r="B1218" s="31"/>
    </row>
    <row r="1219" ht="12.75">
      <c r="B1219" s="31"/>
    </row>
    <row r="1220" ht="12.75">
      <c r="B1220" s="31"/>
    </row>
    <row r="1221" ht="12.75">
      <c r="B1221" s="31"/>
    </row>
    <row r="1222" ht="12.75">
      <c r="B1222" s="31"/>
    </row>
    <row r="1223" ht="12.75">
      <c r="B1223" s="31"/>
    </row>
    <row r="1224" ht="12.75">
      <c r="B1224" s="31"/>
    </row>
    <row r="1225" ht="12.75">
      <c r="B1225" s="31"/>
    </row>
    <row r="1226" ht="12.75">
      <c r="B1226" s="31"/>
    </row>
    <row r="1227" ht="12.75">
      <c r="B1227" s="31"/>
    </row>
    <row r="1228" ht="12.75">
      <c r="B1228" s="31"/>
    </row>
    <row r="1229" ht="12.75">
      <c r="B1229" s="31"/>
    </row>
    <row r="1230" ht="12.75">
      <c r="B1230" s="31"/>
    </row>
    <row r="1231" ht="12.75">
      <c r="B1231" s="31"/>
    </row>
    <row r="1232" ht="12.75">
      <c r="B1232" s="31"/>
    </row>
    <row r="1233" ht="12.75">
      <c r="B1233" s="31"/>
    </row>
    <row r="1234" ht="12.75">
      <c r="B1234" s="31"/>
    </row>
    <row r="1235" ht="12.75">
      <c r="B1235" s="31"/>
    </row>
    <row r="1236" ht="12.75">
      <c r="B1236" s="31"/>
    </row>
    <row r="1237" ht="12.75">
      <c r="B1237" s="31"/>
    </row>
    <row r="1238" ht="12.75">
      <c r="B1238" s="31"/>
    </row>
    <row r="1239" ht="12.75">
      <c r="B1239" s="31"/>
    </row>
    <row r="1240" ht="12.75">
      <c r="B1240" s="31"/>
    </row>
    <row r="1241" ht="12.75">
      <c r="B1241" s="31"/>
    </row>
    <row r="1242" ht="12.75">
      <c r="B1242" s="31"/>
    </row>
    <row r="1243" ht="12.75">
      <c r="B1243" s="31"/>
    </row>
    <row r="1244" ht="12.75">
      <c r="B1244" s="31"/>
    </row>
    <row r="1245" ht="12.75">
      <c r="B1245" s="31"/>
    </row>
    <row r="1246" ht="12.75">
      <c r="B1246" s="31"/>
    </row>
    <row r="1247" ht="12.75">
      <c r="B1247" s="31"/>
    </row>
    <row r="1248" ht="12.75">
      <c r="B1248" s="31"/>
    </row>
    <row r="1249" ht="12.75">
      <c r="B1249" s="31"/>
    </row>
    <row r="1250" ht="12.75">
      <c r="B1250" s="31"/>
    </row>
    <row r="1251" ht="12.75">
      <c r="B1251" s="31"/>
    </row>
    <row r="1252" ht="12.75">
      <c r="B1252" s="31"/>
    </row>
    <row r="1253" ht="12.75">
      <c r="B1253" s="31"/>
    </row>
    <row r="1254" ht="12.75">
      <c r="B1254" s="31"/>
    </row>
    <row r="1255" ht="12.75">
      <c r="B1255" s="31"/>
    </row>
    <row r="1256" ht="12.75">
      <c r="B1256" s="31"/>
    </row>
    <row r="1257" ht="12.75">
      <c r="B1257" s="31"/>
    </row>
    <row r="1258" ht="12.75">
      <c r="B1258" s="31"/>
    </row>
    <row r="1259" ht="12.75">
      <c r="B1259" s="31"/>
    </row>
    <row r="1260" ht="12.75">
      <c r="B1260" s="31"/>
    </row>
    <row r="1261" ht="12.75">
      <c r="B1261" s="31"/>
    </row>
    <row r="1262" ht="12.75">
      <c r="B1262" s="31"/>
    </row>
    <row r="1263" ht="12.75">
      <c r="B1263" s="31"/>
    </row>
    <row r="1264" ht="12.75">
      <c r="B1264" s="31"/>
    </row>
    <row r="1265" ht="12.75">
      <c r="B1265" s="31"/>
    </row>
    <row r="1266" ht="12.75">
      <c r="B1266" s="31"/>
    </row>
    <row r="1267" ht="12.75">
      <c r="B1267" s="31"/>
    </row>
    <row r="1268" ht="12.75">
      <c r="B1268" s="31"/>
    </row>
    <row r="1269" ht="12.75">
      <c r="B1269" s="31"/>
    </row>
    <row r="1270" ht="12.75">
      <c r="B1270" s="31"/>
    </row>
    <row r="1271" ht="12.75">
      <c r="B1271" s="31"/>
    </row>
    <row r="1272" ht="12.75">
      <c r="B1272" s="31"/>
    </row>
    <row r="1273" ht="12.75">
      <c r="B1273" s="31"/>
    </row>
    <row r="1274" ht="12.75">
      <c r="B1274" s="31"/>
    </row>
    <row r="1275" ht="12.75">
      <c r="B1275" s="31"/>
    </row>
    <row r="1276" ht="12.75">
      <c r="B1276" s="31"/>
    </row>
    <row r="1277" ht="12.75">
      <c r="B1277" s="31"/>
    </row>
    <row r="1278" ht="12.75">
      <c r="B1278" s="31"/>
    </row>
    <row r="1279" ht="12.75">
      <c r="B1279" s="31"/>
    </row>
    <row r="1280" ht="12.75">
      <c r="B1280" s="31"/>
    </row>
    <row r="1281" ht="12.75">
      <c r="B1281" s="31"/>
    </row>
    <row r="1282" ht="12.75">
      <c r="B1282" s="31"/>
    </row>
    <row r="1283" ht="12.75">
      <c r="B1283" s="31"/>
    </row>
    <row r="1284" ht="12.75">
      <c r="B1284" s="31"/>
    </row>
    <row r="1285" ht="12.75">
      <c r="B1285" s="31"/>
    </row>
    <row r="1286" ht="12.75">
      <c r="B1286" s="31"/>
    </row>
    <row r="1287" ht="12.75">
      <c r="B1287" s="31"/>
    </row>
    <row r="1288" ht="12.75">
      <c r="B1288" s="31"/>
    </row>
    <row r="1289" ht="12.75">
      <c r="B1289" s="31"/>
    </row>
    <row r="1290" ht="12.75">
      <c r="B1290" s="31"/>
    </row>
    <row r="1291" ht="12.75">
      <c r="B1291" s="31"/>
    </row>
    <row r="1292" ht="12.75">
      <c r="B1292" s="31"/>
    </row>
    <row r="1293" ht="12.75">
      <c r="B1293" s="31"/>
    </row>
    <row r="1294" ht="12.75">
      <c r="B1294" s="31"/>
    </row>
    <row r="1295" ht="12.75">
      <c r="B1295" s="31"/>
    </row>
    <row r="1296" ht="12.75">
      <c r="B1296" s="31"/>
    </row>
    <row r="1297" ht="12.75">
      <c r="B1297" s="31"/>
    </row>
    <row r="1298" ht="12.75">
      <c r="B1298" s="31"/>
    </row>
    <row r="1299" ht="12.75">
      <c r="B1299" s="31"/>
    </row>
    <row r="1300" ht="12.75">
      <c r="B1300" s="31"/>
    </row>
    <row r="1301" ht="12.75">
      <c r="B1301" s="31"/>
    </row>
    <row r="1302" ht="12.75">
      <c r="B1302" s="31"/>
    </row>
    <row r="1303" ht="12.75">
      <c r="B1303" s="31"/>
    </row>
    <row r="1304" ht="12.75">
      <c r="B1304" s="31"/>
    </row>
    <row r="1305" ht="12.75">
      <c r="B1305" s="31"/>
    </row>
    <row r="1306" ht="12.75">
      <c r="B1306" s="31"/>
    </row>
    <row r="1307" ht="12.75">
      <c r="B1307" s="31"/>
    </row>
    <row r="1308" ht="12.75">
      <c r="B1308" s="31"/>
    </row>
    <row r="1309" ht="12.75">
      <c r="B1309" s="31"/>
    </row>
    <row r="1310" ht="12.75">
      <c r="B1310" s="31"/>
    </row>
    <row r="1311" ht="12.75">
      <c r="B1311" s="31"/>
    </row>
    <row r="1312" ht="12.75">
      <c r="B1312" s="31"/>
    </row>
    <row r="1313" ht="12.75">
      <c r="B1313" s="31"/>
    </row>
    <row r="1314" ht="12.75">
      <c r="B1314" s="31"/>
    </row>
    <row r="1315" ht="12.75">
      <c r="B1315" s="31"/>
    </row>
    <row r="1316" ht="12.75">
      <c r="B1316" s="31"/>
    </row>
    <row r="1317" ht="12.75">
      <c r="B1317" s="31"/>
    </row>
    <row r="1318" ht="12.75">
      <c r="B1318" s="31"/>
    </row>
    <row r="1319" ht="12.75">
      <c r="B1319" s="31"/>
    </row>
    <row r="1320" ht="12.75">
      <c r="B1320" s="31"/>
    </row>
    <row r="1321" ht="12.75">
      <c r="B1321" s="31"/>
    </row>
    <row r="1322" ht="12.75">
      <c r="B1322" s="31"/>
    </row>
    <row r="1323" ht="12.75">
      <c r="B1323" s="31"/>
    </row>
    <row r="1324" ht="12.75">
      <c r="B1324" s="31"/>
    </row>
    <row r="1325" ht="12.75">
      <c r="B1325" s="31"/>
    </row>
    <row r="1326" ht="12.75">
      <c r="B1326" s="31"/>
    </row>
    <row r="1327" ht="12.75">
      <c r="B1327" s="31"/>
    </row>
    <row r="1328" ht="12.75">
      <c r="B1328" s="31"/>
    </row>
    <row r="1329" ht="12.75">
      <c r="B1329" s="31"/>
    </row>
    <row r="1330" ht="12.75">
      <c r="B1330" s="31"/>
    </row>
    <row r="1331" ht="12.75">
      <c r="B1331" s="31"/>
    </row>
    <row r="1332" ht="12.75">
      <c r="B1332" s="31"/>
    </row>
    <row r="1333" ht="12.75">
      <c r="B1333" s="31"/>
    </row>
    <row r="1334" ht="12.75">
      <c r="B1334" s="31"/>
    </row>
    <row r="1335" ht="12.75">
      <c r="B1335" s="31"/>
    </row>
    <row r="1336" ht="12.75">
      <c r="B1336" s="31"/>
    </row>
    <row r="1337" ht="12.75">
      <c r="B1337" s="31"/>
    </row>
    <row r="1338" ht="12.75">
      <c r="B1338" s="31"/>
    </row>
    <row r="1339" ht="12.75">
      <c r="B1339" s="31"/>
    </row>
    <row r="1340" ht="12.75">
      <c r="B1340" s="31"/>
    </row>
    <row r="1341" ht="12.75">
      <c r="B1341" s="31"/>
    </row>
    <row r="1342" ht="12.75">
      <c r="B1342" s="31"/>
    </row>
    <row r="1343" ht="12.75">
      <c r="B1343" s="31"/>
    </row>
    <row r="1344" ht="12.75">
      <c r="B1344" s="31"/>
    </row>
    <row r="1345" ht="12.75">
      <c r="B1345" s="31"/>
    </row>
    <row r="1346" ht="12.75">
      <c r="B1346" s="31"/>
    </row>
    <row r="1347" ht="12.75">
      <c r="B1347" s="31"/>
    </row>
    <row r="1348" ht="12.75">
      <c r="B1348" s="31"/>
    </row>
    <row r="1349" ht="12.75">
      <c r="B1349" s="31"/>
    </row>
    <row r="1350" ht="12.75">
      <c r="B1350" s="31"/>
    </row>
    <row r="1351" ht="12.75">
      <c r="B1351" s="31"/>
    </row>
    <row r="1352" ht="12.75">
      <c r="B1352" s="31"/>
    </row>
    <row r="1353" ht="12.75">
      <c r="B1353" s="31"/>
    </row>
    <row r="1354" ht="12.75">
      <c r="B1354" s="31"/>
    </row>
    <row r="1355" ht="12.75">
      <c r="B1355" s="31"/>
    </row>
    <row r="1356" ht="12.75">
      <c r="B1356" s="31"/>
    </row>
    <row r="1357" ht="12.75">
      <c r="B1357" s="31"/>
    </row>
    <row r="1358" ht="12.75">
      <c r="B1358" s="31"/>
    </row>
    <row r="1359" ht="12.75">
      <c r="B1359" s="31"/>
    </row>
    <row r="1360" ht="12.75">
      <c r="B1360" s="31"/>
    </row>
    <row r="1361" ht="12.75">
      <c r="B1361" s="31"/>
    </row>
    <row r="1362" ht="12.75">
      <c r="B1362" s="31"/>
    </row>
    <row r="1363" ht="12.75">
      <c r="B1363" s="31"/>
    </row>
    <row r="1364" ht="12.75">
      <c r="B1364" s="31"/>
    </row>
    <row r="1365" ht="12.75">
      <c r="B1365" s="31"/>
    </row>
    <row r="1366" ht="12.75">
      <c r="B1366" s="31"/>
    </row>
    <row r="1367" ht="12.75">
      <c r="B1367" s="31"/>
    </row>
    <row r="1368" ht="12.75">
      <c r="B1368" s="31"/>
    </row>
    <row r="1369" ht="12.75">
      <c r="B1369" s="31"/>
    </row>
    <row r="1370" ht="12.75">
      <c r="B1370" s="31"/>
    </row>
    <row r="1371" ht="12.75">
      <c r="B1371" s="31"/>
    </row>
    <row r="1372" ht="12.75">
      <c r="B1372" s="31"/>
    </row>
    <row r="1373" ht="12.75">
      <c r="B1373" s="31"/>
    </row>
    <row r="1374" ht="12.75">
      <c r="B1374" s="31"/>
    </row>
    <row r="1375" ht="12.75">
      <c r="B1375" s="31"/>
    </row>
    <row r="1376" ht="12.75">
      <c r="B1376" s="31"/>
    </row>
    <row r="1377" ht="12.75">
      <c r="B1377" s="31"/>
    </row>
    <row r="1378" ht="12.75">
      <c r="B1378" s="31"/>
    </row>
    <row r="1379" ht="12.75">
      <c r="B1379" s="31"/>
    </row>
    <row r="1380" ht="12.75">
      <c r="B1380" s="31"/>
    </row>
    <row r="1381" ht="12.75">
      <c r="B1381" s="31"/>
    </row>
    <row r="1382" ht="12.75">
      <c r="B1382" s="31"/>
    </row>
    <row r="1383" ht="12.75">
      <c r="B1383" s="31"/>
    </row>
    <row r="1384" ht="12.75">
      <c r="B1384" s="31"/>
    </row>
    <row r="1385" ht="12.75">
      <c r="B1385" s="31"/>
    </row>
    <row r="1386" ht="12.75">
      <c r="B1386" s="31"/>
    </row>
    <row r="1387" ht="12.75">
      <c r="B1387" s="31"/>
    </row>
    <row r="1388" ht="12.75">
      <c r="B1388" s="31"/>
    </row>
    <row r="1389" ht="12.75">
      <c r="B1389" s="31"/>
    </row>
    <row r="1390" ht="12.75">
      <c r="B1390" s="31"/>
    </row>
    <row r="1391" ht="12.75">
      <c r="B1391" s="31"/>
    </row>
    <row r="1392" ht="12.75">
      <c r="B1392" s="31"/>
    </row>
    <row r="1393" ht="12.75">
      <c r="B1393" s="31"/>
    </row>
    <row r="1394" ht="12.75">
      <c r="B1394" s="31"/>
    </row>
    <row r="1395" ht="12.75">
      <c r="B1395" s="31"/>
    </row>
    <row r="1396" ht="12.75">
      <c r="B1396" s="31"/>
    </row>
    <row r="1397" ht="12.75">
      <c r="B1397" s="31"/>
    </row>
    <row r="1398" ht="12.75">
      <c r="B1398" s="31"/>
    </row>
    <row r="1399" ht="12.75">
      <c r="B1399" s="31"/>
    </row>
    <row r="1400" ht="12.75">
      <c r="B1400" s="31"/>
    </row>
    <row r="1401" ht="12.75">
      <c r="B1401" s="31"/>
    </row>
    <row r="1402" ht="12.75">
      <c r="B1402" s="31"/>
    </row>
    <row r="1403" ht="12.75">
      <c r="B1403" s="31"/>
    </row>
    <row r="1404" ht="12.75">
      <c r="B1404" s="31"/>
    </row>
    <row r="1405" ht="12.75">
      <c r="B1405" s="31"/>
    </row>
    <row r="1406" ht="12.75">
      <c r="B1406" s="31"/>
    </row>
    <row r="1407" ht="12.75">
      <c r="B1407" s="31"/>
    </row>
    <row r="1408" ht="12.75">
      <c r="B1408" s="31"/>
    </row>
    <row r="1409" ht="12.75">
      <c r="B1409" s="31"/>
    </row>
    <row r="1410" ht="12.75">
      <c r="B1410" s="31"/>
    </row>
    <row r="1411" ht="12.75">
      <c r="B1411" s="31"/>
    </row>
    <row r="1412" ht="12.75">
      <c r="B1412" s="31"/>
    </row>
    <row r="1413" ht="12.75">
      <c r="B1413" s="31"/>
    </row>
    <row r="1414" ht="12.75">
      <c r="B1414" s="31"/>
    </row>
    <row r="1415" ht="12.75">
      <c r="B1415" s="31"/>
    </row>
    <row r="1416" ht="12.75">
      <c r="B1416" s="31"/>
    </row>
    <row r="1417" ht="12.75">
      <c r="B1417" s="31"/>
    </row>
    <row r="1418" ht="12.75">
      <c r="B1418" s="31"/>
    </row>
    <row r="1419" ht="12.75">
      <c r="B1419" s="31"/>
    </row>
    <row r="1420" ht="12.75">
      <c r="B1420" s="31"/>
    </row>
    <row r="1421" ht="12.75">
      <c r="B1421" s="31"/>
    </row>
    <row r="1422" ht="12.75">
      <c r="B1422" s="31"/>
    </row>
    <row r="1423" ht="12.75">
      <c r="B1423" s="31"/>
    </row>
    <row r="1424" ht="12.75">
      <c r="B1424" s="31"/>
    </row>
    <row r="1425" ht="12.75">
      <c r="B1425" s="31"/>
    </row>
    <row r="1426" ht="12.75">
      <c r="B1426" s="31"/>
    </row>
    <row r="1427" ht="12.75">
      <c r="B1427" s="31"/>
    </row>
    <row r="1428" ht="12.75">
      <c r="B1428" s="31"/>
    </row>
    <row r="1429" ht="12.75">
      <c r="B1429" s="31"/>
    </row>
    <row r="1430" ht="12.75">
      <c r="B1430" s="31"/>
    </row>
    <row r="1431" ht="12.75">
      <c r="B1431" s="31"/>
    </row>
    <row r="1432" ht="12.75">
      <c r="B1432" s="31"/>
    </row>
    <row r="1433" ht="12.75">
      <c r="B1433" s="31"/>
    </row>
    <row r="1434" ht="12.75">
      <c r="B1434" s="31"/>
    </row>
    <row r="1435" ht="12.75">
      <c r="B1435" s="31"/>
    </row>
    <row r="1436" ht="12.75">
      <c r="B1436" s="31"/>
    </row>
    <row r="1437" ht="12.75">
      <c r="B1437" s="31"/>
    </row>
    <row r="1438" ht="12.75">
      <c r="B1438" s="31"/>
    </row>
    <row r="1439" ht="12.75">
      <c r="B1439" s="31"/>
    </row>
    <row r="1440" ht="12.75">
      <c r="B1440" s="31"/>
    </row>
    <row r="1441" ht="12.75">
      <c r="B1441" s="31"/>
    </row>
    <row r="1442" ht="12.75">
      <c r="B1442" s="31"/>
    </row>
    <row r="1443" ht="12.75">
      <c r="B1443" s="31"/>
    </row>
    <row r="1444" ht="12.75">
      <c r="B1444" s="31"/>
    </row>
    <row r="1445" ht="12.75">
      <c r="B1445" s="31"/>
    </row>
    <row r="1446" ht="12.75">
      <c r="B1446" s="31"/>
    </row>
    <row r="1447" ht="12.75">
      <c r="B1447" s="31"/>
    </row>
    <row r="1448" ht="12.75">
      <c r="B1448" s="31"/>
    </row>
    <row r="1449" ht="12.75">
      <c r="B1449" s="31"/>
    </row>
    <row r="1450" ht="12.75">
      <c r="B1450" s="31"/>
    </row>
    <row r="1451" ht="12.75">
      <c r="B1451" s="31"/>
    </row>
    <row r="1452" ht="12.75">
      <c r="B1452" s="31"/>
    </row>
    <row r="1453" ht="12.75">
      <c r="B1453" s="31"/>
    </row>
    <row r="1454" ht="12.75">
      <c r="B1454" s="31"/>
    </row>
    <row r="1455" ht="12.75">
      <c r="B1455" s="31"/>
    </row>
    <row r="1456" ht="12.75">
      <c r="B1456" s="31"/>
    </row>
    <row r="1457" ht="12.75">
      <c r="B1457" s="31"/>
    </row>
    <row r="1458" ht="12.75">
      <c r="B1458" s="31"/>
    </row>
    <row r="1459" ht="12.75">
      <c r="B1459" s="31"/>
    </row>
    <row r="1460" ht="12.75">
      <c r="B1460" s="31"/>
    </row>
    <row r="1461" ht="12.75">
      <c r="B1461" s="31"/>
    </row>
    <row r="1462" ht="12.75">
      <c r="B1462" s="31"/>
    </row>
    <row r="1463" ht="12.75">
      <c r="B1463" s="31"/>
    </row>
    <row r="1464" ht="12.75">
      <c r="B1464" s="31"/>
    </row>
    <row r="1465" ht="12.75">
      <c r="B1465" s="31"/>
    </row>
    <row r="1466" ht="12.75">
      <c r="B1466" s="31"/>
    </row>
    <row r="1467" ht="12.75">
      <c r="B1467" s="31"/>
    </row>
    <row r="1468" ht="12.75">
      <c r="B1468" s="31"/>
    </row>
    <row r="1469" ht="12.75">
      <c r="B1469" s="31"/>
    </row>
    <row r="1470" ht="12.75">
      <c r="B1470" s="31"/>
    </row>
    <row r="1471" ht="12.75">
      <c r="B1471" s="31"/>
    </row>
    <row r="1472" ht="12.75">
      <c r="B1472" s="31"/>
    </row>
    <row r="1473" ht="12.75">
      <c r="B1473" s="31"/>
    </row>
    <row r="1474" ht="12.75">
      <c r="B1474" s="31"/>
    </row>
    <row r="1475" ht="12.75">
      <c r="B1475" s="31"/>
    </row>
    <row r="1476" ht="12.75">
      <c r="B1476" s="31"/>
    </row>
    <row r="1477" ht="12.75">
      <c r="B1477" s="31"/>
    </row>
    <row r="1478" ht="12.75">
      <c r="B1478" s="31"/>
    </row>
    <row r="1479" ht="12.75">
      <c r="B1479" s="31"/>
    </row>
    <row r="1480" ht="12.75">
      <c r="B1480" s="31"/>
    </row>
    <row r="1481" ht="12.75">
      <c r="B1481" s="31"/>
    </row>
    <row r="1482" ht="12.75">
      <c r="B1482" s="31"/>
    </row>
    <row r="1483" ht="12.75">
      <c r="B1483" s="31"/>
    </row>
    <row r="1484" ht="12.75">
      <c r="B1484" s="31"/>
    </row>
    <row r="1485" ht="12.75">
      <c r="B1485" s="31"/>
    </row>
    <row r="1486" ht="12.75">
      <c r="B1486" s="31"/>
    </row>
    <row r="1487" ht="12.75">
      <c r="B1487" s="31"/>
    </row>
    <row r="1488" ht="12.75">
      <c r="B1488" s="31"/>
    </row>
    <row r="1489" ht="12.75">
      <c r="B1489" s="31"/>
    </row>
    <row r="1490" ht="12.75">
      <c r="B1490" s="31"/>
    </row>
    <row r="1491" ht="12.75">
      <c r="B1491" s="31"/>
    </row>
    <row r="1492" ht="12.75">
      <c r="B1492" s="31"/>
    </row>
    <row r="1493" ht="12.75">
      <c r="B1493" s="31"/>
    </row>
    <row r="1494" ht="12.75">
      <c r="B1494" s="31"/>
    </row>
    <row r="1495" ht="12.75">
      <c r="B1495" s="31"/>
    </row>
    <row r="1496" ht="12.75">
      <c r="B1496" s="31"/>
    </row>
    <row r="1497" ht="12.75">
      <c r="B1497" s="31"/>
    </row>
    <row r="1498" ht="12.75">
      <c r="B1498" s="31"/>
    </row>
    <row r="1499" ht="12.75">
      <c r="B1499" s="31"/>
    </row>
    <row r="1500" ht="12.75">
      <c r="B1500" s="31"/>
    </row>
    <row r="1501" ht="12.75">
      <c r="B1501" s="31"/>
    </row>
    <row r="1502" ht="12.75">
      <c r="B1502" s="31"/>
    </row>
    <row r="1503" ht="12.75">
      <c r="B1503" s="31"/>
    </row>
    <row r="1504" ht="12.75">
      <c r="B1504" s="31"/>
    </row>
    <row r="1505" ht="12.75">
      <c r="B1505" s="31"/>
    </row>
    <row r="1506" ht="12.75">
      <c r="B1506" s="31"/>
    </row>
    <row r="1507" ht="12.75">
      <c r="B1507" s="31"/>
    </row>
    <row r="1508" ht="12.75">
      <c r="B1508" s="31"/>
    </row>
    <row r="1509" ht="12.75">
      <c r="B1509" s="31"/>
    </row>
    <row r="1510" ht="12.75">
      <c r="B1510" s="31"/>
    </row>
    <row r="1511" ht="12.75">
      <c r="B1511" s="31"/>
    </row>
    <row r="1512" ht="12.75">
      <c r="B1512" s="31"/>
    </row>
    <row r="1513" ht="12.75">
      <c r="B1513" s="31"/>
    </row>
    <row r="1514" ht="12.75">
      <c r="B1514" s="31"/>
    </row>
    <row r="1515" ht="12.75">
      <c r="B1515" s="31"/>
    </row>
    <row r="1516" ht="12.75">
      <c r="B1516" s="31"/>
    </row>
    <row r="1517" ht="12.75">
      <c r="B1517" s="31"/>
    </row>
    <row r="1518" ht="12.75">
      <c r="B1518" s="31"/>
    </row>
    <row r="1519" ht="12.75">
      <c r="B1519" s="31"/>
    </row>
    <row r="1520" ht="12.75">
      <c r="B1520" s="31"/>
    </row>
    <row r="1521" ht="12.75">
      <c r="B1521" s="31"/>
    </row>
    <row r="1522" ht="12.75">
      <c r="B1522" s="31"/>
    </row>
    <row r="1523" ht="12.75">
      <c r="B1523" s="31"/>
    </row>
    <row r="1524" ht="12.75">
      <c r="B1524" s="31"/>
    </row>
    <row r="1525" ht="12.75">
      <c r="B1525" s="31"/>
    </row>
    <row r="1526" ht="12.75">
      <c r="B1526" s="31"/>
    </row>
    <row r="1527" ht="12.75">
      <c r="B1527" s="31"/>
    </row>
    <row r="1528" ht="12.75">
      <c r="B1528" s="31"/>
    </row>
    <row r="1529" ht="12.75">
      <c r="B1529" s="31"/>
    </row>
    <row r="1530" ht="12.75">
      <c r="B1530" s="31"/>
    </row>
    <row r="1531" ht="12.75">
      <c r="B1531" s="31"/>
    </row>
    <row r="1532" ht="12.75">
      <c r="B1532" s="31"/>
    </row>
    <row r="1533" ht="12.75">
      <c r="B1533" s="31"/>
    </row>
    <row r="1534" ht="12.75">
      <c r="B1534" s="31"/>
    </row>
    <row r="1535" ht="12.75">
      <c r="B1535" s="31"/>
    </row>
    <row r="1536" ht="12.75">
      <c r="B1536" s="31"/>
    </row>
    <row r="1537" ht="12.75">
      <c r="B1537" s="31"/>
    </row>
    <row r="1538" ht="12.75">
      <c r="B1538" s="31"/>
    </row>
    <row r="1539" ht="12.75">
      <c r="B1539" s="31"/>
    </row>
    <row r="1540" ht="12.75">
      <c r="B1540" s="31"/>
    </row>
    <row r="1541" ht="12.75">
      <c r="B1541" s="31"/>
    </row>
    <row r="1542" ht="12.75">
      <c r="B1542" s="31"/>
    </row>
    <row r="1543" ht="12.75">
      <c r="B1543" s="31"/>
    </row>
    <row r="1544" ht="12.75">
      <c r="B1544" s="31"/>
    </row>
    <row r="1545" ht="12.75">
      <c r="B1545" s="31"/>
    </row>
    <row r="1546" ht="12.75">
      <c r="B1546" s="31"/>
    </row>
    <row r="1547" ht="12.75">
      <c r="B1547" s="31"/>
    </row>
    <row r="1548" ht="12.75">
      <c r="B1548" s="31"/>
    </row>
    <row r="1549" ht="12.75">
      <c r="B1549" s="31"/>
    </row>
    <row r="1550" ht="12.75">
      <c r="B1550" s="31"/>
    </row>
    <row r="1551" ht="12.75">
      <c r="B1551" s="31"/>
    </row>
    <row r="1552" ht="12.75">
      <c r="B1552" s="31"/>
    </row>
    <row r="1553" ht="12.75">
      <c r="B1553" s="31"/>
    </row>
    <row r="1554" ht="12.75">
      <c r="B1554" s="31"/>
    </row>
    <row r="1555" ht="12.75">
      <c r="B1555" s="31"/>
    </row>
    <row r="1556" ht="12.75">
      <c r="B1556" s="31"/>
    </row>
    <row r="1557" ht="12.75">
      <c r="B1557" s="31"/>
    </row>
    <row r="1558" ht="12.75">
      <c r="B1558" s="31"/>
    </row>
    <row r="1559" ht="12.75">
      <c r="B1559" s="31"/>
    </row>
    <row r="1560" ht="12.75">
      <c r="B1560" s="31"/>
    </row>
    <row r="1561" ht="12.75">
      <c r="B1561" s="31"/>
    </row>
    <row r="1562" ht="12.75">
      <c r="B1562" s="31"/>
    </row>
    <row r="1563" ht="12.75">
      <c r="B1563" s="31"/>
    </row>
    <row r="1564" ht="12.75">
      <c r="B1564" s="31"/>
    </row>
    <row r="1565" ht="12.75">
      <c r="B1565" s="31"/>
    </row>
    <row r="1566" ht="12.75">
      <c r="B1566" s="31"/>
    </row>
    <row r="1567" ht="12.75">
      <c r="B1567" s="31"/>
    </row>
    <row r="1568" ht="12.75">
      <c r="B1568" s="31"/>
    </row>
    <row r="1569" ht="12.75">
      <c r="B1569" s="31"/>
    </row>
    <row r="1570" ht="12.75">
      <c r="B1570" s="31"/>
    </row>
    <row r="1571" ht="12.75">
      <c r="B1571" s="31"/>
    </row>
    <row r="1572" ht="12.75">
      <c r="B1572" s="31"/>
    </row>
    <row r="1573" ht="12.75">
      <c r="B1573" s="31"/>
    </row>
    <row r="1574" ht="12.75">
      <c r="B1574" s="31"/>
    </row>
    <row r="1575" ht="12.75">
      <c r="B1575" s="31"/>
    </row>
    <row r="1576" ht="12.75">
      <c r="B1576" s="31"/>
    </row>
    <row r="1577" ht="12.75">
      <c r="B1577" s="31"/>
    </row>
    <row r="1578" ht="12.75">
      <c r="B1578" s="31"/>
    </row>
    <row r="1579" ht="12.75">
      <c r="B1579" s="31"/>
    </row>
    <row r="1580" ht="12.75">
      <c r="B1580" s="31"/>
    </row>
    <row r="1581" ht="12.75">
      <c r="B1581" s="31"/>
    </row>
    <row r="1582" ht="12.75">
      <c r="B1582" s="31"/>
    </row>
    <row r="1583" ht="12.75">
      <c r="B1583" s="31"/>
    </row>
    <row r="1584" ht="12.75">
      <c r="B1584" s="31"/>
    </row>
    <row r="1585" ht="12.75">
      <c r="B1585" s="31"/>
    </row>
    <row r="1586" ht="12.75">
      <c r="B1586" s="31"/>
    </row>
    <row r="1587" ht="12.75">
      <c r="B1587" s="31"/>
    </row>
    <row r="1588" ht="12.75">
      <c r="B1588" s="31"/>
    </row>
    <row r="1589" ht="12.75">
      <c r="B1589" s="31"/>
    </row>
    <row r="1590" ht="12.75">
      <c r="B1590" s="31"/>
    </row>
    <row r="1591" ht="12.75">
      <c r="B1591" s="31"/>
    </row>
    <row r="1592" ht="12.75">
      <c r="B1592" s="31"/>
    </row>
    <row r="1593" ht="12.75">
      <c r="B1593" s="31"/>
    </row>
    <row r="1594" ht="12.75">
      <c r="B1594" s="31"/>
    </row>
    <row r="1595" ht="12.75">
      <c r="B1595" s="31"/>
    </row>
    <row r="1596" ht="12.75">
      <c r="B1596" s="31"/>
    </row>
    <row r="1597" ht="12.75">
      <c r="B1597" s="31"/>
    </row>
    <row r="1598" ht="12.75">
      <c r="B1598" s="31"/>
    </row>
    <row r="1599" ht="12.75">
      <c r="B1599" s="31"/>
    </row>
    <row r="1600" ht="12.75">
      <c r="B1600" s="31"/>
    </row>
    <row r="1601" ht="12.75">
      <c r="B1601" s="31"/>
    </row>
    <row r="1602" ht="12.75">
      <c r="B1602" s="31"/>
    </row>
    <row r="1603" ht="12.75">
      <c r="B1603" s="31"/>
    </row>
    <row r="1604" ht="12.75">
      <c r="B1604" s="31"/>
    </row>
    <row r="1605" ht="12.75">
      <c r="B1605" s="31"/>
    </row>
    <row r="1606" ht="12.75">
      <c r="B1606" s="31"/>
    </row>
    <row r="1607" ht="12.75">
      <c r="B1607" s="31"/>
    </row>
    <row r="1608" ht="12.75">
      <c r="B1608" s="31"/>
    </row>
    <row r="1609" ht="12.75">
      <c r="B1609" s="31"/>
    </row>
    <row r="1610" ht="12.75">
      <c r="B1610" s="31"/>
    </row>
    <row r="1611" ht="12.75">
      <c r="B1611" s="31"/>
    </row>
    <row r="1612" ht="12.75">
      <c r="B1612" s="31"/>
    </row>
    <row r="1613" ht="12.75">
      <c r="B1613" s="31"/>
    </row>
    <row r="1614" ht="12.75">
      <c r="B1614" s="31"/>
    </row>
    <row r="1615" ht="12.75">
      <c r="B1615" s="31"/>
    </row>
    <row r="1616" ht="12.75">
      <c r="B1616" s="31"/>
    </row>
    <row r="1617" ht="12.75">
      <c r="B1617" s="31"/>
    </row>
    <row r="1618" ht="12.75">
      <c r="B1618" s="31"/>
    </row>
    <row r="1619" ht="12.75">
      <c r="B1619" s="31"/>
    </row>
    <row r="1620" ht="12.75">
      <c r="B1620" s="31"/>
    </row>
    <row r="1621" ht="12.75">
      <c r="B1621" s="31"/>
    </row>
    <row r="1622" ht="12.75">
      <c r="B1622" s="31"/>
    </row>
    <row r="1623" ht="12.75">
      <c r="B1623" s="31"/>
    </row>
    <row r="1624" ht="12.75">
      <c r="B1624" s="31"/>
    </row>
    <row r="1625" ht="12.75">
      <c r="B1625" s="31"/>
    </row>
    <row r="1626" ht="12.75">
      <c r="B1626" s="31"/>
    </row>
    <row r="1627" ht="12.75">
      <c r="B1627" s="31"/>
    </row>
    <row r="1628" ht="12.75">
      <c r="B1628" s="31"/>
    </row>
    <row r="1629" ht="12.75">
      <c r="B1629" s="31"/>
    </row>
    <row r="1630" ht="12.75">
      <c r="B1630" s="31"/>
    </row>
    <row r="1631" ht="12.75">
      <c r="B1631" s="31"/>
    </row>
    <row r="1632" ht="12.75">
      <c r="B1632" s="31"/>
    </row>
    <row r="1633" ht="12.75">
      <c r="B1633" s="31"/>
    </row>
    <row r="1634" ht="12.75">
      <c r="B1634" s="31"/>
    </row>
    <row r="1635" ht="12.75">
      <c r="B1635" s="31"/>
    </row>
    <row r="1636" ht="12.75">
      <c r="B1636" s="31"/>
    </row>
    <row r="1637" ht="12.75">
      <c r="B1637" s="31"/>
    </row>
    <row r="1638" ht="12.75">
      <c r="B1638" s="31"/>
    </row>
    <row r="1639" ht="12.75">
      <c r="B1639" s="31"/>
    </row>
    <row r="1640" ht="12.75">
      <c r="B1640" s="31"/>
    </row>
    <row r="1641" ht="12.75">
      <c r="B1641" s="31"/>
    </row>
    <row r="1642" ht="12.75">
      <c r="B1642" s="31"/>
    </row>
    <row r="1643" ht="12.75">
      <c r="B1643" s="31"/>
    </row>
    <row r="1644" ht="12.75">
      <c r="B1644" s="31"/>
    </row>
    <row r="1645" ht="12.75">
      <c r="B1645" s="31"/>
    </row>
    <row r="1646" ht="12.75">
      <c r="B1646" s="31"/>
    </row>
    <row r="1647" ht="12.75">
      <c r="B1647" s="31"/>
    </row>
    <row r="1648" ht="12.75">
      <c r="B1648" s="31"/>
    </row>
    <row r="1649" ht="12.75">
      <c r="B1649" s="31"/>
    </row>
    <row r="1650" ht="12.75">
      <c r="B1650" s="31"/>
    </row>
    <row r="1651" ht="12.75">
      <c r="B1651" s="31"/>
    </row>
    <row r="1652" ht="12.75">
      <c r="B1652" s="31"/>
    </row>
    <row r="1653" ht="12.75">
      <c r="B1653" s="31"/>
    </row>
    <row r="1654" ht="12.75">
      <c r="B1654" s="31"/>
    </row>
    <row r="1655" ht="12.75">
      <c r="B1655" s="31"/>
    </row>
    <row r="1656" ht="12.75">
      <c r="B1656" s="31"/>
    </row>
    <row r="1657" ht="12.75">
      <c r="B1657" s="31"/>
    </row>
    <row r="1658" ht="12.75">
      <c r="B1658" s="31"/>
    </row>
    <row r="1659" ht="12.75">
      <c r="B1659" s="31"/>
    </row>
    <row r="1660" ht="12.75">
      <c r="B1660" s="31"/>
    </row>
    <row r="1661" ht="12.75">
      <c r="B1661" s="31"/>
    </row>
    <row r="1662" ht="12.75">
      <c r="B1662" s="31"/>
    </row>
    <row r="1663" ht="12.75">
      <c r="B1663" s="31"/>
    </row>
    <row r="1664" ht="12.75">
      <c r="B1664" s="31"/>
    </row>
    <row r="1665" ht="12.75">
      <c r="B1665" s="31"/>
    </row>
    <row r="1666" ht="12.75">
      <c r="B1666" s="31"/>
    </row>
    <row r="1667" ht="12.75">
      <c r="B1667" s="31"/>
    </row>
    <row r="1668" ht="12.75">
      <c r="B1668" s="31"/>
    </row>
    <row r="1669" ht="12.75">
      <c r="B1669" s="31"/>
    </row>
    <row r="1670" ht="12.75">
      <c r="B1670" s="31"/>
    </row>
    <row r="1671" ht="12.75">
      <c r="B1671" s="31"/>
    </row>
    <row r="1672" ht="12.75">
      <c r="B1672" s="31"/>
    </row>
    <row r="1673" ht="12.75">
      <c r="B1673" s="31"/>
    </row>
    <row r="1674" ht="12.75">
      <c r="B1674" s="31"/>
    </row>
    <row r="1675" ht="12.75">
      <c r="B1675" s="31"/>
    </row>
    <row r="1676" ht="12.75">
      <c r="B1676" s="31"/>
    </row>
    <row r="1677" ht="12.75">
      <c r="B1677" s="31"/>
    </row>
    <row r="1678" ht="12.75">
      <c r="B1678" s="31"/>
    </row>
    <row r="1679" ht="12.75">
      <c r="B1679" s="31"/>
    </row>
    <row r="1680" ht="12.75">
      <c r="B1680" s="31"/>
    </row>
    <row r="1681" ht="12.75">
      <c r="B1681" s="31"/>
    </row>
    <row r="1682" ht="12.75">
      <c r="B1682" s="31"/>
    </row>
    <row r="1683" ht="12.75">
      <c r="B1683" s="31"/>
    </row>
    <row r="1684" ht="12.75">
      <c r="B1684" s="31"/>
    </row>
    <row r="1685" ht="12.75">
      <c r="B1685" s="31"/>
    </row>
    <row r="1686" ht="12.75">
      <c r="B1686" s="31"/>
    </row>
    <row r="1687" ht="12.75">
      <c r="B1687" s="31"/>
    </row>
    <row r="1688" ht="12.75">
      <c r="B1688" s="31"/>
    </row>
    <row r="1689" ht="12.75">
      <c r="B1689" s="31"/>
    </row>
    <row r="1690" ht="12.75">
      <c r="B1690" s="31"/>
    </row>
    <row r="1691" ht="12.75">
      <c r="B1691" s="31"/>
    </row>
    <row r="1692" ht="12.75">
      <c r="B1692" s="31"/>
    </row>
    <row r="1693" ht="12.75">
      <c r="B1693" s="31"/>
    </row>
    <row r="1694" ht="12.75">
      <c r="B1694" s="31"/>
    </row>
    <row r="1695" ht="12.75">
      <c r="B1695" s="31"/>
    </row>
    <row r="1696" ht="12.75">
      <c r="B1696" s="31"/>
    </row>
    <row r="1697" ht="12.75">
      <c r="B1697" s="31"/>
    </row>
    <row r="1698" ht="12.75">
      <c r="B1698" s="31"/>
    </row>
    <row r="1699" ht="12.75">
      <c r="B1699" s="31"/>
    </row>
    <row r="1700" ht="12.75">
      <c r="B1700" s="31"/>
    </row>
    <row r="1701" ht="12.75">
      <c r="B1701" s="31"/>
    </row>
    <row r="1702" ht="12.75">
      <c r="B1702" s="31"/>
    </row>
    <row r="1703" ht="12.75">
      <c r="B1703" s="31"/>
    </row>
    <row r="1704" ht="12.75">
      <c r="B1704" s="31"/>
    </row>
    <row r="1705" ht="12.75">
      <c r="B1705" s="31"/>
    </row>
    <row r="1706" ht="12.75">
      <c r="B1706" s="31"/>
    </row>
    <row r="1707" ht="12.75">
      <c r="B1707" s="31"/>
    </row>
    <row r="1708" ht="12.75">
      <c r="B1708" s="31"/>
    </row>
    <row r="1709" ht="12.75">
      <c r="B1709" s="31"/>
    </row>
    <row r="1710" ht="12.75">
      <c r="B1710" s="31"/>
    </row>
    <row r="1711" ht="12.75">
      <c r="B1711" s="31"/>
    </row>
    <row r="1712" ht="12.75">
      <c r="B1712" s="31"/>
    </row>
    <row r="1713" ht="12.75">
      <c r="B1713" s="31"/>
    </row>
    <row r="1714" ht="12.75">
      <c r="B1714" s="31"/>
    </row>
    <row r="1715" ht="12.75">
      <c r="B1715" s="31"/>
    </row>
    <row r="1716" ht="12.75">
      <c r="B1716" s="31"/>
    </row>
    <row r="1717" ht="12.75">
      <c r="B1717" s="31"/>
    </row>
    <row r="1718" ht="12.75">
      <c r="B1718" s="31"/>
    </row>
    <row r="1719" ht="12.75">
      <c r="B1719" s="31"/>
    </row>
    <row r="1720" ht="12.75">
      <c r="B1720" s="31"/>
    </row>
    <row r="1721" ht="12.75">
      <c r="B1721" s="31"/>
    </row>
    <row r="1722" ht="12.75">
      <c r="B1722" s="31"/>
    </row>
    <row r="1723" ht="12.75">
      <c r="B1723" s="31"/>
    </row>
    <row r="1724" ht="12.75">
      <c r="B1724" s="31"/>
    </row>
    <row r="1725" ht="12.75">
      <c r="B1725" s="31"/>
    </row>
    <row r="1726" ht="12.75">
      <c r="B1726" s="31"/>
    </row>
    <row r="1727" ht="12.75">
      <c r="B1727" s="31"/>
    </row>
    <row r="1728" ht="12.75">
      <c r="B1728" s="31"/>
    </row>
    <row r="1729" ht="12.75">
      <c r="B1729" s="31"/>
    </row>
    <row r="1730" ht="12.75">
      <c r="B1730" s="31"/>
    </row>
    <row r="1731" ht="12.75">
      <c r="B1731" s="31"/>
    </row>
    <row r="1732" ht="12.75">
      <c r="B1732" s="31"/>
    </row>
    <row r="1733" ht="12.75">
      <c r="B1733" s="31"/>
    </row>
    <row r="1734" ht="12.75">
      <c r="B1734" s="31"/>
    </row>
    <row r="1735" ht="12.75">
      <c r="B1735" s="31"/>
    </row>
    <row r="1736" ht="12.75">
      <c r="B1736" s="31"/>
    </row>
    <row r="1737" ht="12.75">
      <c r="B1737" s="31"/>
    </row>
    <row r="1738" ht="12.75">
      <c r="B1738" s="31"/>
    </row>
    <row r="1739" ht="12.75">
      <c r="B1739" s="31"/>
    </row>
    <row r="1740" ht="12.75">
      <c r="B1740" s="31"/>
    </row>
    <row r="1741" ht="12.75">
      <c r="B1741" s="31"/>
    </row>
    <row r="1742" ht="12.75">
      <c r="B1742" s="31"/>
    </row>
    <row r="1743" ht="12.75">
      <c r="B1743" s="31"/>
    </row>
    <row r="1744" ht="12.75">
      <c r="B1744" s="31"/>
    </row>
    <row r="1745" ht="12.75">
      <c r="B1745" s="31"/>
    </row>
    <row r="1746" ht="12.75">
      <c r="B1746" s="31"/>
    </row>
    <row r="1747" ht="12.75">
      <c r="B1747" s="31"/>
    </row>
    <row r="1748" ht="12.75">
      <c r="B1748" s="31"/>
    </row>
    <row r="1749" ht="12.75">
      <c r="B1749" s="31"/>
    </row>
    <row r="1750" ht="12.75">
      <c r="B1750" s="31"/>
    </row>
    <row r="1751" ht="12.75">
      <c r="B1751" s="31"/>
    </row>
    <row r="1752" ht="12.75">
      <c r="B1752" s="31"/>
    </row>
    <row r="1753" ht="12.75">
      <c r="B1753" s="31"/>
    </row>
    <row r="1754" ht="12.75">
      <c r="B1754" s="31"/>
    </row>
    <row r="1755" ht="12.75">
      <c r="B1755" s="31"/>
    </row>
    <row r="1756" ht="12.75">
      <c r="B1756" s="31"/>
    </row>
    <row r="1757" ht="12.75">
      <c r="B1757" s="31"/>
    </row>
    <row r="1758" ht="12.75">
      <c r="B1758" s="31"/>
    </row>
    <row r="1759" ht="12.75">
      <c r="B1759" s="31"/>
    </row>
    <row r="1760" ht="12.75">
      <c r="B1760" s="31"/>
    </row>
    <row r="1761" ht="12.75">
      <c r="B1761" s="31"/>
    </row>
    <row r="1762" ht="12.75">
      <c r="B1762" s="31"/>
    </row>
    <row r="1763" ht="12.75">
      <c r="B1763" s="31"/>
    </row>
    <row r="1764" ht="12.75">
      <c r="B1764" s="31"/>
    </row>
    <row r="1765" ht="12.75">
      <c r="B1765" s="31"/>
    </row>
    <row r="1766" ht="12.75">
      <c r="B1766" s="31"/>
    </row>
    <row r="1767" ht="12.75">
      <c r="B1767" s="31"/>
    </row>
    <row r="1768" ht="12.75">
      <c r="B1768" s="31"/>
    </row>
    <row r="1769" ht="12.75">
      <c r="B1769" s="31"/>
    </row>
    <row r="1770" ht="12.75">
      <c r="B1770" s="31"/>
    </row>
    <row r="1771" ht="12.75">
      <c r="B1771" s="31"/>
    </row>
    <row r="1772" ht="12.75">
      <c r="B1772" s="31"/>
    </row>
    <row r="1773" ht="12.75">
      <c r="B1773" s="31"/>
    </row>
    <row r="1774" ht="12.75">
      <c r="B1774" s="31"/>
    </row>
    <row r="1775" ht="12.75">
      <c r="B1775" s="31"/>
    </row>
    <row r="1776" ht="12.75">
      <c r="B1776" s="31"/>
    </row>
    <row r="1777" ht="12.75">
      <c r="B1777" s="31"/>
    </row>
    <row r="1778" ht="12.75">
      <c r="B1778" s="31"/>
    </row>
    <row r="1779" ht="12.75">
      <c r="B1779" s="31"/>
    </row>
    <row r="1780" ht="12.75">
      <c r="B1780" s="31"/>
    </row>
    <row r="1781" ht="12.75">
      <c r="B1781" s="31"/>
    </row>
    <row r="1782" ht="12.75">
      <c r="B1782" s="31"/>
    </row>
    <row r="1783" ht="12.75">
      <c r="B1783" s="31"/>
    </row>
    <row r="1784" ht="12.75">
      <c r="B1784" s="31"/>
    </row>
    <row r="1785" ht="12.75">
      <c r="B1785" s="31"/>
    </row>
    <row r="1786" ht="12.75">
      <c r="B1786" s="31"/>
    </row>
    <row r="1787" ht="12.75">
      <c r="B1787" s="31"/>
    </row>
    <row r="1788" ht="12.75">
      <c r="B1788" s="31"/>
    </row>
    <row r="1789" ht="12.75">
      <c r="B1789" s="31"/>
    </row>
    <row r="1790" ht="12.75">
      <c r="B1790" s="31"/>
    </row>
    <row r="1791" ht="12.75">
      <c r="B1791" s="31"/>
    </row>
    <row r="1792" ht="12.75">
      <c r="B1792" s="31"/>
    </row>
    <row r="1793" ht="12.75">
      <c r="B1793" s="31"/>
    </row>
    <row r="1794" ht="12.75">
      <c r="B1794" s="31"/>
    </row>
    <row r="1795" ht="12.75">
      <c r="B1795" s="31"/>
    </row>
    <row r="1796" ht="12.75">
      <c r="B1796" s="31"/>
    </row>
    <row r="1797" ht="12.75">
      <c r="B1797" s="31"/>
    </row>
    <row r="1798" ht="12.75">
      <c r="B1798" s="31"/>
    </row>
    <row r="1799" ht="12.75">
      <c r="B1799" s="31"/>
    </row>
    <row r="1800" ht="12.75">
      <c r="B1800" s="31"/>
    </row>
    <row r="1801" ht="12.75">
      <c r="B1801" s="31"/>
    </row>
    <row r="1802" ht="12.75">
      <c r="B1802" s="31"/>
    </row>
    <row r="1803" ht="12.75">
      <c r="B1803" s="31"/>
    </row>
    <row r="1804" ht="12.75">
      <c r="B1804" s="31"/>
    </row>
    <row r="1805" ht="12.75">
      <c r="B1805" s="31"/>
    </row>
    <row r="1806" ht="12.75">
      <c r="B1806" s="31"/>
    </row>
    <row r="1807" ht="12.75">
      <c r="B1807" s="31"/>
    </row>
    <row r="1808" ht="12.75">
      <c r="B1808" s="31"/>
    </row>
    <row r="1809" ht="12.75">
      <c r="B1809" s="31"/>
    </row>
    <row r="1810" ht="12.75">
      <c r="B1810" s="31"/>
    </row>
    <row r="1811" ht="12.75">
      <c r="B1811" s="31"/>
    </row>
    <row r="1812" ht="12.75">
      <c r="B1812" s="31"/>
    </row>
    <row r="1813" ht="12.75">
      <c r="B1813" s="31"/>
    </row>
    <row r="1814" ht="12.75">
      <c r="B1814" s="31"/>
    </row>
    <row r="1815" ht="12.75">
      <c r="B1815" s="31"/>
    </row>
    <row r="1816" ht="12.75">
      <c r="B1816" s="31"/>
    </row>
    <row r="1817" ht="12.75">
      <c r="B1817" s="31"/>
    </row>
    <row r="1818" ht="12.75">
      <c r="B1818" s="31"/>
    </row>
    <row r="1819" ht="12.75">
      <c r="B1819" s="31"/>
    </row>
    <row r="1820" ht="12.75">
      <c r="B1820" s="31"/>
    </row>
    <row r="1821" ht="12.75">
      <c r="B1821" s="31"/>
    </row>
    <row r="1822" ht="12.75">
      <c r="B1822" s="31"/>
    </row>
    <row r="1823" ht="12.75">
      <c r="B1823" s="31"/>
    </row>
    <row r="1824" ht="12.75">
      <c r="B1824" s="31"/>
    </row>
    <row r="1825" ht="12.75">
      <c r="B1825" s="31"/>
    </row>
    <row r="1826" ht="12.75">
      <c r="B1826" s="31"/>
    </row>
    <row r="1827" ht="12.75">
      <c r="B1827" s="31"/>
    </row>
    <row r="1828" ht="12.75">
      <c r="B1828" s="31"/>
    </row>
    <row r="1829" ht="12.75">
      <c r="B1829" s="31"/>
    </row>
    <row r="1830" ht="12.75">
      <c r="B1830" s="31"/>
    </row>
    <row r="1831" ht="12.75">
      <c r="B1831" s="31"/>
    </row>
    <row r="1832" ht="12.75">
      <c r="B1832" s="31"/>
    </row>
    <row r="1833" ht="12.75">
      <c r="B1833" s="31"/>
    </row>
    <row r="1834" ht="12.75">
      <c r="B1834" s="31"/>
    </row>
    <row r="1835" ht="12.75">
      <c r="B1835" s="31"/>
    </row>
    <row r="1836" ht="12.75">
      <c r="B1836" s="31"/>
    </row>
    <row r="1837" ht="12.75">
      <c r="B1837" s="31"/>
    </row>
    <row r="1838" ht="12.75">
      <c r="B1838" s="31"/>
    </row>
    <row r="1839" ht="12.75">
      <c r="B1839" s="31"/>
    </row>
    <row r="1840" ht="12.75">
      <c r="B1840" s="31"/>
    </row>
    <row r="1841" ht="12.75">
      <c r="B1841" s="31"/>
    </row>
    <row r="1842" ht="12.75">
      <c r="B1842" s="31"/>
    </row>
    <row r="1843" ht="12.75">
      <c r="B1843" s="31"/>
    </row>
    <row r="1844" ht="12.75">
      <c r="B1844" s="31"/>
    </row>
    <row r="1845" ht="12.75">
      <c r="B1845" s="31"/>
    </row>
    <row r="1846" ht="12.75">
      <c r="B1846" s="31"/>
    </row>
    <row r="1847" ht="12.75">
      <c r="B1847" s="31"/>
    </row>
    <row r="1848" ht="12.75">
      <c r="B1848" s="31"/>
    </row>
    <row r="1849" ht="12.75">
      <c r="B1849" s="31"/>
    </row>
    <row r="1850" ht="12.75">
      <c r="B1850" s="31"/>
    </row>
    <row r="1851" ht="12.75">
      <c r="B1851" s="31"/>
    </row>
    <row r="1852" ht="12.75">
      <c r="B1852" s="31"/>
    </row>
    <row r="1853" ht="12.75">
      <c r="B1853" s="31"/>
    </row>
    <row r="1854" ht="12.75">
      <c r="B1854" s="31"/>
    </row>
    <row r="1855" ht="12.75">
      <c r="B1855" s="31"/>
    </row>
    <row r="1856" ht="12.75">
      <c r="B1856" s="31"/>
    </row>
    <row r="1857" ht="12.75">
      <c r="B1857" s="31"/>
    </row>
    <row r="1858" ht="12.75">
      <c r="B1858" s="31"/>
    </row>
    <row r="1859" ht="12.75">
      <c r="B1859" s="31"/>
    </row>
    <row r="1860" ht="12.75">
      <c r="B1860" s="31"/>
    </row>
    <row r="1861" ht="12.75">
      <c r="B1861" s="31"/>
    </row>
    <row r="1862" ht="12.75">
      <c r="B1862" s="31"/>
    </row>
    <row r="1863" ht="12.75">
      <c r="B1863" s="31"/>
    </row>
    <row r="1864" ht="12.75">
      <c r="B1864" s="31"/>
    </row>
    <row r="1865" ht="12.75">
      <c r="B1865" s="31"/>
    </row>
    <row r="1866" ht="12.75">
      <c r="B1866" s="31"/>
    </row>
    <row r="1867" ht="12.75">
      <c r="B1867" s="31"/>
    </row>
    <row r="1868" ht="12.75">
      <c r="B1868" s="31"/>
    </row>
    <row r="1869" ht="12.75">
      <c r="B1869" s="31"/>
    </row>
    <row r="1870" ht="12.75">
      <c r="B1870" s="31"/>
    </row>
    <row r="1871" ht="12.75">
      <c r="B1871" s="31"/>
    </row>
    <row r="1872" ht="12.75">
      <c r="B1872" s="31"/>
    </row>
    <row r="1873" ht="12.75">
      <c r="B1873" s="31"/>
    </row>
    <row r="1874" ht="12.75">
      <c r="B1874" s="31"/>
    </row>
    <row r="1875" ht="12.75">
      <c r="B1875" s="31"/>
    </row>
    <row r="1876" ht="12.75">
      <c r="B1876" s="31"/>
    </row>
    <row r="1877" ht="12.75">
      <c r="B1877" s="31"/>
    </row>
    <row r="1878" ht="12.75">
      <c r="B1878" s="31"/>
    </row>
    <row r="1879" ht="12.75">
      <c r="B1879" s="31"/>
    </row>
    <row r="1880" ht="12.75">
      <c r="B1880" s="31"/>
    </row>
    <row r="1881" ht="12.75">
      <c r="B1881" s="31"/>
    </row>
    <row r="1882" ht="12.75">
      <c r="B1882" s="31"/>
    </row>
    <row r="1883" ht="12.75">
      <c r="B1883" s="31"/>
    </row>
    <row r="1884" ht="12.75">
      <c r="B1884" s="31"/>
    </row>
    <row r="1885" ht="12.75">
      <c r="B1885" s="31"/>
    </row>
    <row r="1886" ht="12.75">
      <c r="B1886" s="31"/>
    </row>
    <row r="1887" ht="12.75">
      <c r="B1887" s="31"/>
    </row>
    <row r="1888" ht="12.75">
      <c r="B1888" s="31"/>
    </row>
    <row r="1889" ht="12.75">
      <c r="B1889" s="31"/>
    </row>
    <row r="1890" ht="12.75">
      <c r="B1890" s="31"/>
    </row>
    <row r="1891" ht="12.75">
      <c r="B1891" s="31"/>
    </row>
    <row r="1892" ht="12.75">
      <c r="B1892" s="31"/>
    </row>
    <row r="1893" ht="12.75">
      <c r="B1893" s="31"/>
    </row>
    <row r="1894" ht="12.75">
      <c r="B1894" s="31"/>
    </row>
    <row r="1895" ht="12.75">
      <c r="B1895" s="31"/>
    </row>
    <row r="1896" ht="12.75">
      <c r="B1896" s="31"/>
    </row>
    <row r="1897" ht="12.75">
      <c r="B1897" s="31"/>
    </row>
    <row r="1898" ht="12.75">
      <c r="B1898" s="31"/>
    </row>
    <row r="1899" ht="12.75">
      <c r="B1899" s="31"/>
    </row>
    <row r="1900" ht="12.75">
      <c r="B1900" s="31"/>
    </row>
    <row r="1901" ht="12.75">
      <c r="B1901" s="31"/>
    </row>
    <row r="1902" ht="12.75">
      <c r="B1902" s="31"/>
    </row>
    <row r="1903" ht="12.75">
      <c r="B1903" s="31"/>
    </row>
    <row r="1904" ht="12.75">
      <c r="B1904" s="31"/>
    </row>
    <row r="1905" ht="12.75">
      <c r="B1905" s="31"/>
    </row>
    <row r="1906" ht="12.75">
      <c r="B1906" s="31"/>
    </row>
    <row r="1907" ht="12.75">
      <c r="B1907" s="31"/>
    </row>
    <row r="1908" ht="12.75">
      <c r="B1908" s="31"/>
    </row>
    <row r="1909" ht="12.75">
      <c r="B1909" s="31"/>
    </row>
    <row r="1910" ht="12.75">
      <c r="B1910" s="31"/>
    </row>
    <row r="1911" ht="12.75">
      <c r="B1911" s="31"/>
    </row>
    <row r="1912" ht="12.75">
      <c r="B1912" s="31"/>
    </row>
    <row r="1913" ht="12.75">
      <c r="B1913" s="31"/>
    </row>
    <row r="1914" ht="12.75">
      <c r="B1914" s="31"/>
    </row>
    <row r="1915" ht="12.75">
      <c r="B1915" s="31"/>
    </row>
    <row r="1916" ht="12.75">
      <c r="B1916" s="31"/>
    </row>
    <row r="1917" ht="12.75">
      <c r="B1917" s="31"/>
    </row>
    <row r="1918" ht="12.75">
      <c r="B1918" s="31"/>
    </row>
    <row r="1919" ht="12.75">
      <c r="B1919" s="31"/>
    </row>
    <row r="1920" ht="12.75">
      <c r="B1920" s="31"/>
    </row>
    <row r="1921" ht="12.75">
      <c r="B1921" s="31"/>
    </row>
    <row r="1922" ht="12.75">
      <c r="B1922" s="31"/>
    </row>
    <row r="1923" ht="12.75">
      <c r="B1923" s="31"/>
    </row>
    <row r="1924" ht="12.75">
      <c r="B1924" s="31"/>
    </row>
    <row r="1925" ht="12.75">
      <c r="B1925" s="31"/>
    </row>
    <row r="1926" ht="12.75">
      <c r="B1926" s="31"/>
    </row>
    <row r="1927" ht="12.75">
      <c r="B1927" s="31"/>
    </row>
    <row r="1928" ht="12.75">
      <c r="B1928" s="31"/>
    </row>
    <row r="1929" ht="12.75">
      <c r="B1929" s="31"/>
    </row>
    <row r="1930" ht="12.75">
      <c r="B1930" s="31"/>
    </row>
    <row r="1931" ht="12.75">
      <c r="B1931" s="31"/>
    </row>
    <row r="1932" ht="12.75">
      <c r="B1932" s="31"/>
    </row>
    <row r="1933" ht="12.75">
      <c r="B1933" s="31"/>
    </row>
    <row r="1934" ht="12.75">
      <c r="B1934" s="31"/>
    </row>
    <row r="1935" ht="12.75">
      <c r="B1935" s="31"/>
    </row>
    <row r="1936" ht="12.75">
      <c r="B1936" s="31"/>
    </row>
    <row r="1937" ht="12.75">
      <c r="B1937" s="31"/>
    </row>
    <row r="1938" ht="12.75">
      <c r="B1938" s="31"/>
    </row>
    <row r="1939" ht="12.75">
      <c r="B1939" s="31"/>
    </row>
    <row r="1940" ht="12.75">
      <c r="B1940" s="31"/>
    </row>
    <row r="1941" ht="12.75">
      <c r="B1941" s="31"/>
    </row>
    <row r="1942" ht="12.75">
      <c r="B1942" s="31"/>
    </row>
    <row r="1943" ht="12.75">
      <c r="B1943" s="31"/>
    </row>
    <row r="1944" ht="12.75">
      <c r="B1944" s="31"/>
    </row>
    <row r="1945" ht="12.75">
      <c r="B1945" s="31"/>
    </row>
    <row r="1946" ht="12.75">
      <c r="B1946" s="31"/>
    </row>
    <row r="1947" ht="12.75">
      <c r="B1947" s="31"/>
    </row>
    <row r="1948" ht="12.75">
      <c r="B1948" s="31"/>
    </row>
    <row r="1949" ht="12.75">
      <c r="B1949" s="31"/>
    </row>
    <row r="1950" ht="12.75">
      <c r="B1950" s="31"/>
    </row>
    <row r="1951" ht="12.75">
      <c r="B1951" s="31"/>
    </row>
    <row r="1952" ht="12.75">
      <c r="B1952" s="31"/>
    </row>
    <row r="1953" ht="12.75">
      <c r="B1953" s="31"/>
    </row>
    <row r="1954" ht="12.75">
      <c r="B1954" s="31"/>
    </row>
    <row r="1955" ht="12.75">
      <c r="B1955" s="31"/>
    </row>
    <row r="1956" ht="12.75">
      <c r="B1956" s="31"/>
    </row>
    <row r="1957" ht="12.75">
      <c r="B1957" s="31"/>
    </row>
    <row r="1958" ht="12.75">
      <c r="B1958" s="31"/>
    </row>
    <row r="1959" ht="12.75">
      <c r="B1959" s="31"/>
    </row>
    <row r="1960" ht="12.75">
      <c r="B1960" s="31"/>
    </row>
    <row r="1961" ht="12.75">
      <c r="B1961" s="31"/>
    </row>
    <row r="1962" ht="12.75">
      <c r="B1962" s="31"/>
    </row>
    <row r="1963" ht="12.75">
      <c r="B1963" s="31"/>
    </row>
    <row r="1964" ht="12.75">
      <c r="B1964" s="31"/>
    </row>
    <row r="1965" ht="12.75">
      <c r="B1965" s="31"/>
    </row>
    <row r="1966" ht="12.75">
      <c r="B1966" s="31"/>
    </row>
    <row r="1967" ht="12.75">
      <c r="B1967" s="31"/>
    </row>
    <row r="1968" ht="12.75">
      <c r="B1968" s="31"/>
    </row>
    <row r="1969" ht="12.75">
      <c r="B1969" s="31"/>
    </row>
    <row r="1970" ht="12.75">
      <c r="B1970" s="31"/>
    </row>
    <row r="1971" ht="12.75">
      <c r="B1971" s="31"/>
    </row>
    <row r="1972" ht="12.75">
      <c r="B1972" s="31"/>
    </row>
    <row r="1973" ht="12.75">
      <c r="B1973" s="31"/>
    </row>
    <row r="1974" ht="12.75">
      <c r="B1974" s="31"/>
    </row>
    <row r="1975" ht="12.75">
      <c r="B1975" s="31"/>
    </row>
    <row r="1976" ht="12.75">
      <c r="B1976" s="31"/>
    </row>
    <row r="1977" ht="12.75">
      <c r="B1977" s="31"/>
    </row>
    <row r="1978" ht="12.75">
      <c r="B1978" s="31"/>
    </row>
    <row r="1979" ht="12.75">
      <c r="B1979" s="31"/>
    </row>
    <row r="1980" ht="12.75">
      <c r="B1980" s="31"/>
    </row>
    <row r="1981" ht="12.75">
      <c r="B1981" s="31"/>
    </row>
    <row r="1982" ht="12.75">
      <c r="B1982" s="31"/>
    </row>
    <row r="1983" ht="12.75">
      <c r="B1983" s="31"/>
    </row>
    <row r="1984" ht="12.75">
      <c r="B1984" s="31"/>
    </row>
    <row r="1985" ht="12.75">
      <c r="B1985" s="31"/>
    </row>
    <row r="1986" ht="12.75">
      <c r="B1986" s="31"/>
    </row>
    <row r="1987" ht="12.75">
      <c r="B1987" s="31"/>
    </row>
    <row r="1988" ht="12.75">
      <c r="B1988" s="31"/>
    </row>
    <row r="1989" ht="12.75">
      <c r="B1989" s="31"/>
    </row>
    <row r="1990" ht="12.75">
      <c r="B1990" s="31"/>
    </row>
    <row r="1991" ht="12.75">
      <c r="B1991" s="31"/>
    </row>
    <row r="1992" ht="12.75">
      <c r="B1992" s="31"/>
    </row>
    <row r="1993" ht="12.75">
      <c r="B1993" s="31"/>
    </row>
    <row r="1994" ht="12.75">
      <c r="B1994" s="31"/>
    </row>
    <row r="1995" ht="12.75">
      <c r="B1995" s="31"/>
    </row>
    <row r="1996" ht="12.75">
      <c r="B1996" s="31"/>
    </row>
    <row r="1997" ht="12.75">
      <c r="B1997" s="31"/>
    </row>
    <row r="1998" ht="12.75">
      <c r="B1998" s="31"/>
    </row>
    <row r="1999" ht="12.75">
      <c r="B1999" s="31"/>
    </row>
    <row r="2000" ht="12.75">
      <c r="B2000" s="31"/>
    </row>
    <row r="2001" ht="12.75">
      <c r="B2001" s="31"/>
    </row>
    <row r="2002" ht="12.75">
      <c r="B2002" s="31"/>
    </row>
    <row r="2003" ht="12.75">
      <c r="B2003" s="31"/>
    </row>
    <row r="2004" ht="12.75">
      <c r="B2004" s="31"/>
    </row>
    <row r="2005" ht="12.75">
      <c r="B2005" s="31"/>
    </row>
    <row r="2006" ht="12.75">
      <c r="B2006" s="31"/>
    </row>
    <row r="2007" ht="12.75">
      <c r="B2007" s="31"/>
    </row>
    <row r="2008" ht="12.75">
      <c r="B2008" s="31"/>
    </row>
    <row r="2009" ht="12.75">
      <c r="B2009" s="31"/>
    </row>
    <row r="2010" ht="12.75">
      <c r="B2010" s="31"/>
    </row>
    <row r="2011" ht="12.75">
      <c r="B2011" s="31"/>
    </row>
    <row r="2012" ht="12.75">
      <c r="B2012" s="31"/>
    </row>
    <row r="2013" ht="12.75">
      <c r="B2013" s="31"/>
    </row>
    <row r="2014" ht="12.75">
      <c r="B2014" s="31"/>
    </row>
    <row r="2015" ht="12.75">
      <c r="B2015" s="31"/>
    </row>
    <row r="2016" ht="12.75">
      <c r="B2016" s="31"/>
    </row>
    <row r="2017" ht="12.75">
      <c r="B2017" s="31"/>
    </row>
    <row r="2018" ht="12.75">
      <c r="B2018" s="31"/>
    </row>
    <row r="2019" ht="12.75">
      <c r="B2019" s="31"/>
    </row>
    <row r="2020" ht="12.75">
      <c r="B2020" s="31"/>
    </row>
    <row r="2021" ht="12.75">
      <c r="B2021" s="31"/>
    </row>
    <row r="2022" ht="12.75">
      <c r="B2022" s="31"/>
    </row>
    <row r="2023" ht="12.75">
      <c r="B2023" s="31"/>
    </row>
    <row r="2024" ht="12.75">
      <c r="B2024" s="31"/>
    </row>
    <row r="2025" ht="12.75">
      <c r="B2025" s="31"/>
    </row>
    <row r="2026" ht="12.75">
      <c r="B2026" s="31"/>
    </row>
    <row r="2027" ht="12.75">
      <c r="B2027" s="31"/>
    </row>
    <row r="2028" ht="12.75">
      <c r="B2028" s="31"/>
    </row>
    <row r="2029" ht="12.75">
      <c r="B2029" s="31"/>
    </row>
    <row r="2030" ht="12.75">
      <c r="B2030" s="31"/>
    </row>
    <row r="2031" ht="12.75">
      <c r="B2031" s="31"/>
    </row>
    <row r="2032" ht="12.75">
      <c r="B2032" s="31"/>
    </row>
    <row r="2033" ht="12.75">
      <c r="B2033" s="31"/>
    </row>
    <row r="2034" ht="12.75">
      <c r="B2034" s="31"/>
    </row>
    <row r="2035" ht="12.75">
      <c r="B2035" s="31"/>
    </row>
    <row r="2036" ht="12.75">
      <c r="B2036" s="31"/>
    </row>
    <row r="2037" ht="12.75">
      <c r="B2037" s="31"/>
    </row>
    <row r="2038" ht="12.75">
      <c r="B2038" s="31"/>
    </row>
    <row r="2039" ht="12.75">
      <c r="B2039" s="31"/>
    </row>
    <row r="2040" ht="12.75">
      <c r="B2040" s="31"/>
    </row>
    <row r="2041" ht="12.75">
      <c r="B2041" s="31"/>
    </row>
    <row r="2042" ht="12.75">
      <c r="B2042" s="31"/>
    </row>
    <row r="2043" ht="12.75">
      <c r="B2043" s="31"/>
    </row>
    <row r="2044" ht="12.75">
      <c r="B2044" s="31"/>
    </row>
    <row r="2045" ht="12.75">
      <c r="B2045" s="31"/>
    </row>
    <row r="2046" ht="12.75">
      <c r="B2046" s="31"/>
    </row>
    <row r="2047" ht="12.75">
      <c r="B2047" s="31"/>
    </row>
    <row r="2048" ht="12.75">
      <c r="B2048" s="31"/>
    </row>
    <row r="2049" ht="12.75">
      <c r="B2049" s="31"/>
    </row>
    <row r="2050" ht="12.75">
      <c r="B2050" s="31"/>
    </row>
    <row r="2051" ht="12.75">
      <c r="B2051" s="31"/>
    </row>
    <row r="2052" ht="12.75">
      <c r="B2052" s="31"/>
    </row>
    <row r="2053" ht="12.75">
      <c r="B2053" s="31"/>
    </row>
    <row r="2054" ht="12.75">
      <c r="B2054" s="31"/>
    </row>
    <row r="2055" ht="12.75">
      <c r="B2055" s="31"/>
    </row>
    <row r="2056" ht="12.75">
      <c r="B2056" s="31"/>
    </row>
    <row r="2057" ht="12.75">
      <c r="B2057" s="31"/>
    </row>
    <row r="2058" ht="12.75">
      <c r="B2058" s="31"/>
    </row>
    <row r="2059" ht="12.75">
      <c r="B2059" s="31"/>
    </row>
    <row r="2060" ht="12.75">
      <c r="B2060" s="31"/>
    </row>
    <row r="2061" ht="12.75">
      <c r="B2061" s="31"/>
    </row>
    <row r="2062" ht="12.75">
      <c r="B2062" s="31"/>
    </row>
    <row r="2063" ht="12.75">
      <c r="B2063" s="31"/>
    </row>
    <row r="2064" ht="12.75">
      <c r="B2064" s="31"/>
    </row>
    <row r="2065" ht="12.75">
      <c r="B2065" s="31"/>
    </row>
    <row r="2066" ht="12.75">
      <c r="B2066" s="31"/>
    </row>
    <row r="2067" ht="12.75">
      <c r="B2067" s="31"/>
    </row>
    <row r="2068" ht="12.75">
      <c r="B2068" s="31"/>
    </row>
    <row r="2069" ht="12.75">
      <c r="B2069" s="31"/>
    </row>
    <row r="2070" ht="12.75">
      <c r="B2070" s="31"/>
    </row>
    <row r="2071" ht="12.75">
      <c r="B2071" s="31"/>
    </row>
    <row r="2072" ht="12.75">
      <c r="B2072" s="31"/>
    </row>
    <row r="2073" ht="12.75">
      <c r="B2073" s="31"/>
    </row>
    <row r="2074" ht="12.75">
      <c r="B2074" s="31"/>
    </row>
    <row r="2075" ht="12.75">
      <c r="B2075" s="31"/>
    </row>
    <row r="2076" ht="12.75">
      <c r="B2076" s="31"/>
    </row>
    <row r="2077" ht="12.75">
      <c r="B2077" s="31"/>
    </row>
    <row r="2078" ht="12.75">
      <c r="B2078" s="31"/>
    </row>
    <row r="2079" ht="12.75">
      <c r="B2079" s="31"/>
    </row>
    <row r="2080" ht="12.75">
      <c r="B2080" s="31"/>
    </row>
    <row r="2081" ht="12.75">
      <c r="B2081" s="31"/>
    </row>
    <row r="2082" ht="12.75">
      <c r="B2082" s="31"/>
    </row>
    <row r="2083" ht="12.75">
      <c r="B2083" s="31"/>
    </row>
    <row r="2084" ht="12.75">
      <c r="B2084" s="31"/>
    </row>
    <row r="2085" ht="12.75">
      <c r="B2085" s="31"/>
    </row>
    <row r="2086" ht="12.75">
      <c r="B2086" s="31"/>
    </row>
    <row r="2087" ht="12.75">
      <c r="B2087" s="31"/>
    </row>
    <row r="2088" ht="12.75">
      <c r="B2088" s="31"/>
    </row>
    <row r="2089" ht="12.75">
      <c r="B2089" s="31"/>
    </row>
    <row r="2090" ht="12.75">
      <c r="B2090" s="31"/>
    </row>
    <row r="2091" ht="12.75">
      <c r="B2091" s="31"/>
    </row>
    <row r="2092" ht="12.75">
      <c r="B2092" s="31"/>
    </row>
    <row r="2093" ht="12.75">
      <c r="B2093" s="31"/>
    </row>
    <row r="2094" ht="12.75">
      <c r="B2094" s="31"/>
    </row>
    <row r="2095" ht="12.75">
      <c r="B2095" s="31"/>
    </row>
    <row r="2096" ht="12.75">
      <c r="B2096" s="31"/>
    </row>
    <row r="2097" ht="12.75">
      <c r="B2097" s="31"/>
    </row>
    <row r="2098" ht="12.75">
      <c r="B2098" s="31"/>
    </row>
    <row r="2099" ht="12.75">
      <c r="B2099" s="31"/>
    </row>
    <row r="2100" ht="12.75">
      <c r="B2100" s="31"/>
    </row>
    <row r="2101" ht="12.75">
      <c r="B2101" s="31"/>
    </row>
    <row r="2102" ht="12.75">
      <c r="B2102" s="31"/>
    </row>
    <row r="2103" ht="12.75">
      <c r="B2103" s="31"/>
    </row>
    <row r="2104" ht="12.75">
      <c r="B2104" s="31"/>
    </row>
    <row r="2105" ht="12.75">
      <c r="B2105" s="31"/>
    </row>
    <row r="2106" ht="12.75">
      <c r="B2106" s="31"/>
    </row>
    <row r="2107" ht="12.75">
      <c r="B2107" s="31"/>
    </row>
    <row r="2108" ht="12.75">
      <c r="B2108" s="31"/>
    </row>
    <row r="2109" ht="12.75">
      <c r="B2109" s="31"/>
    </row>
    <row r="2110" ht="12.75">
      <c r="B2110" s="31"/>
    </row>
    <row r="2111" ht="12.75">
      <c r="B2111" s="31"/>
    </row>
    <row r="2112" ht="12.75">
      <c r="B2112" s="31"/>
    </row>
    <row r="2113" ht="12.75">
      <c r="B2113" s="31"/>
    </row>
    <row r="2114" ht="12.75">
      <c r="B2114" s="31"/>
    </row>
    <row r="2115" ht="12.75">
      <c r="B2115" s="31"/>
    </row>
    <row r="2116" ht="12.75">
      <c r="B2116" s="31"/>
    </row>
    <row r="2117" ht="12.75">
      <c r="B2117" s="31"/>
    </row>
    <row r="2118" ht="12.75">
      <c r="B2118" s="31"/>
    </row>
    <row r="2119" ht="12.75">
      <c r="B2119" s="31"/>
    </row>
    <row r="2120" ht="12.75">
      <c r="B2120" s="31"/>
    </row>
    <row r="2121" ht="12.75">
      <c r="B2121" s="31"/>
    </row>
    <row r="2122" ht="12.75">
      <c r="B2122" s="31"/>
    </row>
    <row r="2123" ht="12.75">
      <c r="B2123" s="31"/>
    </row>
    <row r="2124" ht="12.75">
      <c r="B2124" s="31"/>
    </row>
    <row r="2125" ht="12.75">
      <c r="B2125" s="31"/>
    </row>
    <row r="2126" ht="12.75">
      <c r="B2126" s="31"/>
    </row>
    <row r="2127" ht="12.75">
      <c r="B2127" s="31"/>
    </row>
    <row r="2128" ht="12.75">
      <c r="B2128" s="31"/>
    </row>
    <row r="2129" ht="12.75">
      <c r="B2129" s="31"/>
    </row>
    <row r="2130" ht="12.75">
      <c r="B2130" s="31"/>
    </row>
    <row r="2131" ht="12.75">
      <c r="B2131" s="31"/>
    </row>
    <row r="2132" ht="12.75">
      <c r="B2132" s="31"/>
    </row>
    <row r="2133" ht="12.75">
      <c r="B2133" s="31"/>
    </row>
    <row r="2134" ht="12.75">
      <c r="B2134" s="31"/>
    </row>
    <row r="2135" ht="12.75">
      <c r="B2135" s="31"/>
    </row>
    <row r="2136" ht="12.75">
      <c r="B2136" s="31"/>
    </row>
    <row r="2137" ht="12.75">
      <c r="B2137" s="31"/>
    </row>
    <row r="2138" ht="12.75">
      <c r="B2138" s="31"/>
    </row>
    <row r="2139" ht="12.75">
      <c r="B2139" s="31"/>
    </row>
    <row r="2140" ht="12.75">
      <c r="B2140" s="31"/>
    </row>
    <row r="2141" ht="12.75">
      <c r="B2141" s="31"/>
    </row>
    <row r="2142" ht="12.75">
      <c r="B2142" s="31"/>
    </row>
    <row r="2143" ht="12.75">
      <c r="B2143" s="31"/>
    </row>
    <row r="2144" ht="12.75">
      <c r="B2144" s="31"/>
    </row>
    <row r="2145" ht="12.75">
      <c r="B2145" s="31"/>
    </row>
    <row r="2146" ht="12.75">
      <c r="B2146" s="31"/>
    </row>
    <row r="2147" ht="12.75">
      <c r="B2147" s="31"/>
    </row>
    <row r="2148" ht="12.75">
      <c r="B2148" s="31"/>
    </row>
    <row r="2149" ht="12.75">
      <c r="B2149" s="31"/>
    </row>
    <row r="2150" ht="12.75">
      <c r="B2150" s="31"/>
    </row>
    <row r="2151" ht="12.75">
      <c r="B2151" s="31"/>
    </row>
    <row r="2152" ht="12.75">
      <c r="B2152" s="31"/>
    </row>
    <row r="2153" ht="12.75">
      <c r="B2153" s="31"/>
    </row>
    <row r="2154" ht="12.75">
      <c r="B2154" s="31"/>
    </row>
    <row r="2155" ht="12.75">
      <c r="B2155" s="31"/>
    </row>
    <row r="2156" ht="12.75">
      <c r="B2156" s="31"/>
    </row>
    <row r="2157" ht="12.75">
      <c r="B2157" s="31"/>
    </row>
    <row r="2158" ht="12.75">
      <c r="B2158" s="31"/>
    </row>
    <row r="2159" ht="12.75">
      <c r="B2159" s="31"/>
    </row>
    <row r="2160" ht="12.75">
      <c r="B2160" s="31"/>
    </row>
    <row r="2161" ht="12.75">
      <c r="B2161" s="31"/>
    </row>
    <row r="2162" ht="12.75">
      <c r="B2162" s="31"/>
    </row>
    <row r="2163" ht="12.75">
      <c r="B2163" s="31"/>
    </row>
    <row r="2164" ht="12.75">
      <c r="B2164" s="31"/>
    </row>
    <row r="2165" ht="12.75">
      <c r="B2165" s="31"/>
    </row>
    <row r="2166" ht="12.75">
      <c r="B2166" s="31"/>
    </row>
    <row r="2167" ht="12.75">
      <c r="B2167" s="31"/>
    </row>
    <row r="2168" ht="12.75">
      <c r="B2168" s="31"/>
    </row>
    <row r="2169" ht="12.75">
      <c r="B2169" s="31"/>
    </row>
    <row r="2170" ht="12.75">
      <c r="B2170" s="31"/>
    </row>
    <row r="2171" ht="12.75">
      <c r="B2171" s="31"/>
    </row>
    <row r="2172" ht="12.75">
      <c r="B2172" s="31"/>
    </row>
    <row r="2173" ht="12.75">
      <c r="B2173" s="31"/>
    </row>
    <row r="2174" ht="12.75">
      <c r="B2174" s="31"/>
    </row>
    <row r="2175" ht="12.75">
      <c r="B2175" s="31"/>
    </row>
    <row r="2176" ht="12.75">
      <c r="B2176" s="31"/>
    </row>
    <row r="2177" ht="12.75">
      <c r="B2177" s="31"/>
    </row>
    <row r="2178" ht="12.75">
      <c r="B2178" s="31"/>
    </row>
    <row r="2179" ht="12.75">
      <c r="B2179" s="31"/>
    </row>
    <row r="2180" ht="12.75">
      <c r="B2180" s="31"/>
    </row>
    <row r="2181" ht="12.75">
      <c r="B2181" s="31"/>
    </row>
    <row r="2182" ht="12.75">
      <c r="B2182" s="31"/>
    </row>
    <row r="2183" ht="12.75">
      <c r="B2183" s="31"/>
    </row>
    <row r="2184" ht="12.75">
      <c r="B2184" s="31"/>
    </row>
    <row r="2185" ht="12.75">
      <c r="B2185" s="31"/>
    </row>
    <row r="2186" ht="12.75">
      <c r="B2186" s="31"/>
    </row>
    <row r="2187" ht="12.75">
      <c r="B2187" s="31"/>
    </row>
    <row r="2188" ht="12.75">
      <c r="B2188" s="31"/>
    </row>
    <row r="2189" ht="12.75">
      <c r="B2189" s="31"/>
    </row>
    <row r="2190" ht="12.75">
      <c r="B2190" s="31"/>
    </row>
    <row r="2191" ht="12.75">
      <c r="B2191" s="31"/>
    </row>
    <row r="2192" ht="12.75">
      <c r="B2192" s="31"/>
    </row>
    <row r="2193" ht="12.75">
      <c r="B2193" s="31"/>
    </row>
    <row r="2194" ht="12.75">
      <c r="B2194" s="31"/>
    </row>
    <row r="2195" ht="12.75">
      <c r="B2195" s="31"/>
    </row>
    <row r="2196" ht="12.75">
      <c r="B2196" s="31"/>
    </row>
    <row r="2197" ht="12.75">
      <c r="B2197" s="31"/>
    </row>
    <row r="2198" ht="12.75">
      <c r="B2198" s="31"/>
    </row>
    <row r="2199" ht="12.75">
      <c r="B2199" s="31"/>
    </row>
    <row r="2200" ht="12.75">
      <c r="B2200" s="31"/>
    </row>
    <row r="2201" ht="12.75">
      <c r="B2201" s="31"/>
    </row>
    <row r="2202" ht="12.75">
      <c r="B2202" s="31"/>
    </row>
    <row r="2203" ht="12.75">
      <c r="B2203" s="31"/>
    </row>
    <row r="2204" ht="12.75">
      <c r="B2204" s="31"/>
    </row>
    <row r="2205" ht="12.75">
      <c r="B2205" s="31"/>
    </row>
    <row r="2206" ht="12.75">
      <c r="B2206" s="31"/>
    </row>
    <row r="2207" ht="12.75">
      <c r="B2207" s="31"/>
    </row>
    <row r="2208" ht="12.75">
      <c r="B2208" s="31"/>
    </row>
    <row r="2209" ht="12.75">
      <c r="B2209" s="31"/>
    </row>
    <row r="2210" ht="12.75">
      <c r="B2210" s="31"/>
    </row>
    <row r="2211" ht="12.75">
      <c r="B2211" s="31"/>
    </row>
    <row r="2212" ht="12.75">
      <c r="B2212" s="31"/>
    </row>
    <row r="2213" ht="12.75">
      <c r="B2213" s="31"/>
    </row>
    <row r="2214" ht="12.75">
      <c r="B2214" s="31"/>
    </row>
    <row r="2215" ht="12.75">
      <c r="B2215" s="31"/>
    </row>
    <row r="2216" ht="12.75">
      <c r="B2216" s="31"/>
    </row>
    <row r="2217" ht="12.75">
      <c r="B2217" s="31"/>
    </row>
    <row r="2218" ht="12.75">
      <c r="B2218" s="31"/>
    </row>
    <row r="2219" ht="12.75">
      <c r="B2219" s="31"/>
    </row>
    <row r="2220" ht="12.75">
      <c r="B2220" s="31"/>
    </row>
    <row r="2221" ht="12.75">
      <c r="B2221" s="31"/>
    </row>
    <row r="2222" ht="12.75">
      <c r="B2222" s="31"/>
    </row>
    <row r="2223" ht="12.75">
      <c r="B2223" s="31"/>
    </row>
    <row r="2224" ht="12.75">
      <c r="B2224" s="31"/>
    </row>
    <row r="2225" ht="12.75">
      <c r="B2225" s="31"/>
    </row>
    <row r="2226" ht="12.75">
      <c r="B2226" s="31"/>
    </row>
    <row r="2227" ht="12.75">
      <c r="B2227" s="31"/>
    </row>
    <row r="2228" ht="12.75">
      <c r="B2228" s="31"/>
    </row>
    <row r="2229" ht="12.75">
      <c r="B2229" s="31"/>
    </row>
    <row r="2230" ht="12.75">
      <c r="B2230" s="31"/>
    </row>
    <row r="2231" ht="12.75">
      <c r="B2231" s="31"/>
    </row>
    <row r="2232" ht="12.75">
      <c r="B2232" s="31"/>
    </row>
    <row r="2233" ht="12.75">
      <c r="B2233" s="31"/>
    </row>
    <row r="2234" ht="12.75">
      <c r="B2234" s="31"/>
    </row>
    <row r="2235" ht="12.75">
      <c r="B2235" s="31"/>
    </row>
    <row r="2236" ht="12.75">
      <c r="B2236" s="31"/>
    </row>
    <row r="2237" ht="12.75">
      <c r="B2237" s="31"/>
    </row>
    <row r="2238" ht="12.75">
      <c r="B2238" s="31"/>
    </row>
    <row r="2239" ht="12.75">
      <c r="B2239" s="31"/>
    </row>
    <row r="2240" ht="12.75">
      <c r="B2240" s="31"/>
    </row>
    <row r="2241" ht="12.75">
      <c r="B2241" s="31"/>
    </row>
    <row r="2242" ht="12.75">
      <c r="B2242" s="31"/>
    </row>
    <row r="2243" ht="12.75">
      <c r="B2243" s="31"/>
    </row>
    <row r="2244" ht="12.75">
      <c r="B2244" s="31"/>
    </row>
    <row r="2245" ht="12.75">
      <c r="B2245" s="31"/>
    </row>
    <row r="2246" ht="12.75">
      <c r="B2246" s="31"/>
    </row>
    <row r="2247" ht="12.75">
      <c r="B2247" s="31"/>
    </row>
    <row r="2248" ht="12.75">
      <c r="B2248" s="31"/>
    </row>
    <row r="2249" ht="12.75">
      <c r="B2249" s="31"/>
    </row>
    <row r="2250" ht="12.75">
      <c r="B2250" s="31"/>
    </row>
    <row r="2251" ht="12.75">
      <c r="B2251" s="31"/>
    </row>
    <row r="2252" ht="12.75">
      <c r="B2252" s="31"/>
    </row>
    <row r="2253" ht="12.75">
      <c r="B2253" s="31"/>
    </row>
    <row r="2254" ht="12.75">
      <c r="B2254" s="31"/>
    </row>
    <row r="2255" ht="12.75">
      <c r="B2255" s="31"/>
    </row>
    <row r="2256" ht="12.75">
      <c r="B2256" s="31"/>
    </row>
    <row r="2257" ht="12.75">
      <c r="B2257" s="31"/>
    </row>
    <row r="2258" ht="12.75">
      <c r="B2258" s="31"/>
    </row>
    <row r="2259" ht="12.75">
      <c r="B2259" s="31"/>
    </row>
    <row r="2260" ht="12.75">
      <c r="B2260" s="31"/>
    </row>
    <row r="2261" ht="12.75">
      <c r="B2261" s="31"/>
    </row>
    <row r="2262" ht="12.75">
      <c r="B2262" s="31"/>
    </row>
    <row r="2263" ht="12.75">
      <c r="B2263" s="31"/>
    </row>
    <row r="2264" ht="12.75">
      <c r="B2264" s="31"/>
    </row>
    <row r="2265" ht="12.75">
      <c r="B2265" s="31"/>
    </row>
    <row r="2266" ht="12.75">
      <c r="B2266" s="31"/>
    </row>
    <row r="2267" ht="12.75">
      <c r="B2267" s="31"/>
    </row>
    <row r="2268" ht="12.75">
      <c r="B2268" s="31"/>
    </row>
    <row r="2269" ht="12.75">
      <c r="B2269" s="31"/>
    </row>
    <row r="2270" ht="12.75">
      <c r="B2270" s="31"/>
    </row>
    <row r="2271" ht="12.75">
      <c r="B2271" s="31"/>
    </row>
    <row r="2272" ht="12.75">
      <c r="B2272" s="31"/>
    </row>
    <row r="2273" ht="12.75">
      <c r="B2273" s="31"/>
    </row>
    <row r="2274" ht="12.75">
      <c r="B2274" s="31"/>
    </row>
    <row r="2275" ht="12.75">
      <c r="B2275" s="31"/>
    </row>
    <row r="2276" ht="12.75">
      <c r="B2276" s="31"/>
    </row>
    <row r="2277" ht="12.75">
      <c r="B2277" s="31"/>
    </row>
    <row r="2278" ht="12.75">
      <c r="B2278" s="31"/>
    </row>
    <row r="2279" ht="12.75">
      <c r="B2279" s="31"/>
    </row>
    <row r="2280" ht="12.75">
      <c r="B2280" s="31"/>
    </row>
    <row r="2281" ht="12.75">
      <c r="B2281" s="31"/>
    </row>
    <row r="2282" ht="12.75">
      <c r="B2282" s="31"/>
    </row>
    <row r="2283" ht="12.75">
      <c r="B2283" s="31"/>
    </row>
    <row r="2284" ht="12.75">
      <c r="B2284" s="31"/>
    </row>
    <row r="2285" ht="12.75">
      <c r="B2285" s="31"/>
    </row>
    <row r="2286" ht="12.75">
      <c r="B2286" s="31"/>
    </row>
    <row r="2287" ht="12.75">
      <c r="B2287" s="31"/>
    </row>
    <row r="2288" ht="12.75">
      <c r="B2288" s="31"/>
    </row>
    <row r="2289" ht="12.75">
      <c r="B2289" s="31"/>
    </row>
    <row r="2290" ht="12.75">
      <c r="B2290" s="31"/>
    </row>
    <row r="2291" ht="12.75">
      <c r="B2291" s="31"/>
    </row>
    <row r="2292" ht="12.75">
      <c r="B2292" s="31"/>
    </row>
    <row r="2293" ht="12.75">
      <c r="B2293" s="31"/>
    </row>
    <row r="2294" ht="12.75">
      <c r="B2294" s="31"/>
    </row>
    <row r="2295" ht="12.75">
      <c r="B2295" s="31"/>
    </row>
    <row r="2296" ht="12.75">
      <c r="B2296" s="31"/>
    </row>
    <row r="2297" ht="12.75">
      <c r="B2297" s="31"/>
    </row>
    <row r="2298" ht="12.75">
      <c r="B2298" s="31"/>
    </row>
    <row r="2299" ht="12.75">
      <c r="B2299" s="31"/>
    </row>
    <row r="2300" ht="12.75">
      <c r="B2300" s="31"/>
    </row>
    <row r="2301" ht="12.75">
      <c r="B2301" s="31"/>
    </row>
    <row r="2302" ht="12.75">
      <c r="B2302" s="31"/>
    </row>
    <row r="2303" ht="12.75">
      <c r="B2303" s="31"/>
    </row>
    <row r="2304" ht="12.75">
      <c r="B2304" s="31"/>
    </row>
    <row r="2305" ht="12.75">
      <c r="B2305" s="31"/>
    </row>
    <row r="2306" ht="12.75">
      <c r="B2306" s="31"/>
    </row>
    <row r="2307" ht="12.75">
      <c r="B2307" s="31"/>
    </row>
    <row r="2308" ht="12.75">
      <c r="B2308" s="31"/>
    </row>
    <row r="2309" ht="12.75">
      <c r="B2309" s="31"/>
    </row>
    <row r="2310" ht="12.75">
      <c r="B2310" s="31"/>
    </row>
    <row r="2311" ht="12.75">
      <c r="B2311" s="31"/>
    </row>
    <row r="2312" ht="12.75">
      <c r="B2312" s="31"/>
    </row>
    <row r="2313" ht="12.75">
      <c r="B2313" s="31"/>
    </row>
    <row r="2314" ht="12.75">
      <c r="B2314" s="31"/>
    </row>
    <row r="2315" ht="12.75">
      <c r="B2315" s="31"/>
    </row>
    <row r="2316" ht="12.75">
      <c r="B2316" s="31"/>
    </row>
    <row r="2317" ht="12.75">
      <c r="B2317" s="31"/>
    </row>
    <row r="2318" ht="12.75">
      <c r="B2318" s="31"/>
    </row>
    <row r="2319" ht="12.75">
      <c r="B2319" s="31"/>
    </row>
    <row r="2320" ht="12.75">
      <c r="B2320" s="31"/>
    </row>
    <row r="2321" ht="12.75">
      <c r="B2321" s="31"/>
    </row>
    <row r="2322" ht="12.75">
      <c r="B2322" s="31"/>
    </row>
    <row r="2323" ht="12.75">
      <c r="B2323" s="31"/>
    </row>
    <row r="2324" ht="12.75">
      <c r="B2324" s="31"/>
    </row>
    <row r="2325" ht="12.75">
      <c r="B2325" s="31"/>
    </row>
    <row r="2326" ht="12.75">
      <c r="B2326" s="31"/>
    </row>
    <row r="2327" ht="12.75">
      <c r="B2327" s="31"/>
    </row>
    <row r="2328" ht="12.75">
      <c r="B2328" s="31"/>
    </row>
    <row r="2329" ht="12.75">
      <c r="B2329" s="31"/>
    </row>
    <row r="2330" ht="12.75">
      <c r="B2330" s="31"/>
    </row>
    <row r="2331" ht="12.75">
      <c r="B2331" s="31"/>
    </row>
    <row r="2332" ht="12.75">
      <c r="B2332" s="31"/>
    </row>
    <row r="2333" ht="12.75">
      <c r="B2333" s="31"/>
    </row>
    <row r="2334" ht="12.75">
      <c r="B2334" s="31"/>
    </row>
    <row r="2335" ht="12.75">
      <c r="B2335" s="31"/>
    </row>
    <row r="2336" ht="12.75">
      <c r="B2336" s="31"/>
    </row>
    <row r="2337" ht="12.75">
      <c r="B2337" s="31"/>
    </row>
    <row r="2338" ht="12.75">
      <c r="B2338" s="31"/>
    </row>
    <row r="2339" ht="12.75">
      <c r="B2339" s="31"/>
    </row>
    <row r="2340" ht="12.75">
      <c r="B2340" s="31"/>
    </row>
    <row r="2341" ht="12.75">
      <c r="B2341" s="31"/>
    </row>
    <row r="2342" ht="12.75">
      <c r="B2342" s="31"/>
    </row>
    <row r="2343" ht="12.75">
      <c r="B2343" s="31"/>
    </row>
    <row r="2344" ht="12.75">
      <c r="B2344" s="31"/>
    </row>
    <row r="2345" ht="12.75">
      <c r="B2345" s="31"/>
    </row>
    <row r="2346" ht="12.75">
      <c r="B2346" s="31"/>
    </row>
    <row r="2347" ht="12.75">
      <c r="B2347" s="31"/>
    </row>
    <row r="2348" ht="12.75">
      <c r="B2348" s="31"/>
    </row>
    <row r="2349" ht="12.75">
      <c r="B2349" s="31"/>
    </row>
    <row r="2350" ht="12.75">
      <c r="B2350" s="31"/>
    </row>
    <row r="2351" ht="12.75">
      <c r="B2351" s="31"/>
    </row>
    <row r="2352" ht="12.75">
      <c r="B2352" s="31"/>
    </row>
    <row r="2353" ht="12.75">
      <c r="B2353" s="31"/>
    </row>
    <row r="2354" ht="12.75">
      <c r="B2354" s="31"/>
    </row>
    <row r="2355" ht="12.75">
      <c r="B2355" s="31"/>
    </row>
    <row r="2356" ht="12.75">
      <c r="B2356" s="31"/>
    </row>
    <row r="2357" ht="12.75">
      <c r="B2357" s="31"/>
    </row>
    <row r="2358" ht="12.75">
      <c r="B2358" s="31"/>
    </row>
    <row r="2359" ht="12.75">
      <c r="B2359" s="31"/>
    </row>
    <row r="2360" ht="12.75">
      <c r="B2360" s="31"/>
    </row>
    <row r="2361" ht="12.75">
      <c r="B2361" s="31"/>
    </row>
    <row r="2362" ht="12.75">
      <c r="B2362" s="31"/>
    </row>
    <row r="2363" ht="12.75">
      <c r="B2363" s="31"/>
    </row>
    <row r="2364" ht="12.75">
      <c r="B2364" s="31"/>
    </row>
    <row r="2365" ht="12.75">
      <c r="B2365" s="31"/>
    </row>
    <row r="2366" ht="12.75">
      <c r="B2366" s="31"/>
    </row>
    <row r="2367" ht="12.75">
      <c r="B2367" s="31"/>
    </row>
    <row r="2368" ht="12.75">
      <c r="B2368" s="31"/>
    </row>
    <row r="2369" ht="12.75">
      <c r="B2369" s="31"/>
    </row>
    <row r="2370" ht="12.75">
      <c r="B2370" s="31"/>
    </row>
    <row r="2371" ht="12.75">
      <c r="B2371" s="31"/>
    </row>
    <row r="2372" ht="12.75">
      <c r="B2372" s="31"/>
    </row>
    <row r="2373" ht="12.75">
      <c r="B2373" s="31"/>
    </row>
    <row r="2374" ht="12.75">
      <c r="B2374" s="31"/>
    </row>
    <row r="2375" ht="12.75">
      <c r="B2375" s="31"/>
    </row>
    <row r="2376" ht="12.75">
      <c r="B2376" s="31"/>
    </row>
    <row r="2377" ht="12.75">
      <c r="B2377" s="31"/>
    </row>
    <row r="2378" ht="12.75">
      <c r="B2378" s="31"/>
    </row>
    <row r="2379" ht="12.75">
      <c r="B2379" s="31"/>
    </row>
    <row r="2380" ht="12.75">
      <c r="B2380" s="31"/>
    </row>
    <row r="2381" ht="12.75">
      <c r="B2381" s="31"/>
    </row>
    <row r="2382" ht="12.75">
      <c r="B2382" s="31"/>
    </row>
    <row r="2383" ht="12.75">
      <c r="B2383" s="31"/>
    </row>
    <row r="2384" ht="12.75">
      <c r="B2384" s="31"/>
    </row>
    <row r="2385" ht="12.75">
      <c r="B2385" s="31"/>
    </row>
    <row r="2386" ht="12.75">
      <c r="B2386" s="31"/>
    </row>
    <row r="2387" ht="12.75">
      <c r="B2387" s="31"/>
    </row>
    <row r="2388" ht="12.75">
      <c r="B2388" s="31"/>
    </row>
    <row r="2389" ht="12.75">
      <c r="B2389" s="31"/>
    </row>
    <row r="2390" ht="12.75">
      <c r="B2390" s="31"/>
    </row>
    <row r="2391" ht="12.75">
      <c r="B2391" s="31"/>
    </row>
    <row r="2392" ht="12.75">
      <c r="B2392" s="31"/>
    </row>
    <row r="2393" ht="12.75">
      <c r="B2393" s="31"/>
    </row>
    <row r="2394" ht="12.75">
      <c r="B2394" s="31"/>
    </row>
    <row r="2395" ht="12.75">
      <c r="B2395" s="31"/>
    </row>
    <row r="2396" ht="12.75">
      <c r="B2396" s="31"/>
    </row>
    <row r="2397" ht="12.75">
      <c r="B2397" s="31"/>
    </row>
    <row r="2398" ht="12.75">
      <c r="B2398" s="31"/>
    </row>
    <row r="2399" ht="12.75">
      <c r="B2399" s="31"/>
    </row>
    <row r="2400" ht="12.75">
      <c r="B2400" s="31"/>
    </row>
    <row r="2401" ht="12.75">
      <c r="B2401" s="31"/>
    </row>
    <row r="2402" ht="12.75">
      <c r="B2402" s="31"/>
    </row>
    <row r="2403" ht="12.75">
      <c r="B2403" s="31"/>
    </row>
    <row r="2404" ht="12.75">
      <c r="B2404" s="31"/>
    </row>
    <row r="2405" ht="12.75">
      <c r="B2405" s="31"/>
    </row>
    <row r="2406" ht="12.75">
      <c r="B2406" s="31"/>
    </row>
    <row r="2407" ht="12.75">
      <c r="B2407" s="31"/>
    </row>
    <row r="2408" ht="12.75">
      <c r="B2408" s="31"/>
    </row>
    <row r="2409" ht="12.75">
      <c r="B2409" s="31"/>
    </row>
    <row r="2410" ht="12.75">
      <c r="B2410" s="31"/>
    </row>
    <row r="2411" ht="12.75">
      <c r="B2411" s="31"/>
    </row>
    <row r="2412" ht="12.75">
      <c r="B2412" s="31"/>
    </row>
    <row r="2413" ht="12.75">
      <c r="B2413" s="31"/>
    </row>
    <row r="2414" ht="12.75">
      <c r="B2414" s="31"/>
    </row>
    <row r="2415" ht="12.75">
      <c r="B2415" s="31"/>
    </row>
    <row r="2416" ht="12.75">
      <c r="B2416" s="31"/>
    </row>
    <row r="2417" ht="12.75">
      <c r="B2417" s="31"/>
    </row>
    <row r="2418" ht="12.75">
      <c r="B2418" s="31"/>
    </row>
    <row r="2419" ht="12.75">
      <c r="B2419" s="31"/>
    </row>
    <row r="2420" ht="12.75">
      <c r="B2420" s="31"/>
    </row>
    <row r="2421" ht="12.75">
      <c r="B2421" s="31"/>
    </row>
    <row r="2422" ht="12.75">
      <c r="B2422" s="31"/>
    </row>
    <row r="2423" ht="12.75">
      <c r="B2423" s="31"/>
    </row>
    <row r="2424" ht="12.75">
      <c r="B2424" s="31"/>
    </row>
    <row r="2425" ht="12.75">
      <c r="B2425" s="31"/>
    </row>
    <row r="2426" ht="12.75">
      <c r="B2426" s="31"/>
    </row>
    <row r="2427" ht="12.75">
      <c r="B2427" s="31"/>
    </row>
    <row r="2428" ht="12.75">
      <c r="B2428" s="31"/>
    </row>
    <row r="2429" ht="12.75">
      <c r="B2429" s="31"/>
    </row>
    <row r="2430" ht="12.75">
      <c r="B2430" s="31"/>
    </row>
    <row r="2431" ht="12.75">
      <c r="B2431" s="31"/>
    </row>
    <row r="2432" ht="12.75">
      <c r="B2432" s="31"/>
    </row>
    <row r="2433" ht="12.75">
      <c r="B2433" s="31"/>
    </row>
    <row r="2434" ht="12.75">
      <c r="B2434" s="31"/>
    </row>
    <row r="2435" ht="12.75">
      <c r="B2435" s="31"/>
    </row>
    <row r="2436" ht="12.75">
      <c r="B2436" s="31"/>
    </row>
    <row r="2437" ht="12.75">
      <c r="B2437" s="31"/>
    </row>
    <row r="2438" ht="12.75">
      <c r="B2438" s="31"/>
    </row>
    <row r="2439" ht="12.75">
      <c r="B2439" s="31"/>
    </row>
    <row r="2440" ht="12.75">
      <c r="B2440" s="31"/>
    </row>
    <row r="2441" ht="12.75">
      <c r="B2441" s="31"/>
    </row>
    <row r="2442" ht="12.75">
      <c r="B2442" s="31"/>
    </row>
    <row r="2443" ht="12.75">
      <c r="B2443" s="31"/>
    </row>
    <row r="2444" ht="12.75">
      <c r="B2444" s="31"/>
    </row>
    <row r="2445" ht="12.75">
      <c r="B2445" s="31"/>
    </row>
    <row r="2446" ht="12.75">
      <c r="B2446" s="31"/>
    </row>
    <row r="2447" ht="12.75">
      <c r="B2447" s="31"/>
    </row>
    <row r="2448" ht="12.75">
      <c r="B2448" s="31"/>
    </row>
    <row r="2449" ht="12.75">
      <c r="B2449" s="31"/>
    </row>
    <row r="2450" ht="12.75">
      <c r="B2450" s="31"/>
    </row>
    <row r="2451" ht="12.75">
      <c r="B2451" s="31"/>
    </row>
    <row r="2452" ht="12.75">
      <c r="B2452" s="31"/>
    </row>
    <row r="2453" ht="12.75">
      <c r="B2453" s="31"/>
    </row>
    <row r="2454" ht="12.75">
      <c r="B2454" s="31"/>
    </row>
    <row r="2455" ht="12.75">
      <c r="B2455" s="31"/>
    </row>
    <row r="2456" ht="12.75">
      <c r="B2456" s="31"/>
    </row>
    <row r="2457" ht="12.75">
      <c r="B2457" s="31"/>
    </row>
    <row r="2458" ht="12.75">
      <c r="B2458" s="31"/>
    </row>
    <row r="2459" ht="12.75">
      <c r="B2459" s="31"/>
    </row>
    <row r="2460" ht="12.75">
      <c r="B2460" s="31"/>
    </row>
    <row r="2461" ht="12.75">
      <c r="B2461" s="31"/>
    </row>
    <row r="2462" ht="12.75">
      <c r="B2462" s="31"/>
    </row>
    <row r="2463" ht="12.75">
      <c r="B2463" s="31"/>
    </row>
    <row r="2464" ht="12.75">
      <c r="B2464" s="31"/>
    </row>
    <row r="2465" ht="12.75">
      <c r="B2465" s="31"/>
    </row>
    <row r="2466" ht="12.75">
      <c r="B2466" s="31"/>
    </row>
    <row r="2467" ht="12.75">
      <c r="B2467" s="31"/>
    </row>
    <row r="2468" ht="12.75">
      <c r="B2468" s="31"/>
    </row>
  </sheetData>
  <sheetProtection/>
  <mergeCells count="1">
    <mergeCell ref="C132:D132"/>
  </mergeCells>
  <printOptions/>
  <pageMargins left="0.37" right="0.17" top="0.44" bottom="0.33" header="0.31496062992125984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8"/>
  <sheetViews>
    <sheetView zoomScalePageLayoutView="0" workbookViewId="0" topLeftCell="A112">
      <selection activeCell="A132" sqref="A132:D132"/>
    </sheetView>
  </sheetViews>
  <sheetFormatPr defaultColWidth="9.00390625" defaultRowHeight="12.75"/>
  <cols>
    <col min="1" max="1" width="55.75390625" style="86" customWidth="1"/>
    <col min="2" max="2" width="16.25390625" style="0" customWidth="1"/>
    <col min="3" max="3" width="15.25390625" style="0" customWidth="1"/>
    <col min="4" max="4" width="12.875" style="0" customWidth="1"/>
    <col min="5" max="5" width="13.75390625" style="0" bestFit="1" customWidth="1"/>
    <col min="6" max="6" width="15.75390625" style="0" customWidth="1"/>
  </cols>
  <sheetData>
    <row r="1" spans="1:4" ht="15">
      <c r="A1" s="1"/>
      <c r="B1" s="2"/>
      <c r="C1" s="2"/>
      <c r="D1" s="2"/>
    </row>
    <row r="2" spans="1:4" ht="15.75">
      <c r="A2" s="3" t="s">
        <v>93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25.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4" ht="12.75">
      <c r="A7" s="13" t="s">
        <v>5</v>
      </c>
      <c r="B7" s="14">
        <f>B9+B13+B16+B22+B29+B33+B37+B44+B49+B53+B58+B61+B63+B35</f>
        <v>43732707.8</v>
      </c>
      <c r="C7" s="15">
        <f>C9+C13+C16+C22+C29+C33+C37+C44+C49+C53+C58+C61+C63+C35</f>
        <v>12043367.899999999</v>
      </c>
      <c r="D7" s="16">
        <f>C7/B7*100</f>
        <v>27.538582689819176</v>
      </c>
    </row>
    <row r="8" spans="1:4" ht="12.75">
      <c r="A8" s="17" t="s">
        <v>6</v>
      </c>
      <c r="B8" s="18"/>
      <c r="C8" s="19"/>
      <c r="D8" s="20"/>
    </row>
    <row r="9" spans="1:4" ht="12.75">
      <c r="A9" s="13" t="s">
        <v>7</v>
      </c>
      <c r="B9" s="14">
        <f>SUM(B10:B11)</f>
        <v>26579042.6</v>
      </c>
      <c r="C9" s="21">
        <f>SUM(C10:C12)</f>
        <v>8367461.4</v>
      </c>
      <c r="D9" s="16">
        <f>C9/B9*100</f>
        <v>31.481425143582864</v>
      </c>
    </row>
    <row r="10" spans="1:4" ht="12.75">
      <c r="A10" s="22" t="s">
        <v>8</v>
      </c>
      <c r="B10" s="23">
        <v>11615000</v>
      </c>
      <c r="C10" s="24">
        <v>5463506.7</v>
      </c>
      <c r="D10" s="25">
        <f>C10/B10*100</f>
        <v>47.03837021093414</v>
      </c>
    </row>
    <row r="11" spans="1:4" ht="12.75">
      <c r="A11" s="22" t="s">
        <v>9</v>
      </c>
      <c r="B11" s="26">
        <v>14964042.6</v>
      </c>
      <c r="C11" s="19">
        <v>2903954.7</v>
      </c>
      <c r="D11" s="25">
        <f>C11/B11*100</f>
        <v>19.406217809083223</v>
      </c>
    </row>
    <row r="12" spans="1:4" ht="12.75">
      <c r="A12" s="22"/>
      <c r="B12" s="18"/>
      <c r="C12" s="19"/>
      <c r="D12" s="25"/>
    </row>
    <row r="13" spans="1:4" ht="25.5">
      <c r="A13" s="13" t="s">
        <v>10</v>
      </c>
      <c r="B13" s="16">
        <f>B14</f>
        <v>3693009.8</v>
      </c>
      <c r="C13" s="21">
        <f>C14</f>
        <v>903666</v>
      </c>
      <c r="D13" s="16">
        <f>C13/B13*100</f>
        <v>24.469634497043575</v>
      </c>
    </row>
    <row r="14" spans="1:4" ht="25.5">
      <c r="A14" s="27" t="s">
        <v>11</v>
      </c>
      <c r="B14" s="28">
        <v>3693009.8</v>
      </c>
      <c r="C14" s="29">
        <v>903666</v>
      </c>
      <c r="D14" s="25">
        <f>C14/B14*100</f>
        <v>24.469634497043575</v>
      </c>
    </row>
    <row r="15" spans="1:4" ht="12.75">
      <c r="A15" s="30"/>
      <c r="B15" s="18"/>
      <c r="C15" s="19"/>
      <c r="D15" s="25"/>
    </row>
    <row r="16" spans="1:4" ht="12.75">
      <c r="A16" s="13" t="s">
        <v>12</v>
      </c>
      <c r="B16" s="14">
        <f>SUM(B17:B20)</f>
        <v>1517226.8</v>
      </c>
      <c r="C16" s="15">
        <f>SUM(C17:C20)</f>
        <v>398065.00000000006</v>
      </c>
      <c r="D16" s="16">
        <f>C16/B16*100</f>
        <v>26.23635438024164</v>
      </c>
    </row>
    <row r="17" spans="1:5" ht="25.5">
      <c r="A17" s="27" t="s">
        <v>13</v>
      </c>
      <c r="B17" s="26">
        <v>1039500</v>
      </c>
      <c r="C17" s="29">
        <v>270186.4</v>
      </c>
      <c r="D17" s="25">
        <f>C17/B17*100</f>
        <v>25.99195767195767</v>
      </c>
      <c r="E17" s="31"/>
    </row>
    <row r="18" spans="1:4" ht="25.5">
      <c r="A18" s="27" t="s">
        <v>14</v>
      </c>
      <c r="B18" s="26">
        <v>447556.8</v>
      </c>
      <c r="C18" s="29">
        <v>109105.9</v>
      </c>
      <c r="D18" s="25">
        <f>C18/B18*100</f>
        <v>24.378112454106383</v>
      </c>
    </row>
    <row r="19" spans="1:4" ht="12.75">
      <c r="A19" s="27" t="s">
        <v>15</v>
      </c>
      <c r="B19" s="26">
        <v>23095</v>
      </c>
      <c r="C19" s="29">
        <v>14638.3</v>
      </c>
      <c r="D19" s="25">
        <f>C19/B19*100</f>
        <v>63.38298332972505</v>
      </c>
    </row>
    <row r="20" spans="1:4" ht="25.5">
      <c r="A20" s="27" t="s">
        <v>16</v>
      </c>
      <c r="B20" s="32">
        <v>7075</v>
      </c>
      <c r="C20" s="33">
        <v>4134.4</v>
      </c>
      <c r="D20" s="25">
        <f>C20/B20*100</f>
        <v>58.436749116607764</v>
      </c>
    </row>
    <row r="21" spans="1:4" ht="12.75">
      <c r="A21" s="27"/>
      <c r="B21" s="34"/>
      <c r="C21" s="29"/>
      <c r="D21" s="25"/>
    </row>
    <row r="22" spans="1:4" ht="12.75">
      <c r="A22" s="13" t="s">
        <v>17</v>
      </c>
      <c r="B22" s="14">
        <f>SUM(B23:B27)</f>
        <v>9244765.8</v>
      </c>
      <c r="C22" s="15">
        <f>SUM(C23:C27)</f>
        <v>1794626.3</v>
      </c>
      <c r="D22" s="16">
        <f aca="true" t="shared" si="0" ref="D22:D27">C22/B22*100</f>
        <v>19.412350067321338</v>
      </c>
    </row>
    <row r="23" spans="1:4" ht="12.75">
      <c r="A23" s="22" t="s">
        <v>18</v>
      </c>
      <c r="B23" s="18">
        <v>158152</v>
      </c>
      <c r="C23" s="29">
        <v>11655.6</v>
      </c>
      <c r="D23" s="25">
        <f t="shared" si="0"/>
        <v>7.369872021852395</v>
      </c>
    </row>
    <row r="24" spans="1:4" ht="12.75">
      <c r="A24" s="22" t="s">
        <v>19</v>
      </c>
      <c r="B24" s="18">
        <v>5600000</v>
      </c>
      <c r="C24" s="19">
        <v>1051724.8</v>
      </c>
      <c r="D24" s="25">
        <f t="shared" si="0"/>
        <v>18.7808</v>
      </c>
    </row>
    <row r="25" spans="1:4" ht="12.75">
      <c r="A25" s="22" t="s">
        <v>20</v>
      </c>
      <c r="B25" s="18">
        <v>986299.9</v>
      </c>
      <c r="C25" s="19">
        <v>111699.2</v>
      </c>
      <c r="D25" s="25">
        <f t="shared" si="0"/>
        <v>11.325074655284869</v>
      </c>
    </row>
    <row r="26" spans="1:4" ht="12.75">
      <c r="A26" s="22" t="s">
        <v>21</v>
      </c>
      <c r="B26" s="18">
        <v>4860</v>
      </c>
      <c r="C26" s="29">
        <v>1002.7</v>
      </c>
      <c r="D26" s="25">
        <f t="shared" si="0"/>
        <v>20.631687242798353</v>
      </c>
    </row>
    <row r="27" spans="1:4" ht="12.75">
      <c r="A27" s="22" t="s">
        <v>22</v>
      </c>
      <c r="B27" s="18">
        <v>2495453.9</v>
      </c>
      <c r="C27" s="19">
        <v>618544</v>
      </c>
      <c r="D27" s="25">
        <f t="shared" si="0"/>
        <v>24.78683336927202</v>
      </c>
    </row>
    <row r="28" spans="1:4" ht="12.75">
      <c r="A28" s="22"/>
      <c r="B28" s="18"/>
      <c r="C28" s="19"/>
      <c r="D28" s="25"/>
    </row>
    <row r="29" spans="1:4" ht="25.5">
      <c r="A29" s="13" t="s">
        <v>23</v>
      </c>
      <c r="B29" s="14">
        <f>SUM(B30:B31)</f>
        <v>80165.09999999999</v>
      </c>
      <c r="C29" s="21">
        <f>SUM(C30:C31)</f>
        <v>14650.4</v>
      </c>
      <c r="D29" s="16">
        <f>C29/B29*100</f>
        <v>18.27528438185694</v>
      </c>
    </row>
    <row r="30" spans="1:4" ht="12.75">
      <c r="A30" s="27" t="s">
        <v>24</v>
      </c>
      <c r="B30" s="23">
        <v>80097.2</v>
      </c>
      <c r="C30" s="19">
        <v>14649</v>
      </c>
      <c r="D30" s="25">
        <f>C30/B30*100</f>
        <v>18.289028829971585</v>
      </c>
    </row>
    <row r="31" spans="1:4" ht="25.5">
      <c r="A31" s="22" t="s">
        <v>25</v>
      </c>
      <c r="B31" s="28">
        <v>67.9</v>
      </c>
      <c r="C31" s="19">
        <v>1.4</v>
      </c>
      <c r="D31" s="25">
        <f>C31/B31*100</f>
        <v>2.0618556701030926</v>
      </c>
    </row>
    <row r="32" spans="1:4" ht="12.75">
      <c r="A32" s="22"/>
      <c r="B32" s="18"/>
      <c r="C32" s="19"/>
      <c r="D32" s="25"/>
    </row>
    <row r="33" spans="1:4" ht="12.75">
      <c r="A33" s="13" t="s">
        <v>26</v>
      </c>
      <c r="B33" s="34">
        <v>211375</v>
      </c>
      <c r="C33" s="35">
        <v>53034.2</v>
      </c>
      <c r="D33" s="16">
        <f>C33/B33*100</f>
        <v>25.09010053222945</v>
      </c>
    </row>
    <row r="34" spans="1:4" ht="12.75">
      <c r="A34" s="22"/>
      <c r="B34" s="18"/>
      <c r="C34" s="36"/>
      <c r="D34" s="25"/>
    </row>
    <row r="35" spans="1:4" ht="25.5">
      <c r="A35" s="13" t="s">
        <v>27</v>
      </c>
      <c r="B35" s="37"/>
      <c r="C35" s="35">
        <v>-79.6</v>
      </c>
      <c r="D35" s="38"/>
    </row>
    <row r="36" spans="1:4" ht="12.75">
      <c r="A36" s="22"/>
      <c r="B36" s="18"/>
      <c r="C36" s="36"/>
      <c r="D36" s="25"/>
    </row>
    <row r="37" spans="1:6" ht="25.5">
      <c r="A37" s="13" t="s">
        <v>28</v>
      </c>
      <c r="B37" s="14">
        <f>SUM(B38:B43)</f>
        <v>1015521.5</v>
      </c>
      <c r="C37" s="21">
        <f>SUM(C38:C43)</f>
        <v>235731.69999999998</v>
      </c>
      <c r="D37" s="16">
        <f aca="true" t="shared" si="1" ref="D37:D42">C37/B37*100</f>
        <v>23.212871416311717</v>
      </c>
      <c r="E37" s="39"/>
      <c r="F37" s="39"/>
    </row>
    <row r="38" spans="1:4" ht="71.25" customHeight="1">
      <c r="A38" s="27" t="s">
        <v>29</v>
      </c>
      <c r="B38" s="26">
        <v>2038</v>
      </c>
      <c r="C38" s="19"/>
      <c r="D38" s="25">
        <f t="shared" si="1"/>
        <v>0</v>
      </c>
    </row>
    <row r="39" spans="1:4" ht="29.25" customHeight="1" hidden="1">
      <c r="A39" s="27" t="s">
        <v>30</v>
      </c>
      <c r="B39" s="18"/>
      <c r="C39" s="19"/>
      <c r="D39" s="40"/>
    </row>
    <row r="40" spans="1:4" ht="83.25" customHeight="1">
      <c r="A40" s="27" t="s">
        <v>86</v>
      </c>
      <c r="B40" s="18">
        <v>980757.5</v>
      </c>
      <c r="C40" s="19">
        <v>230000.9</v>
      </c>
      <c r="D40" s="25">
        <f t="shared" si="1"/>
        <v>23.451352653433695</v>
      </c>
    </row>
    <row r="41" spans="1:4" ht="25.5">
      <c r="A41" s="41" t="s">
        <v>32</v>
      </c>
      <c r="B41" s="42">
        <v>4686</v>
      </c>
      <c r="C41" s="43">
        <v>2022.5</v>
      </c>
      <c r="D41" s="44">
        <f t="shared" si="1"/>
        <v>43.16047801963295</v>
      </c>
    </row>
    <row r="42" spans="1:4" ht="84" customHeight="1">
      <c r="A42" s="45" t="s">
        <v>87</v>
      </c>
      <c r="B42" s="46">
        <v>28040</v>
      </c>
      <c r="C42" s="47">
        <v>3708.3</v>
      </c>
      <c r="D42" s="48">
        <f t="shared" si="1"/>
        <v>13.225035663338089</v>
      </c>
    </row>
    <row r="43" spans="1:4" ht="12.75">
      <c r="A43" s="27"/>
      <c r="B43" s="18"/>
      <c r="C43" s="19"/>
      <c r="D43" s="25"/>
    </row>
    <row r="44" spans="1:4" ht="12.75">
      <c r="A44" s="13" t="s">
        <v>33</v>
      </c>
      <c r="B44" s="14">
        <f>SUM(B45:B47)</f>
        <v>140209.8</v>
      </c>
      <c r="C44" s="21">
        <f>SUM(C45:C47)</f>
        <v>39201.1</v>
      </c>
      <c r="D44" s="16">
        <f>C44/B44*100</f>
        <v>27.958887324566472</v>
      </c>
    </row>
    <row r="45" spans="1:4" ht="12.75">
      <c r="A45" s="22" t="s">
        <v>34</v>
      </c>
      <c r="B45" s="18">
        <v>139060</v>
      </c>
      <c r="C45" s="29">
        <v>39085.2</v>
      </c>
      <c r="D45" s="25">
        <f>C45/B45*100</f>
        <v>28.1067165252409</v>
      </c>
    </row>
    <row r="46" spans="1:4" ht="12.75">
      <c r="A46" s="22" t="s">
        <v>35</v>
      </c>
      <c r="B46" s="18">
        <v>600</v>
      </c>
      <c r="C46" s="19">
        <v>28.6</v>
      </c>
      <c r="D46" s="25">
        <f>C46/B46*100</f>
        <v>4.766666666666667</v>
      </c>
    </row>
    <row r="47" spans="1:4" ht="12.75">
      <c r="A47" s="22" t="s">
        <v>36</v>
      </c>
      <c r="B47" s="18">
        <v>549.8</v>
      </c>
      <c r="C47" s="19">
        <v>87.3</v>
      </c>
      <c r="D47" s="25">
        <f>C47/B47*100</f>
        <v>15.87850127319025</v>
      </c>
    </row>
    <row r="48" spans="1:4" ht="12.75">
      <c r="A48" s="22"/>
      <c r="B48" s="18"/>
      <c r="C48" s="19"/>
      <c r="D48" s="25"/>
    </row>
    <row r="49" spans="1:4" ht="25.5">
      <c r="A49" s="13" t="s">
        <v>37</v>
      </c>
      <c r="B49" s="14">
        <f>B51+B50</f>
        <v>274</v>
      </c>
      <c r="C49" s="15">
        <f>C50+C51</f>
        <v>6805.2</v>
      </c>
      <c r="D49" s="16">
        <f>C49/B49*100</f>
        <v>2483.6496350364964</v>
      </c>
    </row>
    <row r="50" spans="1:4" ht="12.75">
      <c r="A50" s="27" t="s">
        <v>38</v>
      </c>
      <c r="B50" s="26">
        <v>231</v>
      </c>
      <c r="C50" s="29">
        <v>3239.5</v>
      </c>
      <c r="D50" s="87" t="s">
        <v>31</v>
      </c>
    </row>
    <row r="51" spans="1:4" ht="12.75">
      <c r="A51" s="27" t="s">
        <v>39</v>
      </c>
      <c r="B51" s="26">
        <v>43</v>
      </c>
      <c r="C51" s="19">
        <v>3565.7</v>
      </c>
      <c r="D51" s="87" t="s">
        <v>31</v>
      </c>
    </row>
    <row r="52" spans="1:4" ht="12.75">
      <c r="A52" s="27"/>
      <c r="B52" s="26"/>
      <c r="C52" s="19"/>
      <c r="D52" s="25"/>
    </row>
    <row r="53" spans="1:4" ht="25.5">
      <c r="A53" s="13" t="s">
        <v>40</v>
      </c>
      <c r="B53" s="14">
        <f>SUM(B54:B56)</f>
        <v>824885.7999999999</v>
      </c>
      <c r="C53" s="15">
        <f>SUM(C54:C56)</f>
        <v>105423.2</v>
      </c>
      <c r="D53" s="16">
        <f>C53/B53*100</f>
        <v>12.7803388056868</v>
      </c>
    </row>
    <row r="54" spans="1:4" ht="81" customHeight="1">
      <c r="A54" s="27" t="s">
        <v>92</v>
      </c>
      <c r="B54" s="26">
        <v>747931.6</v>
      </c>
      <c r="C54" s="19">
        <v>36476.8</v>
      </c>
      <c r="D54" s="25">
        <f>C54/B54*100</f>
        <v>4.877023513914909</v>
      </c>
    </row>
    <row r="55" spans="1:4" ht="16.5" customHeight="1">
      <c r="A55" s="27" t="s">
        <v>42</v>
      </c>
      <c r="B55" s="26"/>
      <c r="C55" s="19"/>
      <c r="D55" s="25"/>
    </row>
    <row r="56" spans="1:4" ht="25.5">
      <c r="A56" s="27" t="s">
        <v>90</v>
      </c>
      <c r="B56" s="26">
        <v>76954.2</v>
      </c>
      <c r="C56" s="19">
        <v>68946.4</v>
      </c>
      <c r="D56" s="25">
        <f>C56/B56*100</f>
        <v>89.59407023918122</v>
      </c>
    </row>
    <row r="57" spans="1:4" ht="12.75">
      <c r="A57" s="13"/>
      <c r="B57" s="34"/>
      <c r="C57" s="35"/>
      <c r="D57" s="25"/>
    </row>
    <row r="58" spans="1:4" ht="12.75">
      <c r="A58" s="13" t="s">
        <v>43</v>
      </c>
      <c r="B58" s="14">
        <f>B59</f>
        <v>82</v>
      </c>
      <c r="C58" s="21">
        <f>C59</f>
        <v>144.2</v>
      </c>
      <c r="D58" s="16">
        <f>C58/B58*100</f>
        <v>175.85365853658536</v>
      </c>
    </row>
    <row r="59" spans="1:4" ht="38.25">
      <c r="A59" s="27" t="s">
        <v>44</v>
      </c>
      <c r="B59" s="26">
        <v>82</v>
      </c>
      <c r="C59" s="29">
        <v>144.2</v>
      </c>
      <c r="D59" s="25">
        <f>C59/B59*100</f>
        <v>175.85365853658536</v>
      </c>
    </row>
    <row r="60" spans="1:4" ht="12.75">
      <c r="A60" s="27"/>
      <c r="B60" s="26"/>
      <c r="C60" s="19"/>
      <c r="D60" s="25"/>
    </row>
    <row r="61" spans="1:4" ht="12.75">
      <c r="A61" s="13" t="s">
        <v>45</v>
      </c>
      <c r="B61" s="34">
        <v>419274</v>
      </c>
      <c r="C61" s="49">
        <v>116758.5</v>
      </c>
      <c r="D61" s="16">
        <f>C61/B61*100</f>
        <v>27.8477797335394</v>
      </c>
    </row>
    <row r="62" spans="1:4" ht="12.75">
      <c r="A62" s="27"/>
      <c r="B62" s="34"/>
      <c r="C62" s="19"/>
      <c r="D62" s="25"/>
    </row>
    <row r="63" spans="1:4" ht="12.75">
      <c r="A63" s="13" t="s">
        <v>46</v>
      </c>
      <c r="B63" s="34">
        <v>6875.6</v>
      </c>
      <c r="C63" s="49">
        <v>7880.3</v>
      </c>
      <c r="D63" s="16">
        <f>C63/B63*100</f>
        <v>114.61254290534643</v>
      </c>
    </row>
    <row r="64" spans="1:4" ht="12.75">
      <c r="A64" s="13"/>
      <c r="B64" s="34"/>
      <c r="C64" s="19"/>
      <c r="D64" s="25"/>
    </row>
    <row r="65" spans="1:5" ht="12.75">
      <c r="A65" s="13" t="s">
        <v>47</v>
      </c>
      <c r="B65" s="14">
        <f>B69+B78+B80+B82+B76+B67</f>
        <v>7297516.8</v>
      </c>
      <c r="C65" s="15">
        <f>C69+C78+C80+C82+C76+C67</f>
        <v>1981579.8999999997</v>
      </c>
      <c r="D65" s="16">
        <f>C65/B65*100</f>
        <v>27.154167017470925</v>
      </c>
      <c r="E65" s="50"/>
    </row>
    <row r="66" spans="1:5" ht="12.75">
      <c r="A66" s="17" t="s">
        <v>6</v>
      </c>
      <c r="B66" s="14"/>
      <c r="C66" s="15"/>
      <c r="D66" s="16"/>
      <c r="E66" s="50"/>
    </row>
    <row r="67" spans="1:5" ht="12.75" hidden="1">
      <c r="A67" s="13" t="s">
        <v>48</v>
      </c>
      <c r="B67" s="34"/>
      <c r="C67" s="49"/>
      <c r="D67" s="16"/>
      <c r="E67" s="50"/>
    </row>
    <row r="68" spans="1:5" ht="12.75">
      <c r="A68" s="13"/>
      <c r="B68" s="14"/>
      <c r="C68" s="15"/>
      <c r="D68" s="16"/>
      <c r="E68" s="50"/>
    </row>
    <row r="69" spans="1:4" ht="25.5">
      <c r="A69" s="13" t="s">
        <v>49</v>
      </c>
      <c r="B69" s="14">
        <f>SUM(B70:B74)</f>
        <v>6777265.9</v>
      </c>
      <c r="C69" s="15">
        <f>SUM(C70:C74)</f>
        <v>1994112.2999999998</v>
      </c>
      <c r="D69" s="16">
        <f aca="true" t="shared" si="2" ref="D69:D78">C69/B69*100</f>
        <v>29.423551169801378</v>
      </c>
    </row>
    <row r="70" spans="1:4" ht="25.5">
      <c r="A70" s="27" t="s">
        <v>50</v>
      </c>
      <c r="B70" s="23">
        <v>1250936.4</v>
      </c>
      <c r="C70" s="19">
        <v>355268</v>
      </c>
      <c r="D70" s="51">
        <f t="shared" si="2"/>
        <v>28.400164868493714</v>
      </c>
    </row>
    <row r="71" spans="1:4" ht="25.5">
      <c r="A71" s="27" t="s">
        <v>51</v>
      </c>
      <c r="B71" s="23">
        <v>2549496.4</v>
      </c>
      <c r="C71" s="19">
        <v>352023.3</v>
      </c>
      <c r="D71" s="25">
        <f t="shared" si="2"/>
        <v>13.807562152274466</v>
      </c>
    </row>
    <row r="72" spans="1:4" ht="25.5">
      <c r="A72" s="27" t="s">
        <v>52</v>
      </c>
      <c r="B72" s="23">
        <v>2534064.5</v>
      </c>
      <c r="C72" s="19">
        <v>1032403.6</v>
      </c>
      <c r="D72" s="25">
        <f t="shared" si="2"/>
        <v>40.74101507676699</v>
      </c>
    </row>
    <row r="73" spans="1:4" ht="12.75">
      <c r="A73" s="27" t="s">
        <v>53</v>
      </c>
      <c r="B73" s="23">
        <v>442661.9</v>
      </c>
      <c r="C73" s="19">
        <f>254309+1.7</f>
        <v>254310.7</v>
      </c>
      <c r="D73" s="25">
        <f t="shared" si="2"/>
        <v>57.45032495455335</v>
      </c>
    </row>
    <row r="74" spans="1:4" ht="25.5">
      <c r="A74" s="27" t="s">
        <v>54</v>
      </c>
      <c r="B74" s="23">
        <v>106.7</v>
      </c>
      <c r="C74" s="19">
        <v>106.7</v>
      </c>
      <c r="D74" s="25">
        <f t="shared" si="2"/>
        <v>100</v>
      </c>
    </row>
    <row r="75" spans="1:4" ht="12.75">
      <c r="A75" s="27"/>
      <c r="B75" s="26"/>
      <c r="C75" s="29"/>
      <c r="D75" s="25"/>
    </row>
    <row r="76" spans="1:4" ht="25.5">
      <c r="A76" s="13" t="s">
        <v>55</v>
      </c>
      <c r="B76" s="37">
        <v>357677.1</v>
      </c>
      <c r="C76" s="35">
        <v>38483.4</v>
      </c>
      <c r="D76" s="52">
        <f t="shared" si="2"/>
        <v>10.759257441977695</v>
      </c>
    </row>
    <row r="77" spans="1:4" ht="12.75">
      <c r="A77" s="13"/>
      <c r="B77" s="34"/>
      <c r="C77" s="49"/>
      <c r="D77" s="53"/>
    </row>
    <row r="78" spans="1:4" ht="12.75">
      <c r="A78" s="13" t="s">
        <v>56</v>
      </c>
      <c r="B78" s="34">
        <v>29647.6</v>
      </c>
      <c r="C78" s="49">
        <v>33043.8</v>
      </c>
      <c r="D78" s="16">
        <f t="shared" si="2"/>
        <v>111.45522740457913</v>
      </c>
    </row>
    <row r="79" spans="1:4" ht="12.75">
      <c r="A79" s="54"/>
      <c r="B79" s="55"/>
      <c r="C79" s="56"/>
      <c r="D79" s="57"/>
    </row>
    <row r="80" spans="1:4" ht="76.5">
      <c r="A80" s="58" t="s">
        <v>57</v>
      </c>
      <c r="B80" s="59"/>
      <c r="C80" s="60">
        <v>1232.5</v>
      </c>
      <c r="D80" s="61"/>
    </row>
    <row r="81" spans="1:4" ht="12.75">
      <c r="A81" s="13"/>
      <c r="B81" s="26"/>
      <c r="C81" s="29"/>
      <c r="D81" s="25"/>
    </row>
    <row r="82" spans="1:4" ht="38.25">
      <c r="A82" s="13" t="s">
        <v>58</v>
      </c>
      <c r="B82" s="34">
        <v>132926.2</v>
      </c>
      <c r="C82" s="49">
        <v>-85292.1</v>
      </c>
      <c r="D82" s="53"/>
    </row>
    <row r="83" spans="1:4" ht="12.75">
      <c r="A83" s="27"/>
      <c r="B83" s="26"/>
      <c r="C83" s="19"/>
      <c r="D83" s="25"/>
    </row>
    <row r="84" spans="1:4" ht="12.75">
      <c r="A84" s="62" t="s">
        <v>59</v>
      </c>
      <c r="B84" s="63">
        <f>B7+B65</f>
        <v>51030224.599999994</v>
      </c>
      <c r="C84" s="64">
        <f>C7+C65</f>
        <v>14024947.799999999</v>
      </c>
      <c r="D84" s="65">
        <f>C84/B84*100</f>
        <v>27.483609782113327</v>
      </c>
    </row>
    <row r="85" spans="1:4" ht="12.75">
      <c r="A85" s="66"/>
      <c r="B85" s="34"/>
      <c r="C85" s="19"/>
      <c r="D85" s="25"/>
    </row>
    <row r="86" spans="1:4" ht="12.75">
      <c r="A86" s="13" t="s">
        <v>60</v>
      </c>
      <c r="B86" s="14">
        <f>B84-B127</f>
        <v>-7502433.1000000015</v>
      </c>
      <c r="C86" s="15">
        <f>C84-C127</f>
        <v>2548884.999999998</v>
      </c>
      <c r="D86" s="25"/>
    </row>
    <row r="87" spans="1:4" ht="12.75">
      <c r="A87" s="66"/>
      <c r="B87" s="34"/>
      <c r="C87" s="19"/>
      <c r="D87" s="25"/>
    </row>
    <row r="88" spans="1:4" ht="12.75">
      <c r="A88" s="13" t="s">
        <v>61</v>
      </c>
      <c r="B88" s="34"/>
      <c r="C88" s="49"/>
      <c r="D88" s="25"/>
    </row>
    <row r="89" spans="1:4" ht="12.75">
      <c r="A89" s="66"/>
      <c r="B89" s="34"/>
      <c r="C89" s="19"/>
      <c r="D89" s="25"/>
    </row>
    <row r="90" spans="1:4" ht="12.75">
      <c r="A90" s="27" t="s">
        <v>62</v>
      </c>
      <c r="B90" s="26">
        <v>5108644.7</v>
      </c>
      <c r="C90" s="67">
        <v>818896.8</v>
      </c>
      <c r="D90" s="25">
        <f>C90/B90*100</f>
        <v>16.029629149977882</v>
      </c>
    </row>
    <row r="91" spans="1:4" ht="12.75">
      <c r="A91" s="27"/>
      <c r="B91" s="26"/>
      <c r="C91" s="67"/>
      <c r="D91" s="25"/>
    </row>
    <row r="92" spans="1:4" ht="12.75">
      <c r="A92" s="27" t="s">
        <v>63</v>
      </c>
      <c r="B92" s="26">
        <v>24599.1</v>
      </c>
      <c r="C92" s="67">
        <v>3903</v>
      </c>
      <c r="D92" s="25">
        <f>C92/B92*100</f>
        <v>15.866434137834313</v>
      </c>
    </row>
    <row r="93" spans="1:4" ht="12.75">
      <c r="A93" s="27"/>
      <c r="B93" s="26"/>
      <c r="C93" s="67"/>
      <c r="D93" s="25"/>
    </row>
    <row r="94" spans="1:4" ht="25.5">
      <c r="A94" s="27" t="s">
        <v>64</v>
      </c>
      <c r="B94" s="26">
        <v>620060.7</v>
      </c>
      <c r="C94" s="67">
        <v>111805</v>
      </c>
      <c r="D94" s="25">
        <f>C94/B94*100</f>
        <v>18.031299193772483</v>
      </c>
    </row>
    <row r="95" spans="1:4" ht="12.75">
      <c r="A95" s="27"/>
      <c r="B95" s="26"/>
      <c r="C95" s="67"/>
      <c r="D95" s="25"/>
    </row>
    <row r="96" spans="1:4" ht="12.75">
      <c r="A96" s="27" t="s">
        <v>65</v>
      </c>
      <c r="B96" s="26">
        <v>11092909.9</v>
      </c>
      <c r="C96" s="29">
        <v>1899478.7</v>
      </c>
      <c r="D96" s="25">
        <f>C96/B96*100</f>
        <v>17.123358227222234</v>
      </c>
    </row>
    <row r="97" spans="1:4" ht="12.75" hidden="1">
      <c r="A97" s="27" t="s">
        <v>6</v>
      </c>
      <c r="B97" s="26"/>
      <c r="C97" s="68"/>
      <c r="D97" s="25"/>
    </row>
    <row r="98" spans="1:4" ht="12.75" hidden="1">
      <c r="A98" s="27" t="s">
        <v>66</v>
      </c>
      <c r="B98" s="26">
        <v>335168.4</v>
      </c>
      <c r="C98" s="67">
        <v>55315.7</v>
      </c>
      <c r="D98" s="25">
        <f>C98/B98*100</f>
        <v>16.503852988527555</v>
      </c>
    </row>
    <row r="99" spans="1:4" ht="12.75" hidden="1">
      <c r="A99" s="27" t="s">
        <v>67</v>
      </c>
      <c r="B99" s="26">
        <v>4697</v>
      </c>
      <c r="C99" s="67"/>
      <c r="D99" s="25">
        <f aca="true" t="shared" si="3" ref="D99:D105">C99/B99*100</f>
        <v>0</v>
      </c>
    </row>
    <row r="100" spans="1:4" ht="12.75" hidden="1">
      <c r="A100" s="27" t="s">
        <v>68</v>
      </c>
      <c r="B100" s="26">
        <v>3677666.4</v>
      </c>
      <c r="C100" s="67">
        <v>615602.3</v>
      </c>
      <c r="D100" s="25">
        <f t="shared" si="3"/>
        <v>16.738938039622084</v>
      </c>
    </row>
    <row r="101" spans="1:4" ht="12.75" hidden="1">
      <c r="A101" s="27" t="s">
        <v>69</v>
      </c>
      <c r="B101" s="26">
        <v>118856</v>
      </c>
      <c r="C101" s="67">
        <v>8792.4</v>
      </c>
      <c r="D101" s="25">
        <f t="shared" si="3"/>
        <v>7.397523053106279</v>
      </c>
    </row>
    <row r="102" spans="1:4" ht="12.75" hidden="1">
      <c r="A102" s="27" t="s">
        <v>70</v>
      </c>
      <c r="B102" s="26">
        <v>429594.1</v>
      </c>
      <c r="C102" s="67">
        <v>125663.8</v>
      </c>
      <c r="D102" s="25">
        <f t="shared" si="3"/>
        <v>29.251751828062815</v>
      </c>
    </row>
    <row r="103" spans="1:4" ht="12.75" hidden="1">
      <c r="A103" s="27" t="s">
        <v>71</v>
      </c>
      <c r="B103" s="26">
        <v>1173076.8</v>
      </c>
      <c r="C103" s="67">
        <v>286575.9</v>
      </c>
      <c r="D103" s="25">
        <f t="shared" si="3"/>
        <v>24.42942354669362</v>
      </c>
    </row>
    <row r="104" spans="1:4" ht="12.75" hidden="1">
      <c r="A104" s="27" t="s">
        <v>72</v>
      </c>
      <c r="B104" s="26">
        <v>3718496.9</v>
      </c>
      <c r="C104" s="67">
        <v>666505.5</v>
      </c>
      <c r="D104" s="25">
        <f t="shared" si="3"/>
        <v>17.92405689513954</v>
      </c>
    </row>
    <row r="105" spans="1:4" ht="12.75" hidden="1">
      <c r="A105" s="27" t="s">
        <v>73</v>
      </c>
      <c r="B105" s="26">
        <v>1635354.3</v>
      </c>
      <c r="C105" s="67">
        <v>141023.1</v>
      </c>
      <c r="D105" s="25">
        <f t="shared" si="3"/>
        <v>8.623397388565891</v>
      </c>
    </row>
    <row r="106" spans="1:4" ht="12.75">
      <c r="A106" s="27"/>
      <c r="B106" s="26"/>
      <c r="C106" s="68"/>
      <c r="D106" s="25"/>
    </row>
    <row r="107" spans="1:4" ht="12.75">
      <c r="A107" s="27" t="s">
        <v>74</v>
      </c>
      <c r="B107" s="26">
        <v>3188859.5</v>
      </c>
      <c r="C107" s="67">
        <v>345592.5</v>
      </c>
      <c r="D107" s="25">
        <f>C107/B107*100</f>
        <v>10.837495349042502</v>
      </c>
    </row>
    <row r="108" spans="1:4" ht="12.75">
      <c r="A108" s="27"/>
      <c r="B108" s="26"/>
      <c r="C108" s="69"/>
      <c r="D108" s="25"/>
    </row>
    <row r="109" spans="1:4" ht="12.75">
      <c r="A109" s="27" t="s">
        <v>75</v>
      </c>
      <c r="B109" s="26">
        <v>108712.2</v>
      </c>
      <c r="C109" s="67">
        <v>10633.2</v>
      </c>
      <c r="D109" s="25">
        <f>C109/B109*100</f>
        <v>9.781054932197124</v>
      </c>
    </row>
    <row r="110" spans="1:4" ht="12.75">
      <c r="A110" s="27"/>
      <c r="B110" s="26"/>
      <c r="C110" s="67"/>
      <c r="D110" s="25"/>
    </row>
    <row r="111" spans="1:4" ht="12.75">
      <c r="A111" s="27" t="s">
        <v>76</v>
      </c>
      <c r="B111" s="26">
        <v>14679550.5</v>
      </c>
      <c r="C111" s="67">
        <v>3223862.1</v>
      </c>
      <c r="D111" s="25">
        <f>C111/B111*100</f>
        <v>21.96158594910655</v>
      </c>
    </row>
    <row r="112" spans="1:4" ht="12.75">
      <c r="A112" s="27"/>
      <c r="B112" s="26"/>
      <c r="C112" s="70"/>
      <c r="D112" s="25"/>
    </row>
    <row r="113" spans="1:4" ht="12.75">
      <c r="A113" s="27" t="s">
        <v>77</v>
      </c>
      <c r="B113" s="26">
        <v>1934351</v>
      </c>
      <c r="C113" s="70">
        <v>387274.5</v>
      </c>
      <c r="D113" s="25">
        <f>C113/B113*100</f>
        <v>20.020901067076245</v>
      </c>
    </row>
    <row r="114" spans="1:4" ht="12.75">
      <c r="A114" s="27"/>
      <c r="B114" s="26"/>
      <c r="C114" s="70"/>
      <c r="D114" s="25"/>
    </row>
    <row r="115" spans="1:4" ht="12.75">
      <c r="A115" s="27" t="s">
        <v>78</v>
      </c>
      <c r="B115" s="26">
        <v>9614294.1</v>
      </c>
      <c r="C115" s="71">
        <v>1784448.7</v>
      </c>
      <c r="D115" s="25">
        <f>C115/B115*100</f>
        <v>18.56037147854672</v>
      </c>
    </row>
    <row r="116" spans="1:4" ht="12.75">
      <c r="A116" s="13"/>
      <c r="B116" s="26"/>
      <c r="C116" s="71"/>
      <c r="D116" s="25"/>
    </row>
    <row r="117" spans="1:4" ht="12.75">
      <c r="A117" s="27" t="s">
        <v>79</v>
      </c>
      <c r="B117" s="26">
        <v>8480147.5</v>
      </c>
      <c r="C117" s="71">
        <v>2277435.4</v>
      </c>
      <c r="D117" s="25">
        <f>C117/B117*100</f>
        <v>26.8560823971517</v>
      </c>
    </row>
    <row r="118" spans="1:4" ht="12.75">
      <c r="A118" s="13"/>
      <c r="B118" s="26"/>
      <c r="C118" s="71"/>
      <c r="D118" s="25"/>
    </row>
    <row r="119" spans="1:4" ht="12.75">
      <c r="A119" s="27" t="s">
        <v>80</v>
      </c>
      <c r="B119" s="26">
        <v>886049.4</v>
      </c>
      <c r="C119" s="71">
        <v>157996.9</v>
      </c>
      <c r="D119" s="25">
        <f>C119/B119*100</f>
        <v>17.831613000358672</v>
      </c>
    </row>
    <row r="120" spans="1:4" ht="12.75">
      <c r="A120" s="27"/>
      <c r="B120" s="26"/>
      <c r="C120" s="71"/>
      <c r="D120" s="25"/>
    </row>
    <row r="121" spans="1:4" ht="12.75">
      <c r="A121" s="27" t="s">
        <v>81</v>
      </c>
      <c r="B121" s="26">
        <v>313011.7</v>
      </c>
      <c r="C121" s="71">
        <v>58429.1</v>
      </c>
      <c r="D121" s="25">
        <f>C121/B121*100</f>
        <v>18.66674632290103</v>
      </c>
    </row>
    <row r="122" spans="1:4" ht="12.75">
      <c r="A122" s="27"/>
      <c r="B122" s="26"/>
      <c r="C122" s="71"/>
      <c r="D122" s="25"/>
    </row>
    <row r="123" spans="1:4" ht="12.75">
      <c r="A123" s="27" t="s">
        <v>82</v>
      </c>
      <c r="B123" s="26">
        <v>2441164.5</v>
      </c>
      <c r="C123" s="71">
        <v>396306.9</v>
      </c>
      <c r="D123" s="25">
        <f>C123/B123*100</f>
        <v>16.23433816115219</v>
      </c>
    </row>
    <row r="124" spans="1:4" ht="12.75">
      <c r="A124" s="27"/>
      <c r="B124" s="26"/>
      <c r="C124" s="71"/>
      <c r="D124" s="25"/>
    </row>
    <row r="125" spans="1:4" ht="25.5">
      <c r="A125" s="27" t="s">
        <v>88</v>
      </c>
      <c r="B125" s="26">
        <v>40302.9</v>
      </c>
      <c r="C125" s="71">
        <v>0</v>
      </c>
      <c r="D125" s="25">
        <f>C125/B125*100</f>
        <v>0</v>
      </c>
    </row>
    <row r="126" spans="1:4" ht="12.75">
      <c r="A126" s="41"/>
      <c r="B126" s="72"/>
      <c r="C126" s="73"/>
      <c r="D126" s="44"/>
    </row>
    <row r="127" spans="1:4" ht="12.75">
      <c r="A127" s="74" t="s">
        <v>83</v>
      </c>
      <c r="B127" s="75">
        <f>B90+B92+B94+B96+B107+B109+B111+B113+B115+B117+B119+B121+B123+B125</f>
        <v>58532657.699999996</v>
      </c>
      <c r="C127" s="75">
        <f>C90+C92+C94+C96+C107+C109+C111+C113+C115+C117+C119+C121+C123+C125</f>
        <v>11476062.8</v>
      </c>
      <c r="D127" s="76">
        <f>C127/B127*100</f>
        <v>19.60625614988947</v>
      </c>
    </row>
    <row r="128" spans="1:4" ht="12.75">
      <c r="A128" s="4"/>
      <c r="B128" s="77"/>
      <c r="C128" s="78"/>
      <c r="D128" s="5"/>
    </row>
    <row r="129" spans="1:4" ht="12.75">
      <c r="A129" s="4"/>
      <c r="B129" s="77"/>
      <c r="C129" s="78"/>
      <c r="D129" s="5"/>
    </row>
    <row r="130" spans="1:4" ht="12.75">
      <c r="A130" s="4"/>
      <c r="B130" s="77"/>
      <c r="C130" s="78"/>
      <c r="D130" s="5"/>
    </row>
    <row r="131" spans="1:4" ht="12.75">
      <c r="A131" s="4"/>
      <c r="B131" s="77"/>
      <c r="C131" s="78"/>
      <c r="D131" s="5"/>
    </row>
    <row r="132" spans="1:4" s="81" customFormat="1" ht="36" customHeight="1">
      <c r="A132" s="79" t="s">
        <v>94</v>
      </c>
      <c r="B132" s="80"/>
      <c r="C132" s="108" t="s">
        <v>85</v>
      </c>
      <c r="D132" s="108"/>
    </row>
    <row r="133" spans="1:4" ht="12.75">
      <c r="A133" s="82"/>
      <c r="B133" s="83"/>
      <c r="C133" s="84"/>
      <c r="D133" s="85"/>
    </row>
    <row r="134" spans="2:3" ht="12.75">
      <c r="B134" s="39"/>
      <c r="C134" s="84"/>
    </row>
    <row r="135" spans="2:3" ht="12.75">
      <c r="B135" s="39"/>
      <c r="C135" s="84"/>
    </row>
    <row r="136" spans="2:3" ht="12.75">
      <c r="B136" s="39"/>
      <c r="C136" s="84"/>
    </row>
    <row r="137" spans="2:3" ht="12.75">
      <c r="B137" s="39"/>
      <c r="C137" s="84"/>
    </row>
    <row r="138" spans="2:3" ht="12.75">
      <c r="B138" s="39"/>
      <c r="C138" s="84"/>
    </row>
    <row r="139" spans="2:3" ht="12.75">
      <c r="B139" s="39"/>
      <c r="C139" s="84"/>
    </row>
    <row r="140" spans="2:3" ht="12.75">
      <c r="B140" s="39"/>
      <c r="C140" s="84"/>
    </row>
    <row r="141" spans="2:3" ht="12.75">
      <c r="B141" s="39"/>
      <c r="C141" s="84"/>
    </row>
    <row r="142" spans="2:3" ht="12.75">
      <c r="B142" s="39"/>
      <c r="C142" s="84"/>
    </row>
    <row r="143" spans="2:3" ht="12.75">
      <c r="B143" s="39"/>
      <c r="C143" s="84"/>
    </row>
    <row r="144" spans="2:3" ht="12.75">
      <c r="B144" s="39"/>
      <c r="C144" s="84"/>
    </row>
    <row r="145" spans="2:3" ht="12.75">
      <c r="B145" s="39"/>
      <c r="C145" s="84"/>
    </row>
    <row r="146" spans="2:3" ht="12.75">
      <c r="B146" s="39"/>
      <c r="C146" s="84"/>
    </row>
    <row r="147" spans="2:3" ht="12.75">
      <c r="B147" s="39"/>
      <c r="C147" s="84"/>
    </row>
    <row r="148" spans="2:3" ht="12.75">
      <c r="B148" s="39"/>
      <c r="C148" s="84"/>
    </row>
    <row r="149" spans="2:3" ht="12.75">
      <c r="B149" s="39"/>
      <c r="C149" s="84"/>
    </row>
    <row r="150" spans="2:3" ht="12.75">
      <c r="B150" s="39"/>
      <c r="C150" s="84"/>
    </row>
    <row r="151" spans="2:3" ht="12.75">
      <c r="B151" s="39"/>
      <c r="C151" s="84"/>
    </row>
    <row r="152" spans="2:3" ht="12.75">
      <c r="B152" s="39"/>
      <c r="C152" s="84"/>
    </row>
    <row r="153" spans="2:3" ht="12.75">
      <c r="B153" s="39"/>
      <c r="C153" s="84"/>
    </row>
    <row r="154" spans="2:3" ht="12.75">
      <c r="B154" s="39"/>
      <c r="C154" s="84"/>
    </row>
    <row r="155" spans="2:3" ht="12.75">
      <c r="B155" s="39"/>
      <c r="C155" s="84"/>
    </row>
    <row r="156" spans="2:3" ht="12.75">
      <c r="B156" s="39"/>
      <c r="C156" s="84"/>
    </row>
    <row r="157" spans="2:3" ht="12.75">
      <c r="B157" s="39"/>
      <c r="C157" s="84"/>
    </row>
    <row r="158" spans="2:3" ht="12.75">
      <c r="B158" s="39"/>
      <c r="C158" s="84"/>
    </row>
    <row r="159" spans="2:3" ht="12.75">
      <c r="B159" s="39"/>
      <c r="C159" s="84"/>
    </row>
    <row r="160" spans="2:3" ht="12.75">
      <c r="B160" s="39"/>
      <c r="C160" s="84"/>
    </row>
    <row r="161" spans="2:3" ht="12.75">
      <c r="B161" s="39"/>
      <c r="C161" s="84"/>
    </row>
    <row r="162" spans="2:3" ht="12.75">
      <c r="B162" s="39"/>
      <c r="C162" s="84"/>
    </row>
    <row r="163" spans="2:3" ht="12.75">
      <c r="B163" s="39"/>
      <c r="C163" s="84"/>
    </row>
    <row r="164" spans="2:3" ht="12.75">
      <c r="B164" s="39"/>
      <c r="C164" s="84"/>
    </row>
    <row r="165" spans="2:3" ht="12.75">
      <c r="B165" s="39"/>
      <c r="C165" s="84"/>
    </row>
    <row r="166" spans="2:3" ht="12.75">
      <c r="B166" s="39"/>
      <c r="C166" s="84"/>
    </row>
    <row r="167" spans="2:3" ht="12.75">
      <c r="B167" s="39"/>
      <c r="C167" s="84"/>
    </row>
    <row r="168" spans="2:3" ht="12.75">
      <c r="B168" s="39"/>
      <c r="C168" s="84"/>
    </row>
    <row r="169" spans="2:3" ht="12.75">
      <c r="B169" s="39"/>
      <c r="C169" s="84"/>
    </row>
    <row r="170" spans="2:3" ht="12.75">
      <c r="B170" s="39"/>
      <c r="C170" s="84"/>
    </row>
    <row r="171" spans="2:3" ht="12.75">
      <c r="B171" s="39"/>
      <c r="C171" s="84"/>
    </row>
    <row r="172" spans="2:3" ht="12.75">
      <c r="B172" s="39"/>
      <c r="C172" s="84"/>
    </row>
    <row r="173" spans="2:3" ht="12.75">
      <c r="B173" s="39"/>
      <c r="C173" s="84"/>
    </row>
    <row r="174" spans="2:3" ht="12.75">
      <c r="B174" s="39"/>
      <c r="C174" s="84"/>
    </row>
    <row r="175" spans="2:3" ht="12.75">
      <c r="B175" s="39"/>
      <c r="C175" s="84"/>
    </row>
    <row r="176" spans="2:3" ht="12.75">
      <c r="B176" s="39"/>
      <c r="C176" s="84"/>
    </row>
    <row r="177" spans="2:3" ht="12.75">
      <c r="B177" s="39"/>
      <c r="C177" s="84"/>
    </row>
    <row r="178" spans="2:3" ht="12.75">
      <c r="B178" s="39"/>
      <c r="C178" s="84"/>
    </row>
    <row r="179" spans="2:3" ht="12.75">
      <c r="B179" s="39"/>
      <c r="C179" s="84"/>
    </row>
    <row r="180" spans="2:3" ht="12.75">
      <c r="B180" s="39"/>
      <c r="C180" s="84"/>
    </row>
    <row r="181" spans="2:3" ht="12.75">
      <c r="B181" s="39"/>
      <c r="C181" s="84"/>
    </row>
    <row r="182" spans="2:3" ht="12.75">
      <c r="B182" s="39"/>
      <c r="C182" s="84"/>
    </row>
    <row r="183" spans="2:3" ht="12.75">
      <c r="B183" s="39"/>
      <c r="C183" s="84"/>
    </row>
    <row r="184" spans="2:3" ht="12.75">
      <c r="B184" s="39"/>
      <c r="C184" s="84"/>
    </row>
    <row r="185" spans="2:3" ht="12.75">
      <c r="B185" s="39"/>
      <c r="C185" s="84"/>
    </row>
    <row r="186" spans="2:3" ht="12.75">
      <c r="B186" s="39"/>
      <c r="C186" s="84"/>
    </row>
    <row r="187" spans="2:3" ht="12.75">
      <c r="B187" s="39"/>
      <c r="C187" s="84"/>
    </row>
    <row r="188" spans="2:3" ht="12.75">
      <c r="B188" s="39"/>
      <c r="C188" s="84"/>
    </row>
    <row r="189" spans="2:3" ht="12.75">
      <c r="B189" s="39"/>
      <c r="C189" s="84"/>
    </row>
    <row r="190" spans="2:3" ht="12.75">
      <c r="B190" s="39"/>
      <c r="C190" s="84"/>
    </row>
    <row r="191" spans="2:3" ht="12.75">
      <c r="B191" s="39"/>
      <c r="C191" s="84"/>
    </row>
    <row r="192" spans="2:3" ht="12.75">
      <c r="B192" s="39"/>
      <c r="C192" s="84"/>
    </row>
    <row r="193" spans="2:3" ht="12.75">
      <c r="B193" s="39"/>
      <c r="C193" s="84"/>
    </row>
    <row r="194" spans="2:3" ht="12.75">
      <c r="B194" s="39"/>
      <c r="C194" s="84"/>
    </row>
    <row r="195" spans="2:3" ht="12.75">
      <c r="B195" s="39"/>
      <c r="C195" s="84"/>
    </row>
    <row r="196" spans="2:3" ht="12.75">
      <c r="B196" s="39"/>
      <c r="C196" s="84"/>
    </row>
    <row r="197" spans="2:3" ht="12.75">
      <c r="B197" s="39"/>
      <c r="C197" s="84"/>
    </row>
    <row r="198" spans="2:3" ht="12.75">
      <c r="B198" s="39"/>
      <c r="C198" s="84"/>
    </row>
    <row r="199" spans="2:3" ht="12.75">
      <c r="B199" s="39"/>
      <c r="C199" s="84"/>
    </row>
    <row r="200" spans="2:3" ht="12.75">
      <c r="B200" s="39"/>
      <c r="C200" s="84"/>
    </row>
    <row r="201" spans="2:3" ht="12.75">
      <c r="B201" s="39"/>
      <c r="C201" s="84"/>
    </row>
    <row r="202" spans="2:3" ht="12.75">
      <c r="B202" s="39"/>
      <c r="C202" s="84"/>
    </row>
    <row r="203" spans="2:3" ht="12.75">
      <c r="B203" s="39"/>
      <c r="C203" s="84"/>
    </row>
    <row r="204" spans="2:3" ht="12.75">
      <c r="B204" s="39"/>
      <c r="C204" s="84"/>
    </row>
    <row r="205" spans="2:3" ht="12.75">
      <c r="B205" s="39"/>
      <c r="C205" s="84"/>
    </row>
    <row r="206" spans="2:3" ht="12.75">
      <c r="B206" s="39"/>
      <c r="C206" s="84"/>
    </row>
    <row r="207" spans="2:3" ht="12.75">
      <c r="B207" s="39"/>
      <c r="C207" s="84"/>
    </row>
    <row r="208" spans="2:3" ht="12.75">
      <c r="B208" s="39"/>
      <c r="C208" s="84"/>
    </row>
    <row r="209" spans="2:3" ht="12.75">
      <c r="B209" s="39"/>
      <c r="C209" s="84"/>
    </row>
    <row r="210" spans="2:3" ht="12.75">
      <c r="B210" s="39"/>
      <c r="C210" s="84"/>
    </row>
    <row r="211" spans="2:3" ht="12.75">
      <c r="B211" s="39"/>
      <c r="C211" s="84"/>
    </row>
    <row r="212" spans="2:3" ht="12.75">
      <c r="B212" s="39"/>
      <c r="C212" s="84"/>
    </row>
    <row r="213" spans="2:3" ht="12.75">
      <c r="B213" s="39"/>
      <c r="C213" s="84"/>
    </row>
    <row r="214" spans="2:3" ht="12.75">
      <c r="B214" s="39"/>
      <c r="C214" s="84"/>
    </row>
    <row r="215" spans="2:3" ht="12.75">
      <c r="B215" s="39"/>
      <c r="C215" s="84"/>
    </row>
    <row r="216" spans="2:3" ht="12.75">
      <c r="B216" s="39"/>
      <c r="C216" s="84"/>
    </row>
    <row r="217" spans="2:3" ht="12.75">
      <c r="B217" s="39"/>
      <c r="C217" s="84"/>
    </row>
    <row r="218" spans="2:3" ht="12.75">
      <c r="B218" s="39"/>
      <c r="C218" s="84"/>
    </row>
    <row r="219" spans="2:3" ht="12.75">
      <c r="B219" s="39"/>
      <c r="C219" s="84"/>
    </row>
    <row r="220" spans="2:3" ht="12.75">
      <c r="B220" s="39"/>
      <c r="C220" s="84"/>
    </row>
    <row r="221" spans="2:3" ht="12.75">
      <c r="B221" s="39"/>
      <c r="C221" s="84"/>
    </row>
    <row r="222" spans="2:3" ht="12.75">
      <c r="B222" s="39"/>
      <c r="C222" s="84"/>
    </row>
    <row r="223" spans="2:3" ht="12.75">
      <c r="B223" s="39"/>
      <c r="C223" s="84"/>
    </row>
    <row r="224" spans="2:3" ht="12.75">
      <c r="B224" s="39"/>
      <c r="C224" s="84"/>
    </row>
    <row r="225" spans="2:3" ht="12.75">
      <c r="B225" s="39"/>
      <c r="C225" s="84"/>
    </row>
    <row r="226" spans="2:3" ht="12.75">
      <c r="B226" s="39"/>
      <c r="C226" s="84"/>
    </row>
    <row r="227" spans="2:3" ht="12.75">
      <c r="B227" s="39"/>
      <c r="C227" s="84"/>
    </row>
    <row r="228" spans="2:3" ht="12.75">
      <c r="B228" s="39"/>
      <c r="C228" s="84"/>
    </row>
    <row r="229" spans="2:3" ht="12.75">
      <c r="B229" s="39"/>
      <c r="C229" s="84"/>
    </row>
    <row r="230" spans="2:3" ht="12.75">
      <c r="B230" s="39"/>
      <c r="C230" s="84"/>
    </row>
    <row r="231" spans="2:3" ht="12.75">
      <c r="B231" s="39"/>
      <c r="C231" s="84"/>
    </row>
    <row r="232" spans="2:3" ht="12.75">
      <c r="B232" s="39"/>
      <c r="C232" s="84"/>
    </row>
    <row r="233" spans="2:3" ht="12.75">
      <c r="B233" s="39"/>
      <c r="C233" s="84"/>
    </row>
    <row r="234" spans="2:3" ht="12.75">
      <c r="B234" s="39"/>
      <c r="C234" s="84"/>
    </row>
    <row r="235" spans="2:3" ht="12.75">
      <c r="B235" s="39"/>
      <c r="C235" s="84"/>
    </row>
    <row r="236" spans="2:3" ht="12.75">
      <c r="B236" s="39"/>
      <c r="C236" s="84"/>
    </row>
    <row r="237" spans="2:3" ht="12.75">
      <c r="B237" s="39"/>
      <c r="C237" s="84"/>
    </row>
    <row r="238" spans="2:3" ht="12.75">
      <c r="B238" s="39"/>
      <c r="C238" s="84"/>
    </row>
    <row r="239" spans="2:3" ht="12.75">
      <c r="B239" s="39"/>
      <c r="C239" s="84"/>
    </row>
    <row r="240" spans="2:3" ht="12.75">
      <c r="B240" s="39"/>
      <c r="C240" s="84"/>
    </row>
    <row r="241" spans="2:3" ht="12.75">
      <c r="B241" s="39"/>
      <c r="C241" s="84"/>
    </row>
    <row r="242" spans="2:3" ht="12.75">
      <c r="B242" s="39"/>
      <c r="C242" s="84"/>
    </row>
    <row r="243" spans="2:3" ht="12.75">
      <c r="B243" s="39"/>
      <c r="C243" s="84"/>
    </row>
    <row r="244" spans="2:3" ht="12.75">
      <c r="B244" s="39"/>
      <c r="C244" s="84"/>
    </row>
    <row r="245" spans="2:3" ht="12.75">
      <c r="B245" s="39"/>
      <c r="C245" s="84"/>
    </row>
    <row r="246" spans="2:3" ht="12.75">
      <c r="B246" s="39"/>
      <c r="C246" s="84"/>
    </row>
    <row r="247" spans="2:3" ht="12.75">
      <c r="B247" s="39"/>
      <c r="C247" s="84"/>
    </row>
    <row r="248" spans="2:3" ht="12.75">
      <c r="B248" s="39"/>
      <c r="C248" s="84"/>
    </row>
    <row r="249" spans="2:3" ht="12.75">
      <c r="B249" s="39"/>
      <c r="C249" s="84"/>
    </row>
    <row r="250" spans="2:3" ht="12.75">
      <c r="B250" s="39"/>
      <c r="C250" s="84"/>
    </row>
    <row r="251" spans="2:3" ht="12.75">
      <c r="B251" s="39"/>
      <c r="C251" s="84"/>
    </row>
    <row r="252" spans="2:3" ht="12.75">
      <c r="B252" s="39"/>
      <c r="C252" s="84"/>
    </row>
    <row r="253" spans="2:3" ht="12.75">
      <c r="B253" s="39"/>
      <c r="C253" s="84"/>
    </row>
    <row r="254" spans="2:3" ht="12.75">
      <c r="B254" s="39"/>
      <c r="C254" s="84"/>
    </row>
    <row r="255" spans="2:3" ht="12.75">
      <c r="B255" s="39"/>
      <c r="C255" s="84"/>
    </row>
    <row r="256" spans="2:3" ht="12.75">
      <c r="B256" s="39"/>
      <c r="C256" s="84"/>
    </row>
    <row r="257" spans="2:3" ht="12.75">
      <c r="B257" s="39"/>
      <c r="C257" s="84"/>
    </row>
    <row r="258" spans="2:3" ht="12.75">
      <c r="B258" s="39"/>
      <c r="C258" s="84"/>
    </row>
    <row r="259" spans="2:3" ht="12.75">
      <c r="B259" s="39"/>
      <c r="C259" s="84"/>
    </row>
    <row r="260" spans="2:3" ht="12.75">
      <c r="B260" s="39"/>
      <c r="C260" s="84"/>
    </row>
    <row r="261" spans="2:3" ht="12.75">
      <c r="B261" s="39"/>
      <c r="C261" s="84"/>
    </row>
    <row r="262" spans="2:3" ht="12.75">
      <c r="B262" s="39"/>
      <c r="C262" s="84"/>
    </row>
    <row r="263" spans="2:3" ht="12.75">
      <c r="B263" s="39"/>
      <c r="C263" s="84"/>
    </row>
    <row r="264" spans="2:3" ht="12.75">
      <c r="B264" s="39"/>
      <c r="C264" s="84"/>
    </row>
    <row r="265" spans="2:3" ht="12.75">
      <c r="B265" s="39"/>
      <c r="C265" s="84"/>
    </row>
    <row r="266" spans="2:3" ht="12.75">
      <c r="B266" s="39"/>
      <c r="C266" s="84"/>
    </row>
    <row r="267" spans="2:3" ht="12.75">
      <c r="B267" s="39"/>
      <c r="C267" s="84"/>
    </row>
    <row r="268" spans="2:3" ht="12.75">
      <c r="B268" s="39"/>
      <c r="C268" s="84"/>
    </row>
    <row r="269" spans="2:3" ht="12.75">
      <c r="B269" s="39"/>
      <c r="C269" s="84"/>
    </row>
    <row r="270" spans="2:3" ht="12.75">
      <c r="B270" s="39"/>
      <c r="C270" s="84"/>
    </row>
    <row r="271" spans="2:3" ht="12.75">
      <c r="B271" s="39"/>
      <c r="C271" s="84"/>
    </row>
    <row r="272" spans="2:3" ht="12.75">
      <c r="B272" s="39"/>
      <c r="C272" s="84"/>
    </row>
    <row r="273" spans="2:3" ht="12.75">
      <c r="B273" s="39"/>
      <c r="C273" s="84"/>
    </row>
    <row r="274" spans="2:3" ht="12.75">
      <c r="B274" s="39"/>
      <c r="C274" s="84"/>
    </row>
    <row r="275" spans="2:3" ht="12.75">
      <c r="B275" s="39"/>
      <c r="C275" s="84"/>
    </row>
    <row r="276" spans="2:3" ht="12.75">
      <c r="B276" s="39"/>
      <c r="C276" s="84"/>
    </row>
    <row r="277" spans="2:3" ht="12.75">
      <c r="B277" s="39"/>
      <c r="C277" s="84"/>
    </row>
    <row r="278" spans="2:3" ht="12.75">
      <c r="B278" s="39"/>
      <c r="C278" s="84"/>
    </row>
    <row r="279" spans="2:3" ht="12.75">
      <c r="B279" s="39"/>
      <c r="C279" s="84"/>
    </row>
    <row r="280" spans="2:3" ht="12.75">
      <c r="B280" s="39"/>
      <c r="C280" s="84"/>
    </row>
    <row r="281" spans="2:3" ht="12.75">
      <c r="B281" s="39"/>
      <c r="C281" s="84"/>
    </row>
    <row r="282" spans="2:3" ht="12.75">
      <c r="B282" s="39"/>
      <c r="C282" s="84"/>
    </row>
    <row r="283" spans="2:3" ht="12.75">
      <c r="B283" s="39"/>
      <c r="C283" s="84"/>
    </row>
    <row r="284" spans="2:3" ht="12.75">
      <c r="B284" s="39"/>
      <c r="C284" s="84"/>
    </row>
    <row r="285" spans="2:3" ht="12.75">
      <c r="B285" s="39"/>
      <c r="C285" s="84"/>
    </row>
    <row r="286" spans="2:3" ht="12.75">
      <c r="B286" s="39"/>
      <c r="C286" s="84"/>
    </row>
    <row r="287" spans="2:3" ht="12.75">
      <c r="B287" s="39"/>
      <c r="C287" s="84"/>
    </row>
    <row r="288" spans="2:3" ht="12.75">
      <c r="B288" s="39"/>
      <c r="C288" s="84"/>
    </row>
    <row r="289" spans="2:3" ht="12.75">
      <c r="B289" s="39"/>
      <c r="C289" s="84"/>
    </row>
    <row r="290" spans="2:3" ht="12.75">
      <c r="B290" s="39"/>
      <c r="C290" s="84"/>
    </row>
    <row r="291" spans="2:3" ht="12.75">
      <c r="B291" s="39"/>
      <c r="C291" s="84"/>
    </row>
    <row r="292" spans="2:3" ht="12.75">
      <c r="B292" s="39"/>
      <c r="C292" s="84"/>
    </row>
    <row r="293" spans="2:3" ht="12.75">
      <c r="B293" s="39"/>
      <c r="C293" s="84"/>
    </row>
    <row r="294" spans="2:3" ht="12.75">
      <c r="B294" s="39"/>
      <c r="C294" s="84"/>
    </row>
    <row r="295" spans="2:3" ht="12.75">
      <c r="B295" s="39"/>
      <c r="C295" s="84"/>
    </row>
    <row r="296" spans="2:3" ht="12.75">
      <c r="B296" s="39"/>
      <c r="C296" s="84"/>
    </row>
    <row r="297" spans="2:3" ht="12.75">
      <c r="B297" s="39"/>
      <c r="C297" s="84"/>
    </row>
    <row r="298" spans="2:3" ht="12.75">
      <c r="B298" s="39"/>
      <c r="C298" s="84"/>
    </row>
    <row r="299" spans="2:3" ht="12.75">
      <c r="B299" s="39"/>
      <c r="C299" s="84"/>
    </row>
    <row r="300" spans="2:3" ht="12.75">
      <c r="B300" s="39"/>
      <c r="C300" s="84"/>
    </row>
    <row r="301" spans="2:3" ht="12.75">
      <c r="B301" s="39"/>
      <c r="C301" s="84"/>
    </row>
    <row r="302" spans="2:3" ht="12.75">
      <c r="B302" s="39"/>
      <c r="C302" s="84"/>
    </row>
    <row r="303" spans="2:3" ht="12.75">
      <c r="B303" s="39"/>
      <c r="C303" s="84"/>
    </row>
    <row r="304" spans="2:3" ht="12.75">
      <c r="B304" s="39"/>
      <c r="C304" s="84"/>
    </row>
    <row r="305" spans="2:3" ht="12.75">
      <c r="B305" s="39"/>
      <c r="C305" s="84"/>
    </row>
    <row r="306" spans="2:3" ht="12.75">
      <c r="B306" s="39"/>
      <c r="C306" s="84"/>
    </row>
    <row r="307" spans="2:3" ht="12.75">
      <c r="B307" s="39"/>
      <c r="C307" s="84"/>
    </row>
    <row r="308" spans="2:3" ht="12.75">
      <c r="B308" s="39"/>
      <c r="C308" s="84"/>
    </row>
    <row r="309" spans="2:3" ht="12.75">
      <c r="B309" s="39"/>
      <c r="C309" s="84"/>
    </row>
    <row r="310" spans="2:3" ht="12.75">
      <c r="B310" s="39"/>
      <c r="C310" s="84"/>
    </row>
    <row r="311" spans="2:3" ht="12.75">
      <c r="B311" s="39"/>
      <c r="C311" s="84"/>
    </row>
    <row r="312" spans="2:3" ht="12.75">
      <c r="B312" s="39"/>
      <c r="C312" s="84"/>
    </row>
    <row r="313" spans="2:3" ht="12.75">
      <c r="B313" s="39"/>
      <c r="C313" s="84"/>
    </row>
    <row r="314" spans="2:3" ht="12.75">
      <c r="B314" s="39"/>
      <c r="C314" s="84"/>
    </row>
    <row r="315" spans="2:3" ht="12.75">
      <c r="B315" s="39"/>
      <c r="C315" s="84"/>
    </row>
    <row r="316" spans="2:3" ht="12.75">
      <c r="B316" s="39"/>
      <c r="C316" s="84"/>
    </row>
    <row r="317" spans="2:3" ht="12.75">
      <c r="B317" s="39"/>
      <c r="C317" s="84"/>
    </row>
    <row r="318" spans="2:3" ht="12.75">
      <c r="B318" s="39"/>
      <c r="C318" s="84"/>
    </row>
    <row r="319" spans="2:3" ht="12.75">
      <c r="B319" s="39"/>
      <c r="C319" s="84"/>
    </row>
    <row r="320" spans="2:3" ht="12.75">
      <c r="B320" s="39"/>
      <c r="C320" s="84"/>
    </row>
    <row r="321" spans="2:3" ht="12.75">
      <c r="B321" s="39"/>
      <c r="C321" s="84"/>
    </row>
    <row r="322" spans="2:3" ht="12.75">
      <c r="B322" s="39"/>
      <c r="C322" s="84"/>
    </row>
    <row r="323" spans="2:3" ht="12.75">
      <c r="B323" s="39"/>
      <c r="C323" s="84"/>
    </row>
    <row r="324" spans="2:3" ht="12.75">
      <c r="B324" s="39"/>
      <c r="C324" s="84"/>
    </row>
    <row r="325" spans="2:3" ht="12.75">
      <c r="B325" s="39"/>
      <c r="C325" s="84"/>
    </row>
    <row r="326" spans="2:3" ht="12.75">
      <c r="B326" s="39"/>
      <c r="C326" s="84"/>
    </row>
    <row r="327" spans="2:3" ht="12.75">
      <c r="B327" s="39"/>
      <c r="C327" s="84"/>
    </row>
    <row r="328" spans="2:3" ht="12.75">
      <c r="B328" s="39"/>
      <c r="C328" s="84"/>
    </row>
    <row r="329" spans="2:3" ht="12.75">
      <c r="B329" s="39"/>
      <c r="C329" s="84"/>
    </row>
    <row r="330" spans="2:3" ht="12.75">
      <c r="B330" s="39"/>
      <c r="C330" s="84"/>
    </row>
    <row r="331" spans="2:3" ht="12.75">
      <c r="B331" s="39"/>
      <c r="C331" s="84"/>
    </row>
    <row r="332" spans="2:3" ht="12.75">
      <c r="B332" s="39"/>
      <c r="C332" s="84"/>
    </row>
    <row r="333" spans="2:3" ht="12.75">
      <c r="B333" s="39"/>
      <c r="C333" s="84"/>
    </row>
    <row r="334" spans="2:3" ht="12.75">
      <c r="B334" s="39"/>
      <c r="C334" s="84"/>
    </row>
    <row r="335" spans="2:3" ht="12.75">
      <c r="B335" s="39"/>
      <c r="C335" s="84"/>
    </row>
    <row r="336" spans="2:3" ht="12.75">
      <c r="B336" s="39"/>
      <c r="C336" s="84"/>
    </row>
    <row r="337" spans="2:3" ht="12.75">
      <c r="B337" s="39"/>
      <c r="C337" s="84"/>
    </row>
    <row r="338" spans="2:3" ht="12.75">
      <c r="B338" s="39"/>
      <c r="C338" s="84"/>
    </row>
    <row r="339" spans="2:3" ht="12.75">
      <c r="B339" s="39"/>
      <c r="C339" s="84"/>
    </row>
    <row r="340" spans="2:3" ht="12.75">
      <c r="B340" s="39"/>
      <c r="C340" s="84"/>
    </row>
    <row r="341" spans="2:3" ht="12.75">
      <c r="B341" s="39"/>
      <c r="C341" s="84"/>
    </row>
    <row r="342" spans="2:3" ht="12.75">
      <c r="B342" s="39"/>
      <c r="C342" s="84"/>
    </row>
    <row r="343" spans="2:3" ht="12.75">
      <c r="B343" s="39"/>
      <c r="C343" s="84"/>
    </row>
    <row r="344" spans="2:3" ht="12.75">
      <c r="B344" s="39"/>
      <c r="C344" s="84"/>
    </row>
    <row r="345" spans="2:3" ht="12.75">
      <c r="B345" s="39"/>
      <c r="C345" s="84"/>
    </row>
    <row r="346" spans="2:3" ht="12.75">
      <c r="B346" s="39"/>
      <c r="C346" s="84"/>
    </row>
    <row r="347" spans="2:3" ht="12.75">
      <c r="B347" s="39"/>
      <c r="C347" s="84"/>
    </row>
    <row r="348" spans="2:3" ht="12.75">
      <c r="B348" s="39"/>
      <c r="C348" s="84"/>
    </row>
    <row r="349" spans="2:3" ht="12.75">
      <c r="B349" s="39"/>
      <c r="C349" s="84"/>
    </row>
    <row r="350" spans="2:3" ht="12.75">
      <c r="B350" s="39"/>
      <c r="C350" s="84"/>
    </row>
    <row r="351" spans="2:3" ht="12.75">
      <c r="B351" s="39"/>
      <c r="C351" s="84"/>
    </row>
    <row r="352" spans="2:3" ht="12.75">
      <c r="B352" s="39"/>
      <c r="C352" s="84"/>
    </row>
    <row r="353" spans="2:3" ht="12.75">
      <c r="B353" s="39"/>
      <c r="C353" s="84"/>
    </row>
    <row r="354" spans="2:3" ht="12.75">
      <c r="B354" s="39"/>
      <c r="C354" s="84"/>
    </row>
    <row r="355" spans="2:3" ht="12.75">
      <c r="B355" s="39"/>
      <c r="C355" s="84"/>
    </row>
    <row r="356" spans="2:3" ht="12.75">
      <c r="B356" s="39"/>
      <c r="C356" s="84"/>
    </row>
    <row r="357" spans="2:3" ht="12.75">
      <c r="B357" s="39"/>
      <c r="C357" s="84"/>
    </row>
    <row r="358" spans="2:3" ht="12.75">
      <c r="B358" s="39"/>
      <c r="C358" s="84"/>
    </row>
    <row r="359" spans="2:3" ht="12.75">
      <c r="B359" s="39"/>
      <c r="C359" s="84"/>
    </row>
    <row r="360" spans="2:3" ht="12.75">
      <c r="B360" s="39"/>
      <c r="C360" s="84"/>
    </row>
    <row r="361" spans="2:3" ht="12.75">
      <c r="B361" s="39"/>
      <c r="C361" s="84"/>
    </row>
    <row r="362" spans="2:3" ht="12.75">
      <c r="B362" s="39"/>
      <c r="C362" s="84"/>
    </row>
    <row r="363" spans="2:3" ht="12.75">
      <c r="B363" s="39"/>
      <c r="C363" s="84"/>
    </row>
    <row r="364" spans="2:3" ht="12.75">
      <c r="B364" s="39"/>
      <c r="C364" s="84"/>
    </row>
    <row r="365" spans="2:3" ht="12.75">
      <c r="B365" s="39"/>
      <c r="C365" s="84"/>
    </row>
    <row r="366" spans="2:3" ht="12.75">
      <c r="B366" s="39"/>
      <c r="C366" s="84"/>
    </row>
    <row r="367" spans="2:3" ht="12.75">
      <c r="B367" s="39"/>
      <c r="C367" s="84"/>
    </row>
    <row r="368" spans="2:3" ht="12.75">
      <c r="B368" s="39"/>
      <c r="C368" s="84"/>
    </row>
    <row r="369" spans="2:3" ht="12.75">
      <c r="B369" s="39"/>
      <c r="C369" s="84"/>
    </row>
    <row r="370" spans="2:3" ht="12.75">
      <c r="B370" s="39"/>
      <c r="C370" s="84"/>
    </row>
    <row r="371" spans="2:3" ht="12.75">
      <c r="B371" s="39"/>
      <c r="C371" s="84"/>
    </row>
    <row r="372" spans="2:3" ht="12.75">
      <c r="B372" s="39"/>
      <c r="C372" s="84"/>
    </row>
    <row r="373" spans="2:3" ht="12.75">
      <c r="B373" s="39"/>
      <c r="C373" s="84"/>
    </row>
    <row r="374" spans="2:3" ht="12.75">
      <c r="B374" s="39"/>
      <c r="C374" s="84"/>
    </row>
    <row r="375" spans="2:3" ht="12.75">
      <c r="B375" s="39"/>
      <c r="C375" s="84"/>
    </row>
    <row r="376" spans="2:3" ht="12.75">
      <c r="B376" s="39"/>
      <c r="C376" s="84"/>
    </row>
    <row r="377" spans="2:3" ht="12.75">
      <c r="B377" s="39"/>
      <c r="C377" s="84"/>
    </row>
    <row r="378" spans="2:3" ht="12.75">
      <c r="B378" s="39"/>
      <c r="C378" s="84"/>
    </row>
    <row r="379" spans="2:3" ht="12.75">
      <c r="B379" s="39"/>
      <c r="C379" s="84"/>
    </row>
    <row r="380" spans="2:3" ht="12.75">
      <c r="B380" s="39"/>
      <c r="C380" s="84"/>
    </row>
    <row r="381" spans="2:3" ht="12.75">
      <c r="B381" s="39"/>
      <c r="C381" s="84"/>
    </row>
    <row r="382" spans="2:3" ht="12.75">
      <c r="B382" s="39"/>
      <c r="C382" s="84"/>
    </row>
    <row r="383" spans="2:3" ht="12.75">
      <c r="B383" s="39"/>
      <c r="C383" s="84"/>
    </row>
    <row r="384" spans="2:3" ht="12.75">
      <c r="B384" s="39"/>
      <c r="C384" s="84"/>
    </row>
    <row r="385" spans="2:3" ht="12.75">
      <c r="B385" s="39"/>
      <c r="C385" s="84"/>
    </row>
    <row r="386" spans="2:3" ht="12.75">
      <c r="B386" s="39"/>
      <c r="C386" s="84"/>
    </row>
    <row r="387" spans="2:3" ht="12.75">
      <c r="B387" s="39"/>
      <c r="C387" s="84"/>
    </row>
    <row r="388" spans="2:3" ht="12.75">
      <c r="B388" s="39"/>
      <c r="C388" s="84"/>
    </row>
    <row r="389" spans="2:3" ht="12.75">
      <c r="B389" s="39"/>
      <c r="C389" s="84"/>
    </row>
    <row r="390" spans="2:3" ht="12.75">
      <c r="B390" s="39"/>
      <c r="C390" s="84"/>
    </row>
    <row r="391" spans="2:3" ht="12.75">
      <c r="B391" s="39"/>
      <c r="C391" s="84"/>
    </row>
    <row r="392" spans="2:3" ht="12.75">
      <c r="B392" s="39"/>
      <c r="C392" s="84"/>
    </row>
    <row r="393" spans="2:3" ht="12.75">
      <c r="B393" s="39"/>
      <c r="C393" s="84"/>
    </row>
    <row r="394" spans="2:3" ht="12.75">
      <c r="B394" s="39"/>
      <c r="C394" s="84"/>
    </row>
    <row r="395" spans="2:3" ht="12.75">
      <c r="B395" s="39"/>
      <c r="C395" s="84"/>
    </row>
    <row r="396" spans="2:3" ht="12.75">
      <c r="B396" s="39"/>
      <c r="C396" s="84"/>
    </row>
    <row r="397" spans="2:3" ht="12.75">
      <c r="B397" s="39"/>
      <c r="C397" s="84"/>
    </row>
    <row r="398" spans="2:3" ht="12.75">
      <c r="B398" s="39"/>
      <c r="C398" s="84"/>
    </row>
    <row r="399" spans="2:3" ht="12.75">
      <c r="B399" s="39"/>
      <c r="C399" s="84"/>
    </row>
    <row r="400" spans="2:3" ht="12.75">
      <c r="B400" s="39"/>
      <c r="C400" s="84"/>
    </row>
    <row r="401" spans="2:3" ht="12.75">
      <c r="B401" s="39"/>
      <c r="C401" s="84"/>
    </row>
    <row r="402" spans="2:3" ht="12.75">
      <c r="B402" s="39"/>
      <c r="C402" s="84"/>
    </row>
    <row r="403" spans="2:3" ht="12.75">
      <c r="B403" s="39"/>
      <c r="C403" s="84"/>
    </row>
    <row r="404" spans="2:3" ht="12.75">
      <c r="B404" s="39"/>
      <c r="C404" s="84"/>
    </row>
    <row r="405" spans="2:3" ht="12.75">
      <c r="B405" s="39"/>
      <c r="C405" s="84"/>
    </row>
    <row r="406" spans="2:3" ht="12.75">
      <c r="B406" s="39"/>
      <c r="C406" s="84"/>
    </row>
    <row r="407" spans="2:3" ht="12.75">
      <c r="B407" s="39"/>
      <c r="C407" s="84"/>
    </row>
    <row r="408" spans="2:3" ht="12.75">
      <c r="B408" s="39"/>
      <c r="C408" s="84"/>
    </row>
    <row r="409" spans="2:3" ht="12.75">
      <c r="B409" s="39"/>
      <c r="C409" s="84"/>
    </row>
    <row r="410" spans="2:3" ht="12.75">
      <c r="B410" s="39"/>
      <c r="C410" s="84"/>
    </row>
    <row r="411" spans="2:3" ht="12.75">
      <c r="B411" s="39"/>
      <c r="C411" s="84"/>
    </row>
    <row r="412" spans="2:3" ht="12.75">
      <c r="B412" s="39"/>
      <c r="C412" s="84"/>
    </row>
    <row r="413" spans="2:3" ht="12.75">
      <c r="B413" s="39"/>
      <c r="C413" s="84"/>
    </row>
    <row r="414" spans="2:3" ht="12.75">
      <c r="B414" s="39"/>
      <c r="C414" s="84"/>
    </row>
    <row r="415" spans="2:3" ht="12.75">
      <c r="B415" s="39"/>
      <c r="C415" s="84"/>
    </row>
    <row r="416" spans="2:3" ht="12.75">
      <c r="B416" s="39"/>
      <c r="C416" s="84"/>
    </row>
    <row r="417" spans="2:3" ht="12.75">
      <c r="B417" s="39"/>
      <c r="C417" s="84"/>
    </row>
    <row r="418" spans="2:3" ht="12.75">
      <c r="B418" s="39"/>
      <c r="C418" s="84"/>
    </row>
    <row r="419" spans="2:3" ht="12.75">
      <c r="B419" s="39"/>
      <c r="C419" s="84"/>
    </row>
    <row r="420" spans="2:3" ht="12.75">
      <c r="B420" s="39"/>
      <c r="C420" s="84"/>
    </row>
    <row r="421" spans="2:3" ht="12.75">
      <c r="B421" s="39"/>
      <c r="C421" s="84"/>
    </row>
    <row r="422" spans="2:3" ht="12.75">
      <c r="B422" s="39"/>
      <c r="C422" s="84"/>
    </row>
    <row r="423" spans="2:3" ht="12.75">
      <c r="B423" s="39"/>
      <c r="C423" s="84"/>
    </row>
    <row r="424" spans="2:3" ht="12.75">
      <c r="B424" s="39"/>
      <c r="C424" s="84"/>
    </row>
    <row r="425" spans="2:3" ht="12.75">
      <c r="B425" s="39"/>
      <c r="C425" s="84"/>
    </row>
    <row r="426" spans="2:3" ht="12.75">
      <c r="B426" s="39"/>
      <c r="C426" s="84"/>
    </row>
    <row r="427" spans="2:3" ht="12.75">
      <c r="B427" s="39"/>
      <c r="C427" s="84"/>
    </row>
    <row r="428" spans="2:3" ht="12.75">
      <c r="B428" s="39"/>
      <c r="C428" s="84"/>
    </row>
    <row r="429" spans="2:3" ht="12.75">
      <c r="B429" s="39"/>
      <c r="C429" s="84"/>
    </row>
    <row r="430" spans="2:3" ht="12.75">
      <c r="B430" s="39"/>
      <c r="C430" s="84"/>
    </row>
    <row r="431" spans="2:3" ht="12.75">
      <c r="B431" s="39"/>
      <c r="C431" s="84"/>
    </row>
    <row r="432" spans="2:3" ht="12.75">
      <c r="B432" s="39"/>
      <c r="C432" s="84"/>
    </row>
    <row r="433" spans="2:3" ht="12.75">
      <c r="B433" s="39"/>
      <c r="C433" s="84"/>
    </row>
    <row r="434" spans="2:3" ht="12.75">
      <c r="B434" s="39"/>
      <c r="C434" s="84"/>
    </row>
    <row r="435" spans="2:3" ht="12.75">
      <c r="B435" s="39"/>
      <c r="C435" s="84"/>
    </row>
    <row r="436" spans="2:3" ht="12.75">
      <c r="B436" s="39"/>
      <c r="C436" s="84"/>
    </row>
    <row r="437" spans="2:3" ht="12.75">
      <c r="B437" s="39"/>
      <c r="C437" s="84"/>
    </row>
    <row r="438" spans="2:3" ht="12.75">
      <c r="B438" s="39"/>
      <c r="C438" s="84"/>
    </row>
    <row r="439" spans="2:3" ht="12.75">
      <c r="B439" s="39"/>
      <c r="C439" s="84"/>
    </row>
    <row r="440" spans="2:3" ht="12.75">
      <c r="B440" s="39"/>
      <c r="C440" s="84"/>
    </row>
    <row r="441" spans="2:3" ht="12.75">
      <c r="B441" s="39"/>
      <c r="C441" s="84"/>
    </row>
    <row r="442" spans="2:3" ht="12.75">
      <c r="B442" s="39"/>
      <c r="C442" s="84"/>
    </row>
    <row r="443" spans="2:3" ht="12.75">
      <c r="B443" s="39"/>
      <c r="C443" s="84"/>
    </row>
    <row r="444" spans="2:3" ht="12.75">
      <c r="B444" s="39"/>
      <c r="C444" s="84"/>
    </row>
    <row r="445" spans="2:3" ht="12.75">
      <c r="B445" s="39"/>
      <c r="C445" s="84"/>
    </row>
    <row r="446" spans="2:3" ht="12.75">
      <c r="B446" s="39"/>
      <c r="C446" s="84"/>
    </row>
    <row r="447" spans="2:3" ht="12.75">
      <c r="B447" s="39"/>
      <c r="C447" s="84"/>
    </row>
    <row r="448" spans="2:3" ht="12.75">
      <c r="B448" s="39"/>
      <c r="C448" s="84"/>
    </row>
    <row r="449" spans="2:3" ht="12.75">
      <c r="B449" s="39"/>
      <c r="C449" s="84"/>
    </row>
    <row r="450" spans="2:3" ht="12.75">
      <c r="B450" s="39"/>
      <c r="C450" s="84"/>
    </row>
    <row r="451" spans="2:3" ht="12.75">
      <c r="B451" s="39"/>
      <c r="C451" s="84"/>
    </row>
    <row r="452" spans="2:3" ht="12.75">
      <c r="B452" s="39"/>
      <c r="C452" s="84"/>
    </row>
    <row r="453" spans="2:3" ht="12.75">
      <c r="B453" s="39"/>
      <c r="C453" s="84"/>
    </row>
    <row r="454" spans="2:3" ht="12.75">
      <c r="B454" s="39"/>
      <c r="C454" s="84"/>
    </row>
    <row r="455" spans="2:3" ht="12.75">
      <c r="B455" s="39"/>
      <c r="C455" s="84"/>
    </row>
    <row r="456" spans="2:3" ht="12.75">
      <c r="B456" s="39"/>
      <c r="C456" s="84"/>
    </row>
    <row r="457" spans="2:3" ht="12.75">
      <c r="B457" s="39"/>
      <c r="C457" s="84"/>
    </row>
    <row r="458" spans="2:3" ht="12.75">
      <c r="B458" s="39"/>
      <c r="C458" s="84"/>
    </row>
    <row r="459" spans="2:3" ht="12.75">
      <c r="B459" s="39"/>
      <c r="C459" s="84"/>
    </row>
    <row r="460" spans="2:3" ht="12.75">
      <c r="B460" s="39"/>
      <c r="C460" s="84"/>
    </row>
    <row r="461" spans="2:3" ht="12.75">
      <c r="B461" s="39"/>
      <c r="C461" s="84"/>
    </row>
    <row r="462" spans="2:3" ht="12.75">
      <c r="B462" s="39"/>
      <c r="C462" s="84"/>
    </row>
    <row r="463" spans="2:3" ht="12.75">
      <c r="B463" s="39"/>
      <c r="C463" s="84"/>
    </row>
    <row r="464" spans="2:3" ht="12.75">
      <c r="B464" s="39"/>
      <c r="C464" s="84"/>
    </row>
    <row r="465" spans="2:3" ht="12.75">
      <c r="B465" s="39"/>
      <c r="C465" s="84"/>
    </row>
    <row r="466" spans="2:3" ht="12.75">
      <c r="B466" s="39"/>
      <c r="C466" s="84"/>
    </row>
    <row r="467" spans="2:3" ht="12.75">
      <c r="B467" s="39"/>
      <c r="C467" s="84"/>
    </row>
    <row r="468" spans="2:3" ht="12.75">
      <c r="B468" s="39"/>
      <c r="C468" s="84"/>
    </row>
    <row r="469" spans="2:3" ht="12.75">
      <c r="B469" s="39"/>
      <c r="C469" s="84"/>
    </row>
    <row r="470" spans="2:3" ht="12.75">
      <c r="B470" s="39"/>
      <c r="C470" s="84"/>
    </row>
    <row r="471" spans="2:3" ht="12.75">
      <c r="B471" s="39"/>
      <c r="C471" s="84"/>
    </row>
    <row r="472" spans="2:3" ht="12.75">
      <c r="B472" s="39"/>
      <c r="C472" s="84"/>
    </row>
    <row r="473" spans="2:3" ht="12.75">
      <c r="B473" s="39"/>
      <c r="C473" s="84"/>
    </row>
    <row r="474" spans="2:3" ht="12.75">
      <c r="B474" s="39"/>
      <c r="C474" s="84"/>
    </row>
    <row r="475" spans="2:3" ht="12.75">
      <c r="B475" s="39"/>
      <c r="C475" s="84"/>
    </row>
    <row r="476" spans="2:3" ht="12.75">
      <c r="B476" s="39"/>
      <c r="C476" s="84"/>
    </row>
    <row r="477" spans="2:3" ht="12.75">
      <c r="B477" s="39"/>
      <c r="C477" s="84"/>
    </row>
    <row r="478" spans="2:3" ht="12.75">
      <c r="B478" s="39"/>
      <c r="C478" s="84"/>
    </row>
    <row r="479" spans="2:3" ht="12.75">
      <c r="B479" s="39"/>
      <c r="C479" s="84"/>
    </row>
    <row r="480" spans="2:3" ht="12.75">
      <c r="B480" s="39"/>
      <c r="C480" s="84"/>
    </row>
    <row r="481" spans="2:3" ht="12.75">
      <c r="B481" s="39"/>
      <c r="C481" s="84"/>
    </row>
    <row r="482" spans="2:3" ht="12.75">
      <c r="B482" s="39"/>
      <c r="C482" s="84"/>
    </row>
    <row r="483" spans="2:3" ht="12.75">
      <c r="B483" s="39"/>
      <c r="C483" s="84"/>
    </row>
    <row r="484" spans="2:3" ht="12.75">
      <c r="B484" s="39"/>
      <c r="C484" s="84"/>
    </row>
    <row r="485" spans="2:3" ht="12.75">
      <c r="B485" s="39"/>
      <c r="C485" s="84"/>
    </row>
    <row r="486" spans="2:3" ht="12.75">
      <c r="B486" s="39"/>
      <c r="C486" s="84"/>
    </row>
    <row r="487" spans="2:3" ht="12.75">
      <c r="B487" s="39"/>
      <c r="C487" s="84"/>
    </row>
    <row r="488" spans="2:3" ht="12.75">
      <c r="B488" s="39"/>
      <c r="C488" s="84"/>
    </row>
    <row r="489" spans="2:3" ht="12.75">
      <c r="B489" s="39"/>
      <c r="C489" s="84"/>
    </row>
    <row r="490" spans="2:3" ht="12.75">
      <c r="B490" s="39"/>
      <c r="C490" s="84"/>
    </row>
    <row r="491" spans="2:3" ht="12.75">
      <c r="B491" s="39"/>
      <c r="C491" s="84"/>
    </row>
    <row r="492" spans="2:3" ht="12.75">
      <c r="B492" s="39"/>
      <c r="C492" s="84"/>
    </row>
    <row r="493" spans="2:3" ht="12.75">
      <c r="B493" s="39"/>
      <c r="C493" s="84"/>
    </row>
    <row r="494" spans="2:3" ht="12.75">
      <c r="B494" s="39"/>
      <c r="C494" s="84"/>
    </row>
    <row r="495" spans="2:3" ht="12.75">
      <c r="B495" s="39"/>
      <c r="C495" s="84"/>
    </row>
    <row r="496" spans="2:3" ht="12.75">
      <c r="B496" s="39"/>
      <c r="C496" s="84"/>
    </row>
    <row r="497" spans="2:3" ht="12.75">
      <c r="B497" s="39"/>
      <c r="C497" s="84"/>
    </row>
    <row r="498" spans="2:3" ht="12.75">
      <c r="B498" s="39"/>
      <c r="C498" s="84"/>
    </row>
    <row r="499" spans="2:3" ht="12.75">
      <c r="B499" s="39"/>
      <c r="C499" s="84"/>
    </row>
    <row r="500" spans="2:3" ht="12.75">
      <c r="B500" s="39"/>
      <c r="C500" s="84"/>
    </row>
    <row r="501" spans="2:3" ht="12.75">
      <c r="B501" s="39"/>
      <c r="C501" s="84"/>
    </row>
    <row r="502" spans="2:3" ht="12.75">
      <c r="B502" s="39"/>
      <c r="C502" s="84"/>
    </row>
    <row r="503" spans="2:3" ht="12.75">
      <c r="B503" s="39"/>
      <c r="C503" s="84"/>
    </row>
    <row r="504" spans="2:3" ht="12.75">
      <c r="B504" s="39"/>
      <c r="C504" s="84"/>
    </row>
    <row r="505" spans="2:3" ht="12.75">
      <c r="B505" s="39"/>
      <c r="C505" s="84"/>
    </row>
    <row r="506" spans="2:3" ht="12.75">
      <c r="B506" s="39"/>
      <c r="C506" s="84"/>
    </row>
    <row r="507" spans="2:3" ht="12.75">
      <c r="B507" s="39"/>
      <c r="C507" s="84"/>
    </row>
    <row r="508" spans="2:3" ht="12.75">
      <c r="B508" s="39"/>
      <c r="C508" s="84"/>
    </row>
    <row r="509" spans="2:3" ht="12.75">
      <c r="B509" s="39"/>
      <c r="C509" s="84"/>
    </row>
    <row r="510" spans="2:3" ht="12.75">
      <c r="B510" s="39"/>
      <c r="C510" s="84"/>
    </row>
    <row r="511" spans="2:3" ht="12.75">
      <c r="B511" s="39"/>
      <c r="C511" s="84"/>
    </row>
    <row r="512" spans="2:3" ht="12.75">
      <c r="B512" s="39"/>
      <c r="C512" s="84"/>
    </row>
    <row r="513" spans="2:3" ht="12.75">
      <c r="B513" s="39"/>
      <c r="C513" s="84"/>
    </row>
    <row r="514" spans="2:3" ht="12.75">
      <c r="B514" s="39"/>
      <c r="C514" s="84"/>
    </row>
    <row r="515" spans="2:3" ht="12.75">
      <c r="B515" s="39"/>
      <c r="C515" s="84"/>
    </row>
    <row r="516" spans="2:3" ht="12.75">
      <c r="B516" s="39"/>
      <c r="C516" s="84"/>
    </row>
    <row r="517" spans="2:3" ht="12.75">
      <c r="B517" s="39"/>
      <c r="C517" s="84"/>
    </row>
    <row r="518" spans="2:3" ht="12.75">
      <c r="B518" s="39"/>
      <c r="C518" s="84"/>
    </row>
    <row r="519" spans="2:3" ht="12.75">
      <c r="B519" s="39"/>
      <c r="C519" s="84"/>
    </row>
    <row r="520" spans="2:3" ht="12.75">
      <c r="B520" s="39"/>
      <c r="C520" s="84"/>
    </row>
    <row r="521" spans="2:3" ht="12.75">
      <c r="B521" s="39"/>
      <c r="C521" s="84"/>
    </row>
    <row r="522" spans="2:3" ht="12.75">
      <c r="B522" s="39"/>
      <c r="C522" s="84"/>
    </row>
    <row r="523" spans="2:3" ht="12.75">
      <c r="B523" s="39"/>
      <c r="C523" s="84"/>
    </row>
    <row r="524" spans="2:3" ht="12.75">
      <c r="B524" s="39"/>
      <c r="C524" s="84"/>
    </row>
    <row r="525" spans="2:3" ht="12.75">
      <c r="B525" s="39"/>
      <c r="C525" s="84"/>
    </row>
    <row r="526" spans="2:3" ht="12.75">
      <c r="B526" s="39"/>
      <c r="C526" s="84"/>
    </row>
    <row r="527" spans="2:3" ht="12.75">
      <c r="B527" s="39"/>
      <c r="C527" s="84"/>
    </row>
    <row r="528" spans="2:3" ht="12.75">
      <c r="B528" s="39"/>
      <c r="C528" s="84"/>
    </row>
    <row r="529" spans="2:3" ht="12.75">
      <c r="B529" s="39"/>
      <c r="C529" s="84"/>
    </row>
    <row r="530" spans="2:3" ht="12.75">
      <c r="B530" s="39"/>
      <c r="C530" s="84"/>
    </row>
    <row r="531" spans="2:3" ht="12.75">
      <c r="B531" s="39"/>
      <c r="C531" s="84"/>
    </row>
    <row r="532" spans="2:3" ht="12.75">
      <c r="B532" s="39"/>
      <c r="C532" s="84"/>
    </row>
    <row r="533" spans="2:3" ht="12.75">
      <c r="B533" s="39"/>
      <c r="C533" s="84"/>
    </row>
    <row r="534" spans="2:3" ht="12.75">
      <c r="B534" s="39"/>
      <c r="C534" s="84"/>
    </row>
    <row r="535" spans="2:3" ht="12.75">
      <c r="B535" s="39"/>
      <c r="C535" s="84"/>
    </row>
    <row r="536" spans="2:3" ht="12.75">
      <c r="B536" s="39"/>
      <c r="C536" s="84"/>
    </row>
    <row r="537" spans="2:3" ht="12.75">
      <c r="B537" s="39"/>
      <c r="C537" s="84"/>
    </row>
    <row r="538" spans="2:3" ht="12.75">
      <c r="B538" s="39"/>
      <c r="C538" s="84"/>
    </row>
    <row r="539" spans="2:3" ht="12.75">
      <c r="B539" s="39"/>
      <c r="C539" s="84"/>
    </row>
    <row r="540" spans="2:3" ht="12.75">
      <c r="B540" s="39"/>
      <c r="C540" s="84"/>
    </row>
    <row r="541" spans="2:3" ht="12.75">
      <c r="B541" s="39"/>
      <c r="C541" s="84"/>
    </row>
    <row r="542" spans="2:3" ht="12.75">
      <c r="B542" s="39"/>
      <c r="C542" s="84"/>
    </row>
    <row r="543" spans="2:3" ht="12.75">
      <c r="B543" s="39"/>
      <c r="C543" s="84"/>
    </row>
    <row r="544" spans="2:3" ht="12.75">
      <c r="B544" s="39"/>
      <c r="C544" s="84"/>
    </row>
    <row r="545" spans="2:3" ht="12.75">
      <c r="B545" s="39"/>
      <c r="C545" s="84"/>
    </row>
    <row r="546" spans="2:3" ht="12.75">
      <c r="B546" s="39"/>
      <c r="C546" s="84"/>
    </row>
    <row r="547" spans="2:3" ht="12.75">
      <c r="B547" s="39"/>
      <c r="C547" s="84"/>
    </row>
    <row r="548" spans="2:3" ht="12.75">
      <c r="B548" s="39"/>
      <c r="C548" s="84"/>
    </row>
    <row r="549" spans="2:3" ht="12.75">
      <c r="B549" s="39"/>
      <c r="C549" s="84"/>
    </row>
    <row r="550" spans="2:3" ht="12.75">
      <c r="B550" s="39"/>
      <c r="C550" s="84"/>
    </row>
    <row r="551" spans="2:3" ht="12.75">
      <c r="B551" s="39"/>
      <c r="C551" s="84"/>
    </row>
    <row r="552" spans="2:3" ht="12.75">
      <c r="B552" s="39"/>
      <c r="C552" s="84"/>
    </row>
    <row r="553" spans="2:3" ht="12.75">
      <c r="B553" s="39"/>
      <c r="C553" s="84"/>
    </row>
    <row r="554" spans="2:3" ht="12.75">
      <c r="B554" s="39"/>
      <c r="C554" s="84"/>
    </row>
    <row r="555" spans="2:3" ht="12.75">
      <c r="B555" s="39"/>
      <c r="C555" s="84"/>
    </row>
    <row r="556" spans="2:3" ht="12.75">
      <c r="B556" s="39"/>
      <c r="C556" s="84"/>
    </row>
    <row r="557" spans="2:3" ht="12.75">
      <c r="B557" s="39"/>
      <c r="C557" s="84"/>
    </row>
    <row r="558" spans="2:3" ht="12.75">
      <c r="B558" s="39"/>
      <c r="C558" s="84"/>
    </row>
    <row r="559" spans="2:3" ht="12.75">
      <c r="B559" s="39"/>
      <c r="C559" s="84"/>
    </row>
    <row r="560" spans="2:3" ht="12.75">
      <c r="B560" s="39"/>
      <c r="C560" s="84"/>
    </row>
    <row r="561" spans="2:3" ht="12.75">
      <c r="B561" s="39"/>
      <c r="C561" s="84"/>
    </row>
    <row r="562" spans="2:3" ht="12.75">
      <c r="B562" s="39"/>
      <c r="C562" s="84"/>
    </row>
    <row r="563" spans="2:3" ht="12.75">
      <c r="B563" s="39"/>
      <c r="C563" s="84"/>
    </row>
    <row r="564" spans="2:3" ht="12.75">
      <c r="B564" s="39"/>
      <c r="C564" s="84"/>
    </row>
    <row r="565" spans="2:3" ht="12.75">
      <c r="B565" s="39"/>
      <c r="C565" s="84"/>
    </row>
    <row r="566" spans="2:3" ht="12.75">
      <c r="B566" s="39"/>
      <c r="C566" s="84"/>
    </row>
    <row r="567" spans="2:3" ht="12.75">
      <c r="B567" s="39"/>
      <c r="C567" s="84"/>
    </row>
    <row r="568" spans="2:3" ht="12.75">
      <c r="B568" s="39"/>
      <c r="C568" s="84"/>
    </row>
    <row r="569" spans="2:3" ht="12.75">
      <c r="B569" s="39"/>
      <c r="C569" s="84"/>
    </row>
    <row r="570" spans="2:3" ht="12.75">
      <c r="B570" s="39"/>
      <c r="C570" s="84"/>
    </row>
    <row r="571" spans="2:3" ht="12.75">
      <c r="B571" s="39"/>
      <c r="C571" s="84"/>
    </row>
    <row r="572" spans="2:3" ht="12.75">
      <c r="B572" s="39"/>
      <c r="C572" s="84"/>
    </row>
    <row r="573" spans="2:3" ht="12.75">
      <c r="B573" s="39"/>
      <c r="C573" s="84"/>
    </row>
    <row r="574" spans="2:3" ht="12.75">
      <c r="B574" s="39"/>
      <c r="C574" s="84"/>
    </row>
    <row r="575" spans="2:3" ht="12.75">
      <c r="B575" s="39"/>
      <c r="C575" s="84"/>
    </row>
    <row r="576" spans="2:3" ht="12.75">
      <c r="B576" s="39"/>
      <c r="C576" s="84"/>
    </row>
    <row r="577" spans="2:3" ht="12.75">
      <c r="B577" s="39"/>
      <c r="C577" s="84"/>
    </row>
    <row r="578" spans="2:3" ht="12.75">
      <c r="B578" s="39"/>
      <c r="C578" s="84"/>
    </row>
    <row r="579" spans="2:3" ht="12.75">
      <c r="B579" s="39"/>
      <c r="C579" s="84"/>
    </row>
    <row r="580" spans="2:3" ht="12.75">
      <c r="B580" s="39"/>
      <c r="C580" s="84"/>
    </row>
    <row r="581" spans="2:3" ht="12.75">
      <c r="B581" s="39"/>
      <c r="C581" s="84"/>
    </row>
    <row r="582" spans="2:3" ht="12.75">
      <c r="B582" s="39"/>
      <c r="C582" s="84"/>
    </row>
    <row r="583" spans="2:3" ht="12.75">
      <c r="B583" s="39"/>
      <c r="C583" s="84"/>
    </row>
    <row r="584" spans="2:3" ht="12.75">
      <c r="B584" s="39"/>
      <c r="C584" s="84"/>
    </row>
    <row r="585" spans="2:3" ht="12.75">
      <c r="B585" s="39"/>
      <c r="C585" s="84"/>
    </row>
    <row r="586" spans="2:3" ht="12.75">
      <c r="B586" s="39"/>
      <c r="C586" s="84"/>
    </row>
    <row r="587" spans="2:3" ht="12.75">
      <c r="B587" s="39"/>
      <c r="C587" s="84"/>
    </row>
    <row r="588" spans="2:3" ht="12.75">
      <c r="B588" s="39"/>
      <c r="C588" s="84"/>
    </row>
    <row r="589" spans="2:3" ht="12.75">
      <c r="B589" s="39"/>
      <c r="C589" s="84"/>
    </row>
    <row r="590" spans="2:3" ht="12.75">
      <c r="B590" s="39"/>
      <c r="C590" s="84"/>
    </row>
    <row r="591" spans="2:3" ht="12.75">
      <c r="B591" s="39"/>
      <c r="C591" s="84"/>
    </row>
    <row r="592" spans="2:3" ht="12.75">
      <c r="B592" s="39"/>
      <c r="C592" s="84"/>
    </row>
    <row r="593" spans="2:3" ht="12.75">
      <c r="B593" s="39"/>
      <c r="C593" s="84"/>
    </row>
    <row r="594" spans="2:3" ht="12.75">
      <c r="B594" s="39"/>
      <c r="C594" s="84"/>
    </row>
    <row r="595" spans="2:3" ht="12.75">
      <c r="B595" s="39"/>
      <c r="C595" s="84"/>
    </row>
    <row r="596" spans="2:3" ht="12.75">
      <c r="B596" s="39"/>
      <c r="C596" s="84"/>
    </row>
    <row r="597" spans="2:3" ht="12.75">
      <c r="B597" s="39"/>
      <c r="C597" s="84"/>
    </row>
    <row r="598" spans="2:3" ht="12.75">
      <c r="B598" s="39"/>
      <c r="C598" s="84"/>
    </row>
    <row r="599" spans="2:3" ht="12.75">
      <c r="B599" s="39"/>
      <c r="C599" s="84"/>
    </row>
    <row r="600" spans="2:3" ht="12.75">
      <c r="B600" s="39"/>
      <c r="C600" s="84"/>
    </row>
    <row r="601" spans="2:3" ht="12.75">
      <c r="B601" s="39"/>
      <c r="C601" s="84"/>
    </row>
    <row r="602" spans="2:3" ht="12.75">
      <c r="B602" s="39"/>
      <c r="C602" s="84"/>
    </row>
    <row r="603" spans="2:3" ht="12.75">
      <c r="B603" s="39"/>
      <c r="C603" s="84"/>
    </row>
    <row r="604" spans="2:3" ht="12.75">
      <c r="B604" s="39"/>
      <c r="C604" s="84"/>
    </row>
    <row r="605" spans="2:3" ht="12.75">
      <c r="B605" s="39"/>
      <c r="C605" s="84"/>
    </row>
    <row r="606" spans="2:3" ht="12.75">
      <c r="B606" s="39"/>
      <c r="C606" s="84"/>
    </row>
    <row r="607" spans="2:3" ht="12.75">
      <c r="B607" s="39"/>
      <c r="C607" s="84"/>
    </row>
    <row r="608" spans="2:3" ht="12.75">
      <c r="B608" s="39"/>
      <c r="C608" s="84"/>
    </row>
    <row r="609" spans="2:3" ht="12.75">
      <c r="B609" s="39"/>
      <c r="C609" s="84"/>
    </row>
    <row r="610" spans="2:3" ht="12.75">
      <c r="B610" s="39"/>
      <c r="C610" s="84"/>
    </row>
    <row r="611" spans="2:3" ht="12.75">
      <c r="B611" s="39"/>
      <c r="C611" s="84"/>
    </row>
    <row r="612" spans="2:3" ht="12.75">
      <c r="B612" s="39"/>
      <c r="C612" s="84"/>
    </row>
    <row r="613" spans="2:3" ht="12.75">
      <c r="B613" s="39"/>
      <c r="C613" s="84"/>
    </row>
    <row r="614" spans="2:3" ht="12.75">
      <c r="B614" s="39"/>
      <c r="C614" s="84"/>
    </row>
    <row r="615" spans="2:3" ht="12.75">
      <c r="B615" s="39"/>
      <c r="C615" s="84"/>
    </row>
    <row r="616" spans="2:3" ht="12.75">
      <c r="B616" s="39"/>
      <c r="C616" s="84"/>
    </row>
    <row r="617" spans="2:3" ht="12.75">
      <c r="B617" s="39"/>
      <c r="C617" s="84"/>
    </row>
    <row r="618" spans="2:3" ht="12.75">
      <c r="B618" s="39"/>
      <c r="C618" s="84"/>
    </row>
    <row r="619" spans="2:3" ht="12.75">
      <c r="B619" s="39"/>
      <c r="C619" s="84"/>
    </row>
    <row r="620" spans="2:3" ht="12.75">
      <c r="B620" s="39"/>
      <c r="C620" s="84"/>
    </row>
    <row r="621" spans="2:3" ht="12.75">
      <c r="B621" s="39"/>
      <c r="C621" s="84"/>
    </row>
    <row r="622" spans="2:3" ht="12.75">
      <c r="B622" s="39"/>
      <c r="C622" s="84"/>
    </row>
    <row r="623" spans="2:3" ht="12.75">
      <c r="B623" s="39"/>
      <c r="C623" s="84"/>
    </row>
    <row r="624" spans="2:3" ht="12.75">
      <c r="B624" s="39"/>
      <c r="C624" s="84"/>
    </row>
    <row r="625" spans="2:3" ht="12.75">
      <c r="B625" s="39"/>
      <c r="C625" s="84"/>
    </row>
    <row r="626" spans="2:3" ht="12.75">
      <c r="B626" s="39"/>
      <c r="C626" s="84"/>
    </row>
    <row r="627" spans="2:3" ht="12.75">
      <c r="B627" s="39"/>
      <c r="C627" s="84"/>
    </row>
    <row r="628" spans="2:3" ht="12.75">
      <c r="B628" s="39"/>
      <c r="C628" s="84"/>
    </row>
    <row r="629" spans="2:3" ht="12.75">
      <c r="B629" s="39"/>
      <c r="C629" s="84"/>
    </row>
    <row r="630" spans="2:3" ht="12.75">
      <c r="B630" s="39"/>
      <c r="C630" s="84"/>
    </row>
    <row r="631" spans="2:3" ht="12.75">
      <c r="B631" s="39"/>
      <c r="C631" s="84"/>
    </row>
    <row r="632" spans="2:3" ht="12.75">
      <c r="B632" s="39"/>
      <c r="C632" s="84"/>
    </row>
    <row r="633" spans="2:3" ht="12.75">
      <c r="B633" s="39"/>
      <c r="C633" s="84"/>
    </row>
    <row r="634" spans="2:3" ht="12.75">
      <c r="B634" s="39"/>
      <c r="C634" s="84"/>
    </row>
    <row r="635" spans="2:3" ht="12.75">
      <c r="B635" s="39"/>
      <c r="C635" s="84"/>
    </row>
    <row r="636" spans="2:3" ht="12.75">
      <c r="B636" s="39"/>
      <c r="C636" s="84"/>
    </row>
    <row r="637" spans="2:3" ht="12.75">
      <c r="B637" s="39"/>
      <c r="C637" s="84"/>
    </row>
    <row r="638" spans="2:3" ht="12.75">
      <c r="B638" s="39"/>
      <c r="C638" s="84"/>
    </row>
    <row r="639" spans="2:3" ht="12.75">
      <c r="B639" s="39"/>
      <c r="C639" s="84"/>
    </row>
    <row r="640" spans="2:3" ht="12.75">
      <c r="B640" s="39"/>
      <c r="C640" s="84"/>
    </row>
    <row r="641" spans="2:3" ht="12.75">
      <c r="B641" s="39"/>
      <c r="C641" s="84"/>
    </row>
    <row r="642" spans="2:3" ht="12.75">
      <c r="B642" s="39"/>
      <c r="C642" s="84"/>
    </row>
    <row r="643" spans="2:3" ht="12.75">
      <c r="B643" s="39"/>
      <c r="C643" s="84"/>
    </row>
    <row r="644" spans="2:3" ht="12.75">
      <c r="B644" s="39"/>
      <c r="C644" s="84"/>
    </row>
    <row r="645" spans="2:3" ht="12.75">
      <c r="B645" s="39"/>
      <c r="C645" s="84"/>
    </row>
    <row r="646" spans="2:3" ht="12.75">
      <c r="B646" s="39"/>
      <c r="C646" s="84"/>
    </row>
    <row r="647" spans="2:3" ht="12.75">
      <c r="B647" s="39"/>
      <c r="C647" s="84"/>
    </row>
    <row r="648" spans="2:3" ht="12.75">
      <c r="B648" s="39"/>
      <c r="C648" s="84"/>
    </row>
    <row r="649" spans="2:3" ht="12.75">
      <c r="B649" s="39"/>
      <c r="C649" s="84"/>
    </row>
    <row r="650" spans="2:3" ht="12.75">
      <c r="B650" s="39"/>
      <c r="C650" s="84"/>
    </row>
    <row r="651" spans="2:3" ht="12.75">
      <c r="B651" s="39"/>
      <c r="C651" s="84"/>
    </row>
    <row r="652" spans="2:3" ht="12.75">
      <c r="B652" s="39"/>
      <c r="C652" s="84"/>
    </row>
    <row r="653" spans="2:3" ht="12.75">
      <c r="B653" s="39"/>
      <c r="C653" s="84"/>
    </row>
    <row r="654" spans="2:3" ht="12.75">
      <c r="B654" s="39"/>
      <c r="C654" s="84"/>
    </row>
    <row r="655" spans="2:3" ht="12.75">
      <c r="B655" s="39"/>
      <c r="C655" s="84"/>
    </row>
    <row r="656" spans="2:3" ht="12.75">
      <c r="B656" s="39"/>
      <c r="C656" s="84"/>
    </row>
    <row r="657" spans="2:3" ht="12.75">
      <c r="B657" s="39"/>
      <c r="C657" s="84"/>
    </row>
    <row r="658" spans="2:3" ht="12.75">
      <c r="B658" s="39"/>
      <c r="C658" s="84"/>
    </row>
    <row r="659" spans="2:3" ht="12.75">
      <c r="B659" s="39"/>
      <c r="C659" s="84"/>
    </row>
    <row r="660" spans="2:3" ht="12.75">
      <c r="B660" s="39"/>
      <c r="C660" s="84"/>
    </row>
    <row r="661" spans="2:3" ht="12.75">
      <c r="B661" s="39"/>
      <c r="C661" s="84"/>
    </row>
    <row r="662" spans="2:3" ht="12.75">
      <c r="B662" s="39"/>
      <c r="C662" s="84"/>
    </row>
    <row r="663" spans="2:3" ht="12.75">
      <c r="B663" s="39"/>
      <c r="C663" s="84"/>
    </row>
    <row r="664" spans="2:3" ht="12.75">
      <c r="B664" s="39"/>
      <c r="C664" s="84"/>
    </row>
    <row r="665" spans="2:3" ht="12.75">
      <c r="B665" s="39"/>
      <c r="C665" s="84"/>
    </row>
    <row r="666" spans="2:3" ht="12.75">
      <c r="B666" s="39"/>
      <c r="C666" s="84"/>
    </row>
    <row r="667" spans="2:3" ht="12.75">
      <c r="B667" s="39"/>
      <c r="C667" s="84"/>
    </row>
    <row r="668" spans="2:3" ht="12.75">
      <c r="B668" s="39"/>
      <c r="C668" s="84"/>
    </row>
    <row r="669" spans="2:3" ht="12.75">
      <c r="B669" s="39"/>
      <c r="C669" s="84"/>
    </row>
    <row r="670" spans="2:3" ht="12.75">
      <c r="B670" s="39"/>
      <c r="C670" s="84"/>
    </row>
    <row r="671" spans="2:3" ht="12.75">
      <c r="B671" s="39"/>
      <c r="C671" s="84"/>
    </row>
    <row r="672" spans="2:3" ht="12.75">
      <c r="B672" s="39"/>
      <c r="C672" s="84"/>
    </row>
    <row r="673" spans="2:3" ht="12.75">
      <c r="B673" s="39"/>
      <c r="C673" s="84"/>
    </row>
    <row r="674" spans="2:3" ht="12.75">
      <c r="B674" s="39"/>
      <c r="C674" s="84"/>
    </row>
    <row r="675" spans="2:3" ht="12.75">
      <c r="B675" s="39"/>
      <c r="C675" s="84"/>
    </row>
    <row r="676" spans="2:3" ht="12.75">
      <c r="B676" s="39"/>
      <c r="C676" s="84"/>
    </row>
    <row r="677" spans="2:3" ht="12.75">
      <c r="B677" s="39"/>
      <c r="C677" s="84"/>
    </row>
    <row r="678" spans="2:3" ht="12.75">
      <c r="B678" s="39"/>
      <c r="C678" s="84"/>
    </row>
    <row r="679" spans="2:3" ht="12.75">
      <c r="B679" s="39"/>
      <c r="C679" s="84"/>
    </row>
    <row r="680" spans="2:3" ht="12.75">
      <c r="B680" s="39"/>
      <c r="C680" s="84"/>
    </row>
    <row r="681" spans="2:3" ht="12.75">
      <c r="B681" s="39"/>
      <c r="C681" s="84"/>
    </row>
    <row r="682" spans="2:3" ht="12.75">
      <c r="B682" s="39"/>
      <c r="C682" s="84"/>
    </row>
    <row r="683" spans="2:3" ht="12.75">
      <c r="B683" s="39"/>
      <c r="C683" s="84"/>
    </row>
    <row r="684" spans="2:3" ht="12.75">
      <c r="B684" s="39"/>
      <c r="C684" s="84"/>
    </row>
    <row r="685" spans="2:3" ht="12.75">
      <c r="B685" s="39"/>
      <c r="C685" s="84"/>
    </row>
    <row r="686" spans="2:3" ht="12.75">
      <c r="B686" s="39"/>
      <c r="C686" s="84"/>
    </row>
    <row r="687" spans="2:3" ht="12.75">
      <c r="B687" s="39"/>
      <c r="C687" s="84"/>
    </row>
    <row r="688" spans="2:3" ht="12.75">
      <c r="B688" s="39"/>
      <c r="C688" s="84"/>
    </row>
    <row r="689" spans="2:3" ht="12.75">
      <c r="B689" s="39"/>
      <c r="C689" s="84"/>
    </row>
    <row r="690" spans="2:3" ht="12.75">
      <c r="B690" s="39"/>
      <c r="C690" s="84"/>
    </row>
    <row r="691" spans="2:3" ht="12.75">
      <c r="B691" s="39"/>
      <c r="C691" s="84"/>
    </row>
    <row r="692" spans="2:3" ht="12.75">
      <c r="B692" s="39"/>
      <c r="C692" s="84"/>
    </row>
    <row r="693" spans="2:3" ht="12.75">
      <c r="B693" s="39"/>
      <c r="C693" s="84"/>
    </row>
    <row r="694" spans="2:3" ht="12.75">
      <c r="B694" s="39"/>
      <c r="C694" s="84"/>
    </row>
    <row r="695" spans="2:3" ht="12.75">
      <c r="B695" s="39"/>
      <c r="C695" s="84"/>
    </row>
    <row r="696" spans="2:3" ht="12.75">
      <c r="B696" s="39"/>
      <c r="C696" s="84"/>
    </row>
    <row r="697" spans="2:3" ht="12.75">
      <c r="B697" s="39"/>
      <c r="C697" s="84"/>
    </row>
    <row r="698" spans="2:3" ht="12.75">
      <c r="B698" s="39"/>
      <c r="C698" s="84"/>
    </row>
    <row r="699" spans="2:3" ht="12.75">
      <c r="B699" s="39"/>
      <c r="C699" s="84"/>
    </row>
    <row r="700" spans="2:3" ht="12.75">
      <c r="B700" s="39"/>
      <c r="C700" s="84"/>
    </row>
    <row r="701" spans="2:3" ht="12.75">
      <c r="B701" s="39"/>
      <c r="C701" s="84"/>
    </row>
    <row r="702" spans="2:3" ht="12.75">
      <c r="B702" s="39"/>
      <c r="C702" s="84"/>
    </row>
    <row r="703" spans="2:3" ht="12.75">
      <c r="B703" s="39"/>
      <c r="C703" s="84"/>
    </row>
    <row r="704" spans="2:3" ht="12.75">
      <c r="B704" s="39"/>
      <c r="C704" s="84"/>
    </row>
    <row r="705" spans="2:3" ht="12.75">
      <c r="B705" s="39"/>
      <c r="C705" s="84"/>
    </row>
    <row r="706" spans="2:3" ht="12.75">
      <c r="B706" s="39"/>
      <c r="C706" s="84"/>
    </row>
    <row r="707" spans="2:3" ht="12.75">
      <c r="B707" s="39"/>
      <c r="C707" s="84"/>
    </row>
    <row r="708" spans="2:3" ht="12.75">
      <c r="B708" s="39"/>
      <c r="C708" s="84"/>
    </row>
    <row r="709" spans="2:3" ht="12.75">
      <c r="B709" s="39"/>
      <c r="C709" s="84"/>
    </row>
    <row r="710" spans="2:3" ht="12.75">
      <c r="B710" s="39"/>
      <c r="C710" s="84"/>
    </row>
    <row r="711" spans="2:3" ht="12.75">
      <c r="B711" s="39"/>
      <c r="C711" s="84"/>
    </row>
    <row r="712" spans="2:3" ht="12.75">
      <c r="B712" s="39"/>
      <c r="C712" s="84"/>
    </row>
    <row r="713" spans="2:3" ht="12.75">
      <c r="B713" s="39"/>
      <c r="C713" s="84"/>
    </row>
    <row r="714" spans="2:3" ht="12.75">
      <c r="B714" s="39"/>
      <c r="C714" s="84"/>
    </row>
    <row r="715" spans="2:3" ht="12.75">
      <c r="B715" s="39"/>
      <c r="C715" s="84"/>
    </row>
    <row r="716" spans="2:3" ht="12.75">
      <c r="B716" s="39"/>
      <c r="C716" s="84"/>
    </row>
    <row r="717" spans="2:3" ht="12.75">
      <c r="B717" s="39"/>
      <c r="C717" s="84"/>
    </row>
    <row r="718" spans="2:3" ht="12.75">
      <c r="B718" s="39"/>
      <c r="C718" s="84"/>
    </row>
    <row r="719" spans="2:3" ht="12.75">
      <c r="B719" s="39"/>
      <c r="C719" s="84"/>
    </row>
    <row r="720" spans="2:3" ht="12.75">
      <c r="B720" s="39"/>
      <c r="C720" s="84"/>
    </row>
    <row r="721" spans="2:3" ht="12.75">
      <c r="B721" s="39"/>
      <c r="C721" s="84"/>
    </row>
    <row r="722" spans="2:3" ht="12.75">
      <c r="B722" s="39"/>
      <c r="C722" s="84"/>
    </row>
    <row r="723" spans="2:3" ht="12.75">
      <c r="B723" s="39"/>
      <c r="C723" s="84"/>
    </row>
    <row r="724" spans="2:3" ht="12.75">
      <c r="B724" s="39"/>
      <c r="C724" s="84"/>
    </row>
    <row r="725" spans="2:3" ht="12.75">
      <c r="B725" s="39"/>
      <c r="C725" s="84"/>
    </row>
    <row r="726" spans="2:3" ht="12.75">
      <c r="B726" s="39"/>
      <c r="C726" s="84"/>
    </row>
    <row r="727" spans="2:3" ht="12.75">
      <c r="B727" s="39"/>
      <c r="C727" s="84"/>
    </row>
    <row r="728" spans="2:3" ht="12.75">
      <c r="B728" s="39"/>
      <c r="C728" s="84"/>
    </row>
    <row r="729" spans="2:3" ht="12.75">
      <c r="B729" s="39"/>
      <c r="C729" s="84"/>
    </row>
    <row r="730" spans="2:3" ht="12.75">
      <c r="B730" s="39"/>
      <c r="C730" s="84"/>
    </row>
    <row r="731" spans="2:3" ht="12.75">
      <c r="B731" s="39"/>
      <c r="C731" s="84"/>
    </row>
    <row r="732" spans="2:3" ht="12.75">
      <c r="B732" s="39"/>
      <c r="C732" s="84"/>
    </row>
    <row r="733" spans="2:3" ht="12.75">
      <c r="B733" s="39"/>
      <c r="C733" s="84"/>
    </row>
    <row r="734" spans="2:3" ht="12.75">
      <c r="B734" s="39"/>
      <c r="C734" s="84"/>
    </row>
    <row r="735" spans="2:3" ht="12.75">
      <c r="B735" s="39"/>
      <c r="C735" s="84"/>
    </row>
    <row r="736" spans="2:3" ht="12.75">
      <c r="B736" s="39"/>
      <c r="C736" s="84"/>
    </row>
    <row r="737" spans="2:3" ht="12.75">
      <c r="B737" s="39"/>
      <c r="C737" s="84"/>
    </row>
    <row r="738" spans="2:3" ht="12.75">
      <c r="B738" s="39"/>
      <c r="C738" s="84"/>
    </row>
    <row r="739" spans="2:3" ht="12.75">
      <c r="B739" s="39"/>
      <c r="C739" s="84"/>
    </row>
    <row r="740" spans="2:3" ht="12.75">
      <c r="B740" s="39"/>
      <c r="C740" s="84"/>
    </row>
    <row r="741" spans="2:3" ht="12.75">
      <c r="B741" s="39"/>
      <c r="C741" s="84"/>
    </row>
    <row r="742" spans="2:3" ht="12.75">
      <c r="B742" s="39"/>
      <c r="C742" s="84"/>
    </row>
    <row r="743" spans="2:3" ht="12.75">
      <c r="B743" s="39"/>
      <c r="C743" s="84"/>
    </row>
    <row r="744" spans="2:3" ht="12.75">
      <c r="B744" s="39"/>
      <c r="C744" s="84"/>
    </row>
    <row r="745" spans="2:3" ht="12.75">
      <c r="B745" s="39"/>
      <c r="C745" s="84"/>
    </row>
    <row r="746" spans="2:3" ht="12.75">
      <c r="B746" s="39"/>
      <c r="C746" s="84"/>
    </row>
    <row r="747" spans="2:3" ht="12.75">
      <c r="B747" s="39"/>
      <c r="C747" s="84"/>
    </row>
    <row r="748" spans="2:3" ht="12.75">
      <c r="B748" s="39"/>
      <c r="C748" s="84"/>
    </row>
    <row r="749" spans="2:3" ht="12.75">
      <c r="B749" s="39"/>
      <c r="C749" s="84"/>
    </row>
    <row r="750" spans="2:3" ht="12.75">
      <c r="B750" s="39"/>
      <c r="C750" s="84"/>
    </row>
    <row r="751" spans="2:3" ht="12.75">
      <c r="B751" s="39"/>
      <c r="C751" s="84"/>
    </row>
    <row r="752" spans="2:3" ht="12.75">
      <c r="B752" s="39"/>
      <c r="C752" s="84"/>
    </row>
    <row r="753" spans="2:3" ht="12.75">
      <c r="B753" s="39"/>
      <c r="C753" s="84"/>
    </row>
    <row r="754" spans="2:3" ht="12.75">
      <c r="B754" s="39"/>
      <c r="C754" s="84"/>
    </row>
    <row r="755" spans="2:3" ht="12.75">
      <c r="B755" s="39"/>
      <c r="C755" s="84"/>
    </row>
    <row r="756" spans="2:3" ht="12.75">
      <c r="B756" s="39"/>
      <c r="C756" s="84"/>
    </row>
    <row r="757" spans="2:3" ht="12.75">
      <c r="B757" s="39"/>
      <c r="C757" s="84"/>
    </row>
    <row r="758" spans="2:3" ht="12.75">
      <c r="B758" s="39"/>
      <c r="C758" s="84"/>
    </row>
    <row r="759" spans="2:3" ht="12.75">
      <c r="B759" s="39"/>
      <c r="C759" s="84"/>
    </row>
    <row r="760" spans="2:3" ht="12.75">
      <c r="B760" s="39"/>
      <c r="C760" s="84"/>
    </row>
    <row r="761" spans="2:3" ht="12.75">
      <c r="B761" s="39"/>
      <c r="C761" s="84"/>
    </row>
    <row r="762" spans="2:3" ht="12.75">
      <c r="B762" s="39"/>
      <c r="C762" s="84"/>
    </row>
    <row r="763" spans="2:3" ht="12.75">
      <c r="B763" s="39"/>
      <c r="C763" s="84"/>
    </row>
    <row r="764" spans="2:3" ht="12.75">
      <c r="B764" s="39"/>
      <c r="C764" s="84"/>
    </row>
    <row r="765" spans="2:3" ht="12.75">
      <c r="B765" s="39"/>
      <c r="C765" s="84"/>
    </row>
    <row r="766" spans="2:3" ht="12.75">
      <c r="B766" s="39"/>
      <c r="C766" s="84"/>
    </row>
    <row r="767" spans="2:3" ht="12.75">
      <c r="B767" s="39"/>
      <c r="C767" s="84"/>
    </row>
    <row r="768" spans="2:3" ht="12.75">
      <c r="B768" s="39"/>
      <c r="C768" s="84"/>
    </row>
    <row r="769" spans="2:3" ht="12.75">
      <c r="B769" s="39"/>
      <c r="C769" s="84"/>
    </row>
    <row r="770" spans="2:3" ht="12.75">
      <c r="B770" s="39"/>
      <c r="C770" s="84"/>
    </row>
    <row r="771" spans="2:3" ht="12.75">
      <c r="B771" s="39"/>
      <c r="C771" s="84"/>
    </row>
    <row r="772" spans="2:3" ht="12.75">
      <c r="B772" s="39"/>
      <c r="C772" s="84"/>
    </row>
    <row r="773" spans="2:3" ht="12.75">
      <c r="B773" s="39"/>
      <c r="C773" s="84"/>
    </row>
    <row r="774" spans="2:3" ht="12.75">
      <c r="B774" s="39"/>
      <c r="C774" s="84"/>
    </row>
    <row r="775" spans="2:3" ht="12.75">
      <c r="B775" s="39"/>
      <c r="C775" s="84"/>
    </row>
    <row r="776" spans="2:3" ht="12.75">
      <c r="B776" s="39"/>
      <c r="C776" s="84"/>
    </row>
    <row r="777" spans="2:3" ht="12.75">
      <c r="B777" s="39"/>
      <c r="C777" s="84"/>
    </row>
    <row r="778" spans="2:3" ht="12.75">
      <c r="B778" s="39"/>
      <c r="C778" s="84"/>
    </row>
    <row r="779" spans="2:3" ht="12.75">
      <c r="B779" s="39"/>
      <c r="C779" s="84"/>
    </row>
    <row r="780" spans="2:3" ht="12.75">
      <c r="B780" s="39"/>
      <c r="C780" s="84"/>
    </row>
    <row r="781" spans="2:3" ht="12.75">
      <c r="B781" s="39"/>
      <c r="C781" s="84"/>
    </row>
    <row r="782" spans="2:3" ht="12.75">
      <c r="B782" s="39"/>
      <c r="C782" s="84"/>
    </row>
    <row r="783" spans="2:3" ht="12.75">
      <c r="B783" s="39"/>
      <c r="C783" s="84"/>
    </row>
    <row r="784" spans="2:3" ht="12.75">
      <c r="B784" s="39"/>
      <c r="C784" s="84"/>
    </row>
    <row r="785" spans="2:3" ht="12.75">
      <c r="B785" s="39"/>
      <c r="C785" s="84"/>
    </row>
    <row r="786" spans="2:3" ht="12.75">
      <c r="B786" s="39"/>
      <c r="C786" s="84"/>
    </row>
    <row r="787" ht="12.75">
      <c r="B787" s="31"/>
    </row>
    <row r="788" ht="12.75">
      <c r="B788" s="31"/>
    </row>
    <row r="789" ht="12.75">
      <c r="B789" s="31"/>
    </row>
    <row r="790" ht="12.75">
      <c r="B790" s="31"/>
    </row>
    <row r="791" ht="12.75">
      <c r="B791" s="31"/>
    </row>
    <row r="792" ht="12.75">
      <c r="B792" s="31"/>
    </row>
    <row r="793" ht="12.75">
      <c r="B793" s="31"/>
    </row>
    <row r="794" ht="12.75">
      <c r="B794" s="31"/>
    </row>
    <row r="795" ht="12.75">
      <c r="B795" s="31"/>
    </row>
    <row r="796" ht="12.75">
      <c r="B796" s="31"/>
    </row>
    <row r="797" ht="12.75">
      <c r="B797" s="31"/>
    </row>
    <row r="798" ht="12.75">
      <c r="B798" s="31"/>
    </row>
    <row r="799" ht="12.75">
      <c r="B799" s="31"/>
    </row>
    <row r="800" ht="12.75">
      <c r="B800" s="31"/>
    </row>
    <row r="801" ht="12.75">
      <c r="B801" s="31"/>
    </row>
    <row r="802" ht="12.75">
      <c r="B802" s="31"/>
    </row>
    <row r="803" ht="12.75">
      <c r="B803" s="31"/>
    </row>
    <row r="804" ht="12.75">
      <c r="B804" s="31"/>
    </row>
    <row r="805" ht="12.75">
      <c r="B805" s="31"/>
    </row>
    <row r="806" ht="12.75">
      <c r="B806" s="31"/>
    </row>
    <row r="807" ht="12.75">
      <c r="B807" s="31"/>
    </row>
    <row r="808" ht="12.75">
      <c r="B808" s="31"/>
    </row>
    <row r="809" ht="12.75">
      <c r="B809" s="31"/>
    </row>
    <row r="810" ht="12.75">
      <c r="B810" s="31"/>
    </row>
    <row r="811" ht="12.75">
      <c r="B811" s="31"/>
    </row>
    <row r="812" ht="12.75">
      <c r="B812" s="31"/>
    </row>
    <row r="813" ht="12.75">
      <c r="B813" s="31"/>
    </row>
    <row r="814" ht="12.75">
      <c r="B814" s="31"/>
    </row>
    <row r="815" ht="12.75">
      <c r="B815" s="31"/>
    </row>
    <row r="816" ht="12.75">
      <c r="B816" s="31"/>
    </row>
    <row r="817" ht="12.75">
      <c r="B817" s="31"/>
    </row>
    <row r="818" ht="12.75">
      <c r="B818" s="31"/>
    </row>
    <row r="819" ht="12.75">
      <c r="B819" s="31"/>
    </row>
    <row r="820" ht="12.75">
      <c r="B820" s="31"/>
    </row>
    <row r="821" ht="12.75">
      <c r="B821" s="31"/>
    </row>
    <row r="822" ht="12.75">
      <c r="B822" s="31"/>
    </row>
    <row r="823" ht="12.75">
      <c r="B823" s="31"/>
    </row>
    <row r="824" ht="12.75">
      <c r="B824" s="31"/>
    </row>
    <row r="825" ht="12.75">
      <c r="B825" s="31"/>
    </row>
    <row r="826" ht="12.75">
      <c r="B826" s="31"/>
    </row>
    <row r="827" ht="12.75">
      <c r="B827" s="31"/>
    </row>
    <row r="828" ht="12.75">
      <c r="B828" s="31"/>
    </row>
    <row r="829" ht="12.75">
      <c r="B829" s="31"/>
    </row>
    <row r="830" ht="12.75">
      <c r="B830" s="31"/>
    </row>
    <row r="831" ht="12.75">
      <c r="B831" s="31"/>
    </row>
    <row r="832" ht="12.75">
      <c r="B832" s="31"/>
    </row>
    <row r="833" ht="12.75">
      <c r="B833" s="31"/>
    </row>
    <row r="834" ht="12.75">
      <c r="B834" s="31"/>
    </row>
    <row r="835" ht="12.75">
      <c r="B835" s="31"/>
    </row>
    <row r="836" ht="12.75">
      <c r="B836" s="31"/>
    </row>
    <row r="837" ht="12.75">
      <c r="B837" s="31"/>
    </row>
    <row r="838" ht="12.75">
      <c r="B838" s="31"/>
    </row>
    <row r="839" ht="12.75">
      <c r="B839" s="31"/>
    </row>
    <row r="840" ht="12.75">
      <c r="B840" s="31"/>
    </row>
    <row r="841" ht="12.75">
      <c r="B841" s="31"/>
    </row>
    <row r="842" ht="12.75">
      <c r="B842" s="31"/>
    </row>
    <row r="843" ht="12.75">
      <c r="B843" s="31"/>
    </row>
    <row r="844" ht="12.75">
      <c r="B844" s="31"/>
    </row>
    <row r="845" ht="12.75">
      <c r="B845" s="31"/>
    </row>
    <row r="846" ht="12.75">
      <c r="B846" s="31"/>
    </row>
    <row r="847" ht="12.75">
      <c r="B847" s="31"/>
    </row>
    <row r="848" ht="12.75">
      <c r="B848" s="31"/>
    </row>
    <row r="849" ht="12.75">
      <c r="B849" s="31"/>
    </row>
    <row r="850" ht="12.75">
      <c r="B850" s="31"/>
    </row>
    <row r="851" ht="12.75">
      <c r="B851" s="31"/>
    </row>
    <row r="852" ht="12.75">
      <c r="B852" s="31"/>
    </row>
    <row r="853" ht="12.75">
      <c r="B853" s="31"/>
    </row>
    <row r="854" ht="12.75">
      <c r="B854" s="31"/>
    </row>
    <row r="855" ht="12.75">
      <c r="B855" s="31"/>
    </row>
    <row r="856" ht="12.75">
      <c r="B856" s="31"/>
    </row>
    <row r="857" ht="12.75">
      <c r="B857" s="31"/>
    </row>
    <row r="858" ht="12.75">
      <c r="B858" s="31"/>
    </row>
    <row r="859" ht="12.75">
      <c r="B859" s="31"/>
    </row>
    <row r="860" ht="12.75">
      <c r="B860" s="31"/>
    </row>
    <row r="861" ht="12.75">
      <c r="B861" s="31"/>
    </row>
    <row r="862" ht="12.75">
      <c r="B862" s="31"/>
    </row>
    <row r="863" ht="12.75">
      <c r="B863" s="31"/>
    </row>
    <row r="864" ht="12.75">
      <c r="B864" s="31"/>
    </row>
    <row r="865" ht="12.75">
      <c r="B865" s="31"/>
    </row>
    <row r="866" ht="12.75">
      <c r="B866" s="31"/>
    </row>
    <row r="867" ht="12.75">
      <c r="B867" s="31"/>
    </row>
    <row r="868" ht="12.75">
      <c r="B868" s="31"/>
    </row>
    <row r="869" ht="12.75">
      <c r="B869" s="31"/>
    </row>
    <row r="870" ht="12.75">
      <c r="B870" s="31"/>
    </row>
    <row r="871" ht="12.75">
      <c r="B871" s="31"/>
    </row>
    <row r="872" ht="12.75">
      <c r="B872" s="31"/>
    </row>
    <row r="873" ht="12.75">
      <c r="B873" s="31"/>
    </row>
    <row r="874" ht="12.75">
      <c r="B874" s="31"/>
    </row>
    <row r="875" ht="12.75">
      <c r="B875" s="31"/>
    </row>
    <row r="876" ht="12.75">
      <c r="B876" s="31"/>
    </row>
    <row r="877" ht="12.75">
      <c r="B877" s="31"/>
    </row>
    <row r="878" ht="12.75">
      <c r="B878" s="31"/>
    </row>
    <row r="879" ht="12.75">
      <c r="B879" s="31"/>
    </row>
    <row r="880" ht="12.75">
      <c r="B880" s="31"/>
    </row>
    <row r="881" ht="12.75">
      <c r="B881" s="31"/>
    </row>
    <row r="882" ht="12.75">
      <c r="B882" s="31"/>
    </row>
    <row r="883" ht="12.75">
      <c r="B883" s="31"/>
    </row>
    <row r="884" ht="12.75">
      <c r="B884" s="31"/>
    </row>
    <row r="885" ht="12.75">
      <c r="B885" s="31"/>
    </row>
    <row r="886" ht="12.75">
      <c r="B886" s="31"/>
    </row>
    <row r="887" ht="12.75">
      <c r="B887" s="31"/>
    </row>
    <row r="888" ht="12.75">
      <c r="B888" s="31"/>
    </row>
    <row r="889" ht="12.75">
      <c r="B889" s="31"/>
    </row>
    <row r="890" ht="12.75">
      <c r="B890" s="31"/>
    </row>
    <row r="891" ht="12.75">
      <c r="B891" s="31"/>
    </row>
    <row r="892" ht="12.75">
      <c r="B892" s="31"/>
    </row>
    <row r="893" ht="12.75">
      <c r="B893" s="31"/>
    </row>
    <row r="894" ht="12.75">
      <c r="B894" s="31"/>
    </row>
    <row r="895" ht="12.75">
      <c r="B895" s="31"/>
    </row>
    <row r="896" ht="12.75">
      <c r="B896" s="31"/>
    </row>
    <row r="897" ht="12.75">
      <c r="B897" s="31"/>
    </row>
    <row r="898" ht="12.75">
      <c r="B898" s="31"/>
    </row>
    <row r="899" ht="12.75">
      <c r="B899" s="31"/>
    </row>
    <row r="900" ht="12.75">
      <c r="B900" s="31"/>
    </row>
    <row r="901" ht="12.75">
      <c r="B901" s="31"/>
    </row>
    <row r="902" ht="12.75">
      <c r="B902" s="31"/>
    </row>
    <row r="903" ht="12.75">
      <c r="B903" s="31"/>
    </row>
    <row r="904" ht="12.75">
      <c r="B904" s="31"/>
    </row>
    <row r="905" ht="12.75">
      <c r="B905" s="31"/>
    </row>
    <row r="906" ht="12.75">
      <c r="B906" s="31"/>
    </row>
    <row r="907" ht="12.75">
      <c r="B907" s="31"/>
    </row>
    <row r="908" ht="12.75">
      <c r="B908" s="31"/>
    </row>
    <row r="909" ht="12.75">
      <c r="B909" s="31"/>
    </row>
    <row r="910" ht="12.75">
      <c r="B910" s="31"/>
    </row>
    <row r="911" ht="12.75">
      <c r="B911" s="31"/>
    </row>
    <row r="912" ht="12.75">
      <c r="B912" s="31"/>
    </row>
    <row r="913" ht="12.75">
      <c r="B913" s="31"/>
    </row>
    <row r="914" ht="12.75">
      <c r="B914" s="31"/>
    </row>
    <row r="915" ht="12.75">
      <c r="B915" s="31"/>
    </row>
    <row r="916" ht="12.75">
      <c r="B916" s="31"/>
    </row>
    <row r="917" ht="12.75">
      <c r="B917" s="31"/>
    </row>
    <row r="918" ht="12.75">
      <c r="B918" s="31"/>
    </row>
    <row r="919" ht="12.75">
      <c r="B919" s="31"/>
    </row>
    <row r="920" ht="12.75">
      <c r="B920" s="31"/>
    </row>
    <row r="921" ht="12.75">
      <c r="B921" s="31"/>
    </row>
    <row r="922" ht="12.75">
      <c r="B922" s="31"/>
    </row>
    <row r="923" ht="12.75">
      <c r="B923" s="31"/>
    </row>
    <row r="924" ht="12.75">
      <c r="B924" s="31"/>
    </row>
    <row r="925" ht="12.75">
      <c r="B925" s="31"/>
    </row>
    <row r="926" ht="12.75">
      <c r="B926" s="31"/>
    </row>
    <row r="927" ht="12.75">
      <c r="B927" s="31"/>
    </row>
    <row r="928" ht="12.75">
      <c r="B928" s="31"/>
    </row>
    <row r="929" ht="12.75">
      <c r="B929" s="31"/>
    </row>
    <row r="930" ht="12.75">
      <c r="B930" s="31"/>
    </row>
    <row r="931" ht="12.75">
      <c r="B931" s="31"/>
    </row>
    <row r="932" ht="12.75">
      <c r="B932" s="31"/>
    </row>
    <row r="933" ht="12.75">
      <c r="B933" s="31"/>
    </row>
    <row r="934" ht="12.75">
      <c r="B934" s="31"/>
    </row>
    <row r="935" ht="12.75">
      <c r="B935" s="31"/>
    </row>
    <row r="936" ht="12.75">
      <c r="B936" s="31"/>
    </row>
    <row r="937" ht="12.75">
      <c r="B937" s="31"/>
    </row>
    <row r="938" ht="12.75">
      <c r="B938" s="31"/>
    </row>
    <row r="939" ht="12.75">
      <c r="B939" s="31"/>
    </row>
    <row r="940" ht="12.75">
      <c r="B940" s="31"/>
    </row>
    <row r="941" ht="12.75">
      <c r="B941" s="31"/>
    </row>
    <row r="942" ht="12.75">
      <c r="B942" s="31"/>
    </row>
    <row r="943" ht="12.75">
      <c r="B943" s="31"/>
    </row>
    <row r="944" ht="12.75">
      <c r="B944" s="31"/>
    </row>
    <row r="945" ht="12.75">
      <c r="B945" s="31"/>
    </row>
    <row r="946" ht="12.75">
      <c r="B946" s="31"/>
    </row>
    <row r="947" ht="12.75">
      <c r="B947" s="31"/>
    </row>
    <row r="948" ht="12.75">
      <c r="B948" s="31"/>
    </row>
    <row r="949" ht="12.75">
      <c r="B949" s="31"/>
    </row>
    <row r="950" ht="12.75">
      <c r="B950" s="31"/>
    </row>
    <row r="951" ht="12.75">
      <c r="B951" s="31"/>
    </row>
    <row r="952" ht="12.75">
      <c r="B952" s="31"/>
    </row>
    <row r="953" ht="12.75">
      <c r="B953" s="31"/>
    </row>
    <row r="954" ht="12.75">
      <c r="B954" s="31"/>
    </row>
    <row r="955" ht="12.75">
      <c r="B955" s="31"/>
    </row>
    <row r="956" ht="12.75">
      <c r="B956" s="31"/>
    </row>
    <row r="957" ht="12.75">
      <c r="B957" s="31"/>
    </row>
    <row r="958" ht="12.75">
      <c r="B958" s="31"/>
    </row>
    <row r="959" ht="12.75">
      <c r="B959" s="31"/>
    </row>
    <row r="960" ht="12.75">
      <c r="B960" s="31"/>
    </row>
    <row r="961" ht="12.75">
      <c r="B961" s="31"/>
    </row>
    <row r="962" ht="12.75">
      <c r="B962" s="31"/>
    </row>
    <row r="963" ht="12.75">
      <c r="B963" s="31"/>
    </row>
    <row r="964" ht="12.75">
      <c r="B964" s="31"/>
    </row>
    <row r="965" ht="12.75">
      <c r="B965" s="31"/>
    </row>
    <row r="966" ht="12.75">
      <c r="B966" s="31"/>
    </row>
    <row r="967" ht="12.75">
      <c r="B967" s="31"/>
    </row>
    <row r="968" ht="12.75">
      <c r="B968" s="31"/>
    </row>
    <row r="969" ht="12.75">
      <c r="B969" s="31"/>
    </row>
    <row r="970" ht="12.75">
      <c r="B970" s="31"/>
    </row>
    <row r="971" ht="12.75">
      <c r="B971" s="31"/>
    </row>
    <row r="972" ht="12.75">
      <c r="B972" s="31"/>
    </row>
    <row r="973" ht="12.75">
      <c r="B973" s="31"/>
    </row>
    <row r="974" ht="12.75">
      <c r="B974" s="31"/>
    </row>
    <row r="975" ht="12.75">
      <c r="B975" s="31"/>
    </row>
    <row r="976" ht="12.75">
      <c r="B976" s="31"/>
    </row>
    <row r="977" ht="12.75">
      <c r="B977" s="31"/>
    </row>
    <row r="978" ht="12.75">
      <c r="B978" s="31"/>
    </row>
    <row r="979" ht="12.75">
      <c r="B979" s="31"/>
    </row>
    <row r="980" ht="12.75">
      <c r="B980" s="31"/>
    </row>
    <row r="981" ht="12.75">
      <c r="B981" s="31"/>
    </row>
    <row r="982" ht="12.75">
      <c r="B982" s="31"/>
    </row>
    <row r="983" ht="12.75">
      <c r="B983" s="31"/>
    </row>
    <row r="984" ht="12.75">
      <c r="B984" s="31"/>
    </row>
    <row r="985" ht="12.75">
      <c r="B985" s="31"/>
    </row>
    <row r="986" ht="12.75">
      <c r="B986" s="31"/>
    </row>
    <row r="987" ht="12.75">
      <c r="B987" s="31"/>
    </row>
    <row r="988" ht="12.75">
      <c r="B988" s="31"/>
    </row>
    <row r="989" ht="12.75">
      <c r="B989" s="31"/>
    </row>
    <row r="990" ht="12.75">
      <c r="B990" s="31"/>
    </row>
    <row r="991" ht="12.75">
      <c r="B991" s="31"/>
    </row>
    <row r="992" ht="12.75">
      <c r="B992" s="31"/>
    </row>
    <row r="993" ht="12.75">
      <c r="B993" s="31"/>
    </row>
    <row r="994" ht="12.75">
      <c r="B994" s="31"/>
    </row>
    <row r="995" ht="12.75">
      <c r="B995" s="31"/>
    </row>
    <row r="996" ht="12.75">
      <c r="B996" s="31"/>
    </row>
    <row r="997" ht="12.75">
      <c r="B997" s="31"/>
    </row>
    <row r="998" ht="12.75">
      <c r="B998" s="31"/>
    </row>
    <row r="999" ht="12.75">
      <c r="B999" s="31"/>
    </row>
    <row r="1000" ht="12.75">
      <c r="B1000" s="31"/>
    </row>
    <row r="1001" ht="12.75">
      <c r="B1001" s="31"/>
    </row>
    <row r="1002" ht="12.75">
      <c r="B1002" s="31"/>
    </row>
    <row r="1003" ht="12.75">
      <c r="B1003" s="31"/>
    </row>
    <row r="1004" ht="12.75">
      <c r="B1004" s="31"/>
    </row>
    <row r="1005" ht="12.75">
      <c r="B1005" s="31"/>
    </row>
    <row r="1006" ht="12.75">
      <c r="B1006" s="31"/>
    </row>
    <row r="1007" ht="12.75">
      <c r="B1007" s="31"/>
    </row>
    <row r="1008" ht="12.75">
      <c r="B1008" s="31"/>
    </row>
    <row r="1009" ht="12.75">
      <c r="B1009" s="31"/>
    </row>
    <row r="1010" ht="12.75">
      <c r="B1010" s="31"/>
    </row>
    <row r="1011" ht="12.75">
      <c r="B1011" s="31"/>
    </row>
    <row r="1012" ht="12.75">
      <c r="B1012" s="31"/>
    </row>
    <row r="1013" ht="12.75">
      <c r="B1013" s="31"/>
    </row>
    <row r="1014" ht="12.75">
      <c r="B1014" s="31"/>
    </row>
    <row r="1015" ht="12.75">
      <c r="B1015" s="31"/>
    </row>
    <row r="1016" ht="12.75">
      <c r="B1016" s="31"/>
    </row>
    <row r="1017" ht="12.75">
      <c r="B1017" s="31"/>
    </row>
    <row r="1018" ht="12.75">
      <c r="B1018" s="31"/>
    </row>
    <row r="1019" ht="12.75">
      <c r="B1019" s="31"/>
    </row>
    <row r="1020" ht="12.75">
      <c r="B1020" s="31"/>
    </row>
    <row r="1021" ht="12.75">
      <c r="B1021" s="31"/>
    </row>
    <row r="1022" ht="12.75">
      <c r="B1022" s="31"/>
    </row>
    <row r="1023" ht="12.75">
      <c r="B1023" s="31"/>
    </row>
    <row r="1024" ht="12.75">
      <c r="B1024" s="31"/>
    </row>
    <row r="1025" ht="12.75">
      <c r="B1025" s="31"/>
    </row>
    <row r="1026" ht="12.75">
      <c r="B1026" s="31"/>
    </row>
    <row r="1027" ht="12.75">
      <c r="B1027" s="31"/>
    </row>
    <row r="1028" ht="12.75">
      <c r="B1028" s="31"/>
    </row>
    <row r="1029" ht="12.75">
      <c r="B1029" s="31"/>
    </row>
    <row r="1030" ht="12.75">
      <c r="B1030" s="31"/>
    </row>
    <row r="1031" ht="12.75">
      <c r="B1031" s="31"/>
    </row>
    <row r="1032" ht="12.75">
      <c r="B1032" s="31"/>
    </row>
    <row r="1033" ht="12.75">
      <c r="B1033" s="31"/>
    </row>
    <row r="1034" ht="12.75">
      <c r="B1034" s="31"/>
    </row>
    <row r="1035" ht="12.75">
      <c r="B1035" s="31"/>
    </row>
    <row r="1036" ht="12.75">
      <c r="B1036" s="31"/>
    </row>
    <row r="1037" ht="12.75">
      <c r="B1037" s="31"/>
    </row>
    <row r="1038" ht="12.75">
      <c r="B1038" s="31"/>
    </row>
    <row r="1039" ht="12.75">
      <c r="B1039" s="31"/>
    </row>
    <row r="1040" ht="12.75">
      <c r="B1040" s="31"/>
    </row>
    <row r="1041" ht="12.75">
      <c r="B1041" s="31"/>
    </row>
    <row r="1042" ht="12.75">
      <c r="B1042" s="31"/>
    </row>
    <row r="1043" ht="12.75">
      <c r="B1043" s="31"/>
    </row>
    <row r="1044" ht="12.75">
      <c r="B1044" s="31"/>
    </row>
    <row r="1045" ht="12.75">
      <c r="B1045" s="31"/>
    </row>
    <row r="1046" ht="12.75">
      <c r="B1046" s="31"/>
    </row>
    <row r="1047" ht="12.75">
      <c r="B1047" s="31"/>
    </row>
    <row r="1048" ht="12.75">
      <c r="B1048" s="31"/>
    </row>
    <row r="1049" ht="12.75">
      <c r="B1049" s="31"/>
    </row>
    <row r="1050" ht="12.75">
      <c r="B1050" s="31"/>
    </row>
    <row r="1051" ht="12.75">
      <c r="B1051" s="31"/>
    </row>
    <row r="1052" ht="12.75">
      <c r="B1052" s="31"/>
    </row>
    <row r="1053" ht="12.75">
      <c r="B1053" s="31"/>
    </row>
    <row r="1054" ht="12.75">
      <c r="B1054" s="31"/>
    </row>
    <row r="1055" ht="12.75">
      <c r="B1055" s="31"/>
    </row>
    <row r="1056" ht="12.75">
      <c r="B1056" s="31"/>
    </row>
    <row r="1057" ht="12.75">
      <c r="B1057" s="31"/>
    </row>
    <row r="1058" ht="12.75">
      <c r="B1058" s="31"/>
    </row>
    <row r="1059" ht="12.75">
      <c r="B1059" s="31"/>
    </row>
    <row r="1060" ht="12.75">
      <c r="B1060" s="31"/>
    </row>
    <row r="1061" ht="12.75">
      <c r="B1061" s="31"/>
    </row>
    <row r="1062" ht="12.75">
      <c r="B1062" s="31"/>
    </row>
    <row r="1063" ht="12.75">
      <c r="B1063" s="31"/>
    </row>
    <row r="1064" ht="12.75">
      <c r="B1064" s="31"/>
    </row>
    <row r="1065" ht="12.75">
      <c r="B1065" s="31"/>
    </row>
    <row r="1066" ht="12.75">
      <c r="B1066" s="31"/>
    </row>
    <row r="1067" ht="12.75">
      <c r="B1067" s="31"/>
    </row>
    <row r="1068" ht="12.75">
      <c r="B1068" s="31"/>
    </row>
    <row r="1069" ht="12.75">
      <c r="B1069" s="31"/>
    </row>
    <row r="1070" ht="12.75">
      <c r="B1070" s="31"/>
    </row>
    <row r="1071" ht="12.75">
      <c r="B1071" s="31"/>
    </row>
    <row r="1072" ht="12.75">
      <c r="B1072" s="31"/>
    </row>
    <row r="1073" ht="12.75">
      <c r="B1073" s="31"/>
    </row>
    <row r="1074" ht="12.75">
      <c r="B1074" s="31"/>
    </row>
    <row r="1075" ht="12.75">
      <c r="B1075" s="31"/>
    </row>
    <row r="1076" ht="12.75">
      <c r="B1076" s="31"/>
    </row>
    <row r="1077" ht="12.75">
      <c r="B1077" s="31"/>
    </row>
    <row r="1078" ht="12.75">
      <c r="B1078" s="31"/>
    </row>
    <row r="1079" ht="12.75">
      <c r="B1079" s="31"/>
    </row>
    <row r="1080" ht="12.75">
      <c r="B1080" s="31"/>
    </row>
    <row r="1081" ht="12.75">
      <c r="B1081" s="31"/>
    </row>
    <row r="1082" ht="12.75">
      <c r="B1082" s="31"/>
    </row>
    <row r="1083" ht="12.75">
      <c r="B1083" s="31"/>
    </row>
    <row r="1084" ht="12.75">
      <c r="B1084" s="31"/>
    </row>
    <row r="1085" ht="12.75">
      <c r="B1085" s="31"/>
    </row>
    <row r="1086" ht="12.75">
      <c r="B1086" s="31"/>
    </row>
    <row r="1087" ht="12.75">
      <c r="B1087" s="31"/>
    </row>
    <row r="1088" ht="12.75">
      <c r="B1088" s="31"/>
    </row>
    <row r="1089" ht="12.75">
      <c r="B1089" s="31"/>
    </row>
    <row r="1090" ht="12.75">
      <c r="B1090" s="31"/>
    </row>
    <row r="1091" ht="12.75">
      <c r="B1091" s="31"/>
    </row>
    <row r="1092" ht="12.75">
      <c r="B1092" s="31"/>
    </row>
    <row r="1093" ht="12.75">
      <c r="B1093" s="31"/>
    </row>
    <row r="1094" ht="12.75">
      <c r="B1094" s="31"/>
    </row>
    <row r="1095" ht="12.75">
      <c r="B1095" s="31"/>
    </row>
    <row r="1096" ht="12.75">
      <c r="B1096" s="31"/>
    </row>
    <row r="1097" ht="12.75">
      <c r="B1097" s="31"/>
    </row>
    <row r="1098" ht="12.75">
      <c r="B1098" s="31"/>
    </row>
    <row r="1099" ht="12.75">
      <c r="B1099" s="31"/>
    </row>
    <row r="1100" ht="12.75">
      <c r="B1100" s="31"/>
    </row>
    <row r="1101" ht="12.75">
      <c r="B1101" s="31"/>
    </row>
    <row r="1102" ht="12.75">
      <c r="B1102" s="31"/>
    </row>
    <row r="1103" ht="12.75">
      <c r="B1103" s="31"/>
    </row>
    <row r="1104" ht="12.75">
      <c r="B1104" s="31"/>
    </row>
    <row r="1105" ht="12.75">
      <c r="B1105" s="31"/>
    </row>
    <row r="1106" ht="12.75">
      <c r="B1106" s="31"/>
    </row>
    <row r="1107" ht="12.75">
      <c r="B1107" s="31"/>
    </row>
    <row r="1108" ht="12.75">
      <c r="B1108" s="31"/>
    </row>
    <row r="1109" ht="12.75">
      <c r="B1109" s="31"/>
    </row>
    <row r="1110" ht="12.75">
      <c r="B1110" s="31"/>
    </row>
    <row r="1111" ht="12.75">
      <c r="B1111" s="31"/>
    </row>
    <row r="1112" ht="12.75">
      <c r="B1112" s="31"/>
    </row>
    <row r="1113" ht="12.75">
      <c r="B1113" s="31"/>
    </row>
    <row r="1114" ht="12.75">
      <c r="B1114" s="31"/>
    </row>
    <row r="1115" ht="12.75">
      <c r="B1115" s="31"/>
    </row>
    <row r="1116" ht="12.75">
      <c r="B1116" s="31"/>
    </row>
    <row r="1117" ht="12.75">
      <c r="B1117" s="31"/>
    </row>
    <row r="1118" ht="12.75">
      <c r="B1118" s="31"/>
    </row>
    <row r="1119" ht="12.75">
      <c r="B1119" s="31"/>
    </row>
    <row r="1120" ht="12.75">
      <c r="B1120" s="31"/>
    </row>
    <row r="1121" ht="12.75">
      <c r="B1121" s="31"/>
    </row>
    <row r="1122" ht="12.75">
      <c r="B1122" s="31"/>
    </row>
    <row r="1123" ht="12.75">
      <c r="B1123" s="31"/>
    </row>
    <row r="1124" ht="12.75">
      <c r="B1124" s="31"/>
    </row>
    <row r="1125" ht="12.75">
      <c r="B1125" s="31"/>
    </row>
    <row r="1126" ht="12.75">
      <c r="B1126" s="31"/>
    </row>
    <row r="1127" ht="12.75">
      <c r="B1127" s="31"/>
    </row>
    <row r="1128" ht="12.75">
      <c r="B1128" s="31"/>
    </row>
    <row r="1129" ht="12.75">
      <c r="B1129" s="31"/>
    </row>
    <row r="1130" ht="12.75">
      <c r="B1130" s="31"/>
    </row>
    <row r="1131" ht="12.75">
      <c r="B1131" s="31"/>
    </row>
    <row r="1132" ht="12.75">
      <c r="B1132" s="31"/>
    </row>
    <row r="1133" ht="12.75">
      <c r="B1133" s="31"/>
    </row>
    <row r="1134" ht="12.75">
      <c r="B1134" s="31"/>
    </row>
    <row r="1135" ht="12.75">
      <c r="B1135" s="31"/>
    </row>
    <row r="1136" ht="12.75">
      <c r="B1136" s="31"/>
    </row>
    <row r="1137" ht="12.75">
      <c r="B1137" s="31"/>
    </row>
    <row r="1138" ht="12.75">
      <c r="B1138" s="31"/>
    </row>
    <row r="1139" ht="12.75">
      <c r="B1139" s="31"/>
    </row>
    <row r="1140" ht="12.75">
      <c r="B1140" s="31"/>
    </row>
    <row r="1141" ht="12.75">
      <c r="B1141" s="31"/>
    </row>
    <row r="1142" ht="12.75">
      <c r="B1142" s="31"/>
    </row>
    <row r="1143" ht="12.75">
      <c r="B1143" s="31"/>
    </row>
    <row r="1144" ht="12.75">
      <c r="B1144" s="31"/>
    </row>
    <row r="1145" ht="12.75">
      <c r="B1145" s="31"/>
    </row>
    <row r="1146" ht="12.75">
      <c r="B1146" s="31"/>
    </row>
    <row r="1147" ht="12.75">
      <c r="B1147" s="31"/>
    </row>
    <row r="1148" ht="12.75">
      <c r="B1148" s="31"/>
    </row>
    <row r="1149" ht="12.75">
      <c r="B1149" s="31"/>
    </row>
    <row r="1150" ht="12.75">
      <c r="B1150" s="31"/>
    </row>
    <row r="1151" ht="12.75">
      <c r="B1151" s="31"/>
    </row>
    <row r="1152" ht="12.75">
      <c r="B1152" s="31"/>
    </row>
    <row r="1153" ht="12.75">
      <c r="B1153" s="31"/>
    </row>
    <row r="1154" ht="12.75">
      <c r="B1154" s="31"/>
    </row>
    <row r="1155" ht="12.75">
      <c r="B1155" s="31"/>
    </row>
    <row r="1156" ht="12.75">
      <c r="B1156" s="31"/>
    </row>
    <row r="1157" ht="12.75">
      <c r="B1157" s="31"/>
    </row>
    <row r="1158" ht="12.75">
      <c r="B1158" s="31"/>
    </row>
    <row r="1159" ht="12.75">
      <c r="B1159" s="31"/>
    </row>
    <row r="1160" ht="12.75">
      <c r="B1160" s="31"/>
    </row>
    <row r="1161" ht="12.75">
      <c r="B1161" s="31"/>
    </row>
    <row r="1162" ht="12.75">
      <c r="B1162" s="31"/>
    </row>
    <row r="1163" ht="12.75">
      <c r="B1163" s="31"/>
    </row>
    <row r="1164" ht="12.75">
      <c r="B1164" s="31"/>
    </row>
    <row r="1165" ht="12.75">
      <c r="B1165" s="31"/>
    </row>
    <row r="1166" ht="12.75">
      <c r="B1166" s="31"/>
    </row>
    <row r="1167" ht="12.75">
      <c r="B1167" s="31"/>
    </row>
    <row r="1168" ht="12.75">
      <c r="B1168" s="31"/>
    </row>
    <row r="1169" ht="12.75">
      <c r="B1169" s="31"/>
    </row>
    <row r="1170" ht="12.75">
      <c r="B1170" s="31"/>
    </row>
    <row r="1171" ht="12.75">
      <c r="B1171" s="31"/>
    </row>
    <row r="1172" ht="12.75">
      <c r="B1172" s="31"/>
    </row>
    <row r="1173" ht="12.75">
      <c r="B1173" s="31"/>
    </row>
    <row r="1174" ht="12.75">
      <c r="B1174" s="31"/>
    </row>
    <row r="1175" ht="12.75">
      <c r="B1175" s="31"/>
    </row>
    <row r="1176" ht="12.75">
      <c r="B1176" s="31"/>
    </row>
    <row r="1177" ht="12.75">
      <c r="B1177" s="31"/>
    </row>
    <row r="1178" ht="12.75">
      <c r="B1178" s="31"/>
    </row>
    <row r="1179" ht="12.75">
      <c r="B1179" s="31"/>
    </row>
    <row r="1180" ht="12.75">
      <c r="B1180" s="31"/>
    </row>
    <row r="1181" ht="12.75">
      <c r="B1181" s="31"/>
    </row>
    <row r="1182" ht="12.75">
      <c r="B1182" s="31"/>
    </row>
    <row r="1183" ht="12.75">
      <c r="B1183" s="31"/>
    </row>
    <row r="1184" ht="12.75">
      <c r="B1184" s="31"/>
    </row>
    <row r="1185" ht="12.75">
      <c r="B1185" s="31"/>
    </row>
    <row r="1186" ht="12.75">
      <c r="B1186" s="31"/>
    </row>
    <row r="1187" ht="12.75">
      <c r="B1187" s="31"/>
    </row>
    <row r="1188" ht="12.75">
      <c r="B1188" s="31"/>
    </row>
    <row r="1189" ht="12.75">
      <c r="B1189" s="31"/>
    </row>
    <row r="1190" ht="12.75">
      <c r="B1190" s="31"/>
    </row>
    <row r="1191" ht="12.75">
      <c r="B1191" s="31"/>
    </row>
    <row r="1192" ht="12.75">
      <c r="B1192" s="31"/>
    </row>
    <row r="1193" ht="12.75">
      <c r="B1193" s="31"/>
    </row>
    <row r="1194" ht="12.75">
      <c r="B1194" s="31"/>
    </row>
    <row r="1195" ht="12.75">
      <c r="B1195" s="31"/>
    </row>
    <row r="1196" ht="12.75">
      <c r="B1196" s="31"/>
    </row>
    <row r="1197" ht="12.75">
      <c r="B1197" s="31"/>
    </row>
    <row r="1198" ht="12.75">
      <c r="B1198" s="31"/>
    </row>
    <row r="1199" ht="12.75">
      <c r="B1199" s="31"/>
    </row>
    <row r="1200" ht="12.75">
      <c r="B1200" s="31"/>
    </row>
    <row r="1201" ht="12.75">
      <c r="B1201" s="31"/>
    </row>
    <row r="1202" ht="12.75">
      <c r="B1202" s="31"/>
    </row>
    <row r="1203" ht="12.75">
      <c r="B1203" s="31"/>
    </row>
    <row r="1204" ht="12.75">
      <c r="B1204" s="31"/>
    </row>
    <row r="1205" ht="12.75">
      <c r="B1205" s="31"/>
    </row>
    <row r="1206" ht="12.75">
      <c r="B1206" s="31"/>
    </row>
    <row r="1207" ht="12.75">
      <c r="B1207" s="31"/>
    </row>
    <row r="1208" ht="12.75">
      <c r="B1208" s="31"/>
    </row>
    <row r="1209" ht="12.75">
      <c r="B1209" s="31"/>
    </row>
    <row r="1210" ht="12.75">
      <c r="B1210" s="31"/>
    </row>
    <row r="1211" ht="12.75">
      <c r="B1211" s="31"/>
    </row>
    <row r="1212" ht="12.75">
      <c r="B1212" s="31"/>
    </row>
    <row r="1213" ht="12.75">
      <c r="B1213" s="31"/>
    </row>
    <row r="1214" ht="12.75">
      <c r="B1214" s="31"/>
    </row>
    <row r="1215" ht="12.75">
      <c r="B1215" s="31"/>
    </row>
    <row r="1216" ht="12.75">
      <c r="B1216" s="31"/>
    </row>
    <row r="1217" ht="12.75">
      <c r="B1217" s="31"/>
    </row>
    <row r="1218" ht="12.75">
      <c r="B1218" s="31"/>
    </row>
    <row r="1219" ht="12.75">
      <c r="B1219" s="31"/>
    </row>
    <row r="1220" ht="12.75">
      <c r="B1220" s="31"/>
    </row>
    <row r="1221" ht="12.75">
      <c r="B1221" s="31"/>
    </row>
    <row r="1222" ht="12.75">
      <c r="B1222" s="31"/>
    </row>
    <row r="1223" ht="12.75">
      <c r="B1223" s="31"/>
    </row>
    <row r="1224" ht="12.75">
      <c r="B1224" s="31"/>
    </row>
    <row r="1225" ht="12.75">
      <c r="B1225" s="31"/>
    </row>
    <row r="1226" ht="12.75">
      <c r="B1226" s="31"/>
    </row>
    <row r="1227" ht="12.75">
      <c r="B1227" s="31"/>
    </row>
    <row r="1228" ht="12.75">
      <c r="B1228" s="31"/>
    </row>
    <row r="1229" ht="12.75">
      <c r="B1229" s="31"/>
    </row>
    <row r="1230" ht="12.75">
      <c r="B1230" s="31"/>
    </row>
    <row r="1231" ht="12.75">
      <c r="B1231" s="31"/>
    </row>
    <row r="1232" ht="12.75">
      <c r="B1232" s="31"/>
    </row>
    <row r="1233" ht="12.75">
      <c r="B1233" s="31"/>
    </row>
    <row r="1234" ht="12.75">
      <c r="B1234" s="31"/>
    </row>
    <row r="1235" ht="12.75">
      <c r="B1235" s="31"/>
    </row>
    <row r="1236" ht="12.75">
      <c r="B1236" s="31"/>
    </row>
    <row r="1237" ht="12.75">
      <c r="B1237" s="31"/>
    </row>
    <row r="1238" ht="12.75">
      <c r="B1238" s="31"/>
    </row>
    <row r="1239" ht="12.75">
      <c r="B1239" s="31"/>
    </row>
    <row r="1240" ht="12.75">
      <c r="B1240" s="31"/>
    </row>
    <row r="1241" ht="12.75">
      <c r="B1241" s="31"/>
    </row>
    <row r="1242" ht="12.75">
      <c r="B1242" s="31"/>
    </row>
    <row r="1243" ht="12.75">
      <c r="B1243" s="31"/>
    </row>
    <row r="1244" ht="12.75">
      <c r="B1244" s="31"/>
    </row>
    <row r="1245" ht="12.75">
      <c r="B1245" s="31"/>
    </row>
    <row r="1246" ht="12.75">
      <c r="B1246" s="31"/>
    </row>
    <row r="1247" ht="12.75">
      <c r="B1247" s="31"/>
    </row>
    <row r="1248" ht="12.75">
      <c r="B1248" s="31"/>
    </row>
    <row r="1249" ht="12.75">
      <c r="B1249" s="31"/>
    </row>
    <row r="1250" ht="12.75">
      <c r="B1250" s="31"/>
    </row>
    <row r="1251" ht="12.75">
      <c r="B1251" s="31"/>
    </row>
    <row r="1252" ht="12.75">
      <c r="B1252" s="31"/>
    </row>
    <row r="1253" ht="12.75">
      <c r="B1253" s="31"/>
    </row>
    <row r="1254" ht="12.75">
      <c r="B1254" s="31"/>
    </row>
    <row r="1255" ht="12.75">
      <c r="B1255" s="31"/>
    </row>
    <row r="1256" ht="12.75">
      <c r="B1256" s="31"/>
    </row>
    <row r="1257" ht="12.75">
      <c r="B1257" s="31"/>
    </row>
    <row r="1258" ht="12.75">
      <c r="B1258" s="31"/>
    </row>
    <row r="1259" ht="12.75">
      <c r="B1259" s="31"/>
    </row>
    <row r="1260" ht="12.75">
      <c r="B1260" s="31"/>
    </row>
    <row r="1261" ht="12.75">
      <c r="B1261" s="31"/>
    </row>
    <row r="1262" ht="12.75">
      <c r="B1262" s="31"/>
    </row>
    <row r="1263" ht="12.75">
      <c r="B1263" s="31"/>
    </row>
    <row r="1264" ht="12.75">
      <c r="B1264" s="31"/>
    </row>
    <row r="1265" ht="12.75">
      <c r="B1265" s="31"/>
    </row>
    <row r="1266" ht="12.75">
      <c r="B1266" s="31"/>
    </row>
    <row r="1267" ht="12.75">
      <c r="B1267" s="31"/>
    </row>
    <row r="1268" ht="12.75">
      <c r="B1268" s="31"/>
    </row>
    <row r="1269" ht="12.75">
      <c r="B1269" s="31"/>
    </row>
    <row r="1270" ht="12.75">
      <c r="B1270" s="31"/>
    </row>
    <row r="1271" ht="12.75">
      <c r="B1271" s="31"/>
    </row>
    <row r="1272" ht="12.75">
      <c r="B1272" s="31"/>
    </row>
    <row r="1273" ht="12.75">
      <c r="B1273" s="31"/>
    </row>
    <row r="1274" ht="12.75">
      <c r="B1274" s="31"/>
    </row>
    <row r="1275" ht="12.75">
      <c r="B1275" s="31"/>
    </row>
    <row r="1276" ht="12.75">
      <c r="B1276" s="31"/>
    </row>
    <row r="1277" ht="12.75">
      <c r="B1277" s="31"/>
    </row>
    <row r="1278" ht="12.75">
      <c r="B1278" s="31"/>
    </row>
    <row r="1279" ht="12.75">
      <c r="B1279" s="31"/>
    </row>
    <row r="1280" ht="12.75">
      <c r="B1280" s="31"/>
    </row>
    <row r="1281" ht="12.75">
      <c r="B1281" s="31"/>
    </row>
    <row r="1282" ht="12.75">
      <c r="B1282" s="31"/>
    </row>
    <row r="1283" ht="12.75">
      <c r="B1283" s="31"/>
    </row>
    <row r="1284" ht="12.75">
      <c r="B1284" s="31"/>
    </row>
    <row r="1285" ht="12.75">
      <c r="B1285" s="31"/>
    </row>
    <row r="1286" ht="12.75">
      <c r="B1286" s="31"/>
    </row>
    <row r="1287" ht="12.75">
      <c r="B1287" s="31"/>
    </row>
    <row r="1288" ht="12.75">
      <c r="B1288" s="31"/>
    </row>
    <row r="1289" ht="12.75">
      <c r="B1289" s="31"/>
    </row>
    <row r="1290" ht="12.75">
      <c r="B1290" s="31"/>
    </row>
    <row r="1291" ht="12.75">
      <c r="B1291" s="31"/>
    </row>
    <row r="1292" ht="12.75">
      <c r="B1292" s="31"/>
    </row>
    <row r="1293" ht="12.75">
      <c r="B1293" s="31"/>
    </row>
    <row r="1294" ht="12.75">
      <c r="B1294" s="31"/>
    </row>
    <row r="1295" ht="12.75">
      <c r="B1295" s="31"/>
    </row>
    <row r="1296" ht="12.75">
      <c r="B1296" s="31"/>
    </row>
    <row r="1297" ht="12.75">
      <c r="B1297" s="31"/>
    </row>
    <row r="1298" ht="12.75">
      <c r="B1298" s="31"/>
    </row>
    <row r="1299" ht="12.75">
      <c r="B1299" s="31"/>
    </row>
    <row r="1300" ht="12.75">
      <c r="B1300" s="31"/>
    </row>
    <row r="1301" ht="12.75">
      <c r="B1301" s="31"/>
    </row>
    <row r="1302" ht="12.75">
      <c r="B1302" s="31"/>
    </row>
    <row r="1303" ht="12.75">
      <c r="B1303" s="31"/>
    </row>
    <row r="1304" ht="12.75">
      <c r="B1304" s="31"/>
    </row>
    <row r="1305" ht="12.75">
      <c r="B1305" s="31"/>
    </row>
    <row r="1306" ht="12.75">
      <c r="B1306" s="31"/>
    </row>
    <row r="1307" ht="12.75">
      <c r="B1307" s="31"/>
    </row>
    <row r="1308" ht="12.75">
      <c r="B1308" s="31"/>
    </row>
    <row r="1309" ht="12.75">
      <c r="B1309" s="31"/>
    </row>
    <row r="1310" ht="12.75">
      <c r="B1310" s="31"/>
    </row>
    <row r="1311" ht="12.75">
      <c r="B1311" s="31"/>
    </row>
    <row r="1312" ht="12.75">
      <c r="B1312" s="31"/>
    </row>
    <row r="1313" ht="12.75">
      <c r="B1313" s="31"/>
    </row>
    <row r="1314" ht="12.75">
      <c r="B1314" s="31"/>
    </row>
    <row r="1315" ht="12.75">
      <c r="B1315" s="31"/>
    </row>
    <row r="1316" ht="12.75">
      <c r="B1316" s="31"/>
    </row>
    <row r="1317" ht="12.75">
      <c r="B1317" s="31"/>
    </row>
    <row r="1318" ht="12.75">
      <c r="B1318" s="31"/>
    </row>
    <row r="1319" ht="12.75">
      <c r="B1319" s="31"/>
    </row>
    <row r="1320" ht="12.75">
      <c r="B1320" s="31"/>
    </row>
    <row r="1321" ht="12.75">
      <c r="B1321" s="31"/>
    </row>
    <row r="1322" ht="12.75">
      <c r="B1322" s="31"/>
    </row>
    <row r="1323" ht="12.75">
      <c r="B1323" s="31"/>
    </row>
    <row r="1324" ht="12.75">
      <c r="B1324" s="31"/>
    </row>
    <row r="1325" ht="12.75">
      <c r="B1325" s="31"/>
    </row>
    <row r="1326" ht="12.75">
      <c r="B1326" s="31"/>
    </row>
    <row r="1327" ht="12.75">
      <c r="B1327" s="31"/>
    </row>
    <row r="1328" ht="12.75">
      <c r="B1328" s="31"/>
    </row>
    <row r="1329" ht="12.75">
      <c r="B1329" s="31"/>
    </row>
    <row r="1330" ht="12.75">
      <c r="B1330" s="31"/>
    </row>
    <row r="1331" ht="12.75">
      <c r="B1331" s="31"/>
    </row>
    <row r="1332" ht="12.75">
      <c r="B1332" s="31"/>
    </row>
    <row r="1333" ht="12.75">
      <c r="B1333" s="31"/>
    </row>
    <row r="1334" ht="12.75">
      <c r="B1334" s="31"/>
    </row>
    <row r="1335" ht="12.75">
      <c r="B1335" s="31"/>
    </row>
    <row r="1336" ht="12.75">
      <c r="B1336" s="31"/>
    </row>
    <row r="1337" ht="12.75">
      <c r="B1337" s="31"/>
    </row>
    <row r="1338" ht="12.75">
      <c r="B1338" s="31"/>
    </row>
    <row r="1339" ht="12.75">
      <c r="B1339" s="31"/>
    </row>
    <row r="1340" ht="12.75">
      <c r="B1340" s="31"/>
    </row>
    <row r="1341" ht="12.75">
      <c r="B1341" s="31"/>
    </row>
    <row r="1342" ht="12.75">
      <c r="B1342" s="31"/>
    </row>
    <row r="1343" ht="12.75">
      <c r="B1343" s="31"/>
    </row>
    <row r="1344" ht="12.75">
      <c r="B1344" s="31"/>
    </row>
    <row r="1345" ht="12.75">
      <c r="B1345" s="31"/>
    </row>
    <row r="1346" ht="12.75">
      <c r="B1346" s="31"/>
    </row>
    <row r="1347" ht="12.75">
      <c r="B1347" s="31"/>
    </row>
    <row r="1348" ht="12.75">
      <c r="B1348" s="31"/>
    </row>
    <row r="1349" ht="12.75">
      <c r="B1349" s="31"/>
    </row>
    <row r="1350" ht="12.75">
      <c r="B1350" s="31"/>
    </row>
    <row r="1351" ht="12.75">
      <c r="B1351" s="31"/>
    </row>
    <row r="1352" ht="12.75">
      <c r="B1352" s="31"/>
    </row>
    <row r="1353" ht="12.75">
      <c r="B1353" s="31"/>
    </row>
    <row r="1354" ht="12.75">
      <c r="B1354" s="31"/>
    </row>
    <row r="1355" ht="12.75">
      <c r="B1355" s="31"/>
    </row>
    <row r="1356" ht="12.75">
      <c r="B1356" s="31"/>
    </row>
    <row r="1357" ht="12.75">
      <c r="B1357" s="31"/>
    </row>
    <row r="1358" ht="12.75">
      <c r="B1358" s="31"/>
    </row>
    <row r="1359" ht="12.75">
      <c r="B1359" s="31"/>
    </row>
    <row r="1360" ht="12.75">
      <c r="B1360" s="31"/>
    </row>
    <row r="1361" ht="12.75">
      <c r="B1361" s="31"/>
    </row>
    <row r="1362" ht="12.75">
      <c r="B1362" s="31"/>
    </row>
    <row r="1363" ht="12.75">
      <c r="B1363" s="31"/>
    </row>
    <row r="1364" ht="12.75">
      <c r="B1364" s="31"/>
    </row>
    <row r="1365" ht="12.75">
      <c r="B1365" s="31"/>
    </row>
    <row r="1366" ht="12.75">
      <c r="B1366" s="31"/>
    </row>
    <row r="1367" ht="12.75">
      <c r="B1367" s="31"/>
    </row>
    <row r="1368" ht="12.75">
      <c r="B1368" s="31"/>
    </row>
    <row r="1369" ht="12.75">
      <c r="B1369" s="31"/>
    </row>
    <row r="1370" ht="12.75">
      <c r="B1370" s="31"/>
    </row>
    <row r="1371" ht="12.75">
      <c r="B1371" s="31"/>
    </row>
    <row r="1372" ht="12.75">
      <c r="B1372" s="31"/>
    </row>
    <row r="1373" ht="12.75">
      <c r="B1373" s="31"/>
    </row>
    <row r="1374" ht="12.75">
      <c r="B1374" s="31"/>
    </row>
    <row r="1375" ht="12.75">
      <c r="B1375" s="31"/>
    </row>
    <row r="1376" ht="12.75">
      <c r="B1376" s="31"/>
    </row>
    <row r="1377" ht="12.75">
      <c r="B1377" s="31"/>
    </row>
    <row r="1378" ht="12.75">
      <c r="B1378" s="31"/>
    </row>
    <row r="1379" ht="12.75">
      <c r="B1379" s="31"/>
    </row>
    <row r="1380" ht="12.75">
      <c r="B1380" s="31"/>
    </row>
    <row r="1381" ht="12.75">
      <c r="B1381" s="31"/>
    </row>
    <row r="1382" ht="12.75">
      <c r="B1382" s="31"/>
    </row>
    <row r="1383" ht="12.75">
      <c r="B1383" s="31"/>
    </row>
    <row r="1384" ht="12.75">
      <c r="B1384" s="31"/>
    </row>
    <row r="1385" ht="12.75">
      <c r="B1385" s="31"/>
    </row>
    <row r="1386" ht="12.75">
      <c r="B1386" s="31"/>
    </row>
    <row r="1387" ht="12.75">
      <c r="B1387" s="31"/>
    </row>
    <row r="1388" ht="12.75">
      <c r="B1388" s="31"/>
    </row>
    <row r="1389" ht="12.75">
      <c r="B1389" s="31"/>
    </row>
    <row r="1390" ht="12.75">
      <c r="B1390" s="31"/>
    </row>
    <row r="1391" ht="12.75">
      <c r="B1391" s="31"/>
    </row>
    <row r="1392" ht="12.75">
      <c r="B1392" s="31"/>
    </row>
    <row r="1393" ht="12.75">
      <c r="B1393" s="31"/>
    </row>
    <row r="1394" ht="12.75">
      <c r="B1394" s="31"/>
    </row>
    <row r="1395" ht="12.75">
      <c r="B1395" s="31"/>
    </row>
    <row r="1396" ht="12.75">
      <c r="B1396" s="31"/>
    </row>
    <row r="1397" ht="12.75">
      <c r="B1397" s="31"/>
    </row>
    <row r="1398" ht="12.75">
      <c r="B1398" s="31"/>
    </row>
    <row r="1399" ht="12.75">
      <c r="B1399" s="31"/>
    </row>
    <row r="1400" ht="12.75">
      <c r="B1400" s="31"/>
    </row>
    <row r="1401" ht="12.75">
      <c r="B1401" s="31"/>
    </row>
    <row r="1402" ht="12.75">
      <c r="B1402" s="31"/>
    </row>
    <row r="1403" ht="12.75">
      <c r="B1403" s="31"/>
    </row>
    <row r="1404" ht="12.75">
      <c r="B1404" s="31"/>
    </row>
    <row r="1405" ht="12.75">
      <c r="B1405" s="31"/>
    </row>
    <row r="1406" ht="12.75">
      <c r="B1406" s="31"/>
    </row>
    <row r="1407" ht="12.75">
      <c r="B1407" s="31"/>
    </row>
    <row r="1408" ht="12.75">
      <c r="B1408" s="31"/>
    </row>
    <row r="1409" ht="12.75">
      <c r="B1409" s="31"/>
    </row>
    <row r="1410" ht="12.75">
      <c r="B1410" s="31"/>
    </row>
    <row r="1411" ht="12.75">
      <c r="B1411" s="31"/>
    </row>
    <row r="1412" ht="12.75">
      <c r="B1412" s="31"/>
    </row>
    <row r="1413" ht="12.75">
      <c r="B1413" s="31"/>
    </row>
    <row r="1414" ht="12.75">
      <c r="B1414" s="31"/>
    </row>
    <row r="1415" ht="12.75">
      <c r="B1415" s="31"/>
    </row>
    <row r="1416" ht="12.75">
      <c r="B1416" s="31"/>
    </row>
    <row r="1417" ht="12.75">
      <c r="B1417" s="31"/>
    </row>
    <row r="1418" ht="12.75">
      <c r="B1418" s="31"/>
    </row>
    <row r="1419" ht="12.75">
      <c r="B1419" s="31"/>
    </row>
    <row r="1420" ht="12.75">
      <c r="B1420" s="31"/>
    </row>
    <row r="1421" ht="12.75">
      <c r="B1421" s="31"/>
    </row>
    <row r="1422" ht="12.75">
      <c r="B1422" s="31"/>
    </row>
    <row r="1423" ht="12.75">
      <c r="B1423" s="31"/>
    </row>
    <row r="1424" ht="12.75">
      <c r="B1424" s="31"/>
    </row>
    <row r="1425" ht="12.75">
      <c r="B1425" s="31"/>
    </row>
    <row r="1426" ht="12.75">
      <c r="B1426" s="31"/>
    </row>
    <row r="1427" ht="12.75">
      <c r="B1427" s="31"/>
    </row>
    <row r="1428" ht="12.75">
      <c r="B1428" s="31"/>
    </row>
    <row r="1429" ht="12.75">
      <c r="B1429" s="31"/>
    </row>
    <row r="1430" ht="12.75">
      <c r="B1430" s="31"/>
    </row>
    <row r="1431" ht="12.75">
      <c r="B1431" s="31"/>
    </row>
    <row r="1432" ht="12.75">
      <c r="B1432" s="31"/>
    </row>
    <row r="1433" ht="12.75">
      <c r="B1433" s="31"/>
    </row>
    <row r="1434" ht="12.75">
      <c r="B1434" s="31"/>
    </row>
    <row r="1435" ht="12.75">
      <c r="B1435" s="31"/>
    </row>
    <row r="1436" ht="12.75">
      <c r="B1436" s="31"/>
    </row>
    <row r="1437" ht="12.75">
      <c r="B1437" s="31"/>
    </row>
    <row r="1438" ht="12.75">
      <c r="B1438" s="31"/>
    </row>
    <row r="1439" ht="12.75">
      <c r="B1439" s="31"/>
    </row>
    <row r="1440" ht="12.75">
      <c r="B1440" s="31"/>
    </row>
    <row r="1441" ht="12.75">
      <c r="B1441" s="31"/>
    </row>
    <row r="1442" ht="12.75">
      <c r="B1442" s="31"/>
    </row>
    <row r="1443" ht="12.75">
      <c r="B1443" s="31"/>
    </row>
    <row r="1444" ht="12.75">
      <c r="B1444" s="31"/>
    </row>
    <row r="1445" ht="12.75">
      <c r="B1445" s="31"/>
    </row>
    <row r="1446" ht="12.75">
      <c r="B1446" s="31"/>
    </row>
    <row r="1447" ht="12.75">
      <c r="B1447" s="31"/>
    </row>
    <row r="1448" ht="12.75">
      <c r="B1448" s="31"/>
    </row>
    <row r="1449" ht="12.75">
      <c r="B1449" s="31"/>
    </row>
    <row r="1450" ht="12.75">
      <c r="B1450" s="31"/>
    </row>
    <row r="1451" ht="12.75">
      <c r="B1451" s="31"/>
    </row>
    <row r="1452" ht="12.75">
      <c r="B1452" s="31"/>
    </row>
    <row r="1453" ht="12.75">
      <c r="B1453" s="31"/>
    </row>
    <row r="1454" ht="12.75">
      <c r="B1454" s="31"/>
    </row>
    <row r="1455" ht="12.75">
      <c r="B1455" s="31"/>
    </row>
    <row r="1456" ht="12.75">
      <c r="B1456" s="31"/>
    </row>
    <row r="1457" ht="12.75">
      <c r="B1457" s="31"/>
    </row>
    <row r="1458" ht="12.75">
      <c r="B1458" s="31"/>
    </row>
    <row r="1459" ht="12.75">
      <c r="B1459" s="31"/>
    </row>
    <row r="1460" ht="12.75">
      <c r="B1460" s="31"/>
    </row>
    <row r="1461" ht="12.75">
      <c r="B1461" s="31"/>
    </row>
    <row r="1462" ht="12.75">
      <c r="B1462" s="31"/>
    </row>
    <row r="1463" ht="12.75">
      <c r="B1463" s="31"/>
    </row>
    <row r="1464" ht="12.75">
      <c r="B1464" s="31"/>
    </row>
    <row r="1465" ht="12.75">
      <c r="B1465" s="31"/>
    </row>
    <row r="1466" ht="12.75">
      <c r="B1466" s="31"/>
    </row>
    <row r="1467" ht="12.75">
      <c r="B1467" s="31"/>
    </row>
    <row r="1468" ht="12.75">
      <c r="B1468" s="31"/>
    </row>
    <row r="1469" ht="12.75">
      <c r="B1469" s="31"/>
    </row>
    <row r="1470" ht="12.75">
      <c r="B1470" s="31"/>
    </row>
    <row r="1471" ht="12.75">
      <c r="B1471" s="31"/>
    </row>
    <row r="1472" ht="12.75">
      <c r="B1472" s="31"/>
    </row>
    <row r="1473" ht="12.75">
      <c r="B1473" s="31"/>
    </row>
    <row r="1474" ht="12.75">
      <c r="B1474" s="31"/>
    </row>
    <row r="1475" ht="12.75">
      <c r="B1475" s="31"/>
    </row>
    <row r="1476" ht="12.75">
      <c r="B1476" s="31"/>
    </row>
    <row r="1477" ht="12.75">
      <c r="B1477" s="31"/>
    </row>
    <row r="1478" ht="12.75">
      <c r="B1478" s="31"/>
    </row>
    <row r="1479" ht="12.75">
      <c r="B1479" s="31"/>
    </row>
    <row r="1480" ht="12.75">
      <c r="B1480" s="31"/>
    </row>
    <row r="1481" ht="12.75">
      <c r="B1481" s="31"/>
    </row>
    <row r="1482" ht="12.75">
      <c r="B1482" s="31"/>
    </row>
    <row r="1483" ht="12.75">
      <c r="B1483" s="31"/>
    </row>
    <row r="1484" ht="12.75">
      <c r="B1484" s="31"/>
    </row>
    <row r="1485" ht="12.75">
      <c r="B1485" s="31"/>
    </row>
    <row r="1486" ht="12.75">
      <c r="B1486" s="31"/>
    </row>
    <row r="1487" ht="12.75">
      <c r="B1487" s="31"/>
    </row>
    <row r="1488" ht="12.75">
      <c r="B1488" s="31"/>
    </row>
    <row r="1489" ht="12.75">
      <c r="B1489" s="31"/>
    </row>
    <row r="1490" ht="12.75">
      <c r="B1490" s="31"/>
    </row>
    <row r="1491" ht="12.75">
      <c r="B1491" s="31"/>
    </row>
    <row r="1492" ht="12.75">
      <c r="B1492" s="31"/>
    </row>
    <row r="1493" ht="12.75">
      <c r="B1493" s="31"/>
    </row>
    <row r="1494" ht="12.75">
      <c r="B1494" s="31"/>
    </row>
    <row r="1495" ht="12.75">
      <c r="B1495" s="31"/>
    </row>
    <row r="1496" ht="12.75">
      <c r="B1496" s="31"/>
    </row>
    <row r="1497" ht="12.75">
      <c r="B1497" s="31"/>
    </row>
    <row r="1498" ht="12.75">
      <c r="B1498" s="31"/>
    </row>
    <row r="1499" ht="12.75">
      <c r="B1499" s="31"/>
    </row>
    <row r="1500" ht="12.75">
      <c r="B1500" s="31"/>
    </row>
    <row r="1501" ht="12.75">
      <c r="B1501" s="31"/>
    </row>
    <row r="1502" ht="12.75">
      <c r="B1502" s="31"/>
    </row>
    <row r="1503" ht="12.75">
      <c r="B1503" s="31"/>
    </row>
    <row r="1504" ht="12.75">
      <c r="B1504" s="31"/>
    </row>
    <row r="1505" ht="12.75">
      <c r="B1505" s="31"/>
    </row>
    <row r="1506" ht="12.75">
      <c r="B1506" s="31"/>
    </row>
    <row r="1507" ht="12.75">
      <c r="B1507" s="31"/>
    </row>
    <row r="1508" ht="12.75">
      <c r="B1508" s="31"/>
    </row>
    <row r="1509" ht="12.75">
      <c r="B1509" s="31"/>
    </row>
    <row r="1510" ht="12.75">
      <c r="B1510" s="31"/>
    </row>
    <row r="1511" ht="12.75">
      <c r="B1511" s="31"/>
    </row>
    <row r="1512" ht="12.75">
      <c r="B1512" s="31"/>
    </row>
    <row r="1513" ht="12.75">
      <c r="B1513" s="31"/>
    </row>
    <row r="1514" ht="12.75">
      <c r="B1514" s="31"/>
    </row>
    <row r="1515" ht="12.75">
      <c r="B1515" s="31"/>
    </row>
    <row r="1516" ht="12.75">
      <c r="B1516" s="31"/>
    </row>
    <row r="1517" ht="12.75">
      <c r="B1517" s="31"/>
    </row>
    <row r="1518" ht="12.75">
      <c r="B1518" s="31"/>
    </row>
    <row r="1519" ht="12.75">
      <c r="B1519" s="31"/>
    </row>
    <row r="1520" ht="12.75">
      <c r="B1520" s="31"/>
    </row>
    <row r="1521" ht="12.75">
      <c r="B1521" s="31"/>
    </row>
    <row r="1522" ht="12.75">
      <c r="B1522" s="31"/>
    </row>
    <row r="1523" ht="12.75">
      <c r="B1523" s="31"/>
    </row>
    <row r="1524" ht="12.75">
      <c r="B1524" s="31"/>
    </row>
    <row r="1525" ht="12.75">
      <c r="B1525" s="31"/>
    </row>
    <row r="1526" ht="12.75">
      <c r="B1526" s="31"/>
    </row>
    <row r="1527" ht="12.75">
      <c r="B1527" s="31"/>
    </row>
    <row r="1528" ht="12.75">
      <c r="B1528" s="31"/>
    </row>
    <row r="1529" ht="12.75">
      <c r="B1529" s="31"/>
    </row>
    <row r="1530" ht="12.75">
      <c r="B1530" s="31"/>
    </row>
    <row r="1531" ht="12.75">
      <c r="B1531" s="31"/>
    </row>
    <row r="1532" ht="12.75">
      <c r="B1532" s="31"/>
    </row>
    <row r="1533" ht="12.75">
      <c r="B1533" s="31"/>
    </row>
    <row r="1534" ht="12.75">
      <c r="B1534" s="31"/>
    </row>
    <row r="1535" ht="12.75">
      <c r="B1535" s="31"/>
    </row>
    <row r="1536" ht="12.75">
      <c r="B1536" s="31"/>
    </row>
    <row r="1537" ht="12.75">
      <c r="B1537" s="31"/>
    </row>
    <row r="1538" ht="12.75">
      <c r="B1538" s="31"/>
    </row>
    <row r="1539" ht="12.75">
      <c r="B1539" s="31"/>
    </row>
    <row r="1540" ht="12.75">
      <c r="B1540" s="31"/>
    </row>
    <row r="1541" ht="12.75">
      <c r="B1541" s="31"/>
    </row>
    <row r="1542" ht="12.75">
      <c r="B1542" s="31"/>
    </row>
    <row r="1543" ht="12.75">
      <c r="B1543" s="31"/>
    </row>
    <row r="1544" ht="12.75">
      <c r="B1544" s="31"/>
    </row>
    <row r="1545" ht="12.75">
      <c r="B1545" s="31"/>
    </row>
    <row r="1546" ht="12.75">
      <c r="B1546" s="31"/>
    </row>
    <row r="1547" ht="12.75">
      <c r="B1547" s="31"/>
    </row>
    <row r="1548" ht="12.75">
      <c r="B1548" s="31"/>
    </row>
    <row r="1549" ht="12.75">
      <c r="B1549" s="31"/>
    </row>
    <row r="1550" ht="12.75">
      <c r="B1550" s="31"/>
    </row>
    <row r="1551" ht="12.75">
      <c r="B1551" s="31"/>
    </row>
    <row r="1552" ht="12.75">
      <c r="B1552" s="31"/>
    </row>
    <row r="1553" ht="12.75">
      <c r="B1553" s="31"/>
    </row>
    <row r="1554" ht="12.75">
      <c r="B1554" s="31"/>
    </row>
    <row r="1555" ht="12.75">
      <c r="B1555" s="31"/>
    </row>
    <row r="1556" ht="12.75">
      <c r="B1556" s="31"/>
    </row>
    <row r="1557" ht="12.75">
      <c r="B1557" s="31"/>
    </row>
    <row r="1558" ht="12.75">
      <c r="B1558" s="31"/>
    </row>
    <row r="1559" ht="12.75">
      <c r="B1559" s="31"/>
    </row>
    <row r="1560" ht="12.75">
      <c r="B1560" s="31"/>
    </row>
    <row r="1561" ht="12.75">
      <c r="B1561" s="31"/>
    </row>
    <row r="1562" ht="12.75">
      <c r="B1562" s="31"/>
    </row>
    <row r="1563" ht="12.75">
      <c r="B1563" s="31"/>
    </row>
    <row r="1564" ht="12.75">
      <c r="B1564" s="31"/>
    </row>
    <row r="1565" ht="12.75">
      <c r="B1565" s="31"/>
    </row>
    <row r="1566" ht="12.75">
      <c r="B1566" s="31"/>
    </row>
    <row r="1567" ht="12.75">
      <c r="B1567" s="31"/>
    </row>
    <row r="1568" ht="12.75">
      <c r="B1568" s="31"/>
    </row>
    <row r="1569" ht="12.75">
      <c r="B1569" s="31"/>
    </row>
    <row r="1570" ht="12.75">
      <c r="B1570" s="31"/>
    </row>
    <row r="1571" ht="12.75">
      <c r="B1571" s="31"/>
    </row>
    <row r="1572" ht="12.75">
      <c r="B1572" s="31"/>
    </row>
    <row r="1573" ht="12.75">
      <c r="B1573" s="31"/>
    </row>
    <row r="1574" ht="12.75">
      <c r="B1574" s="31"/>
    </row>
    <row r="1575" ht="12.75">
      <c r="B1575" s="31"/>
    </row>
    <row r="1576" ht="12.75">
      <c r="B1576" s="31"/>
    </row>
    <row r="1577" ht="12.75">
      <c r="B1577" s="31"/>
    </row>
    <row r="1578" ht="12.75">
      <c r="B1578" s="31"/>
    </row>
    <row r="1579" ht="12.75">
      <c r="B1579" s="31"/>
    </row>
    <row r="1580" ht="12.75">
      <c r="B1580" s="31"/>
    </row>
    <row r="1581" ht="12.75">
      <c r="B1581" s="31"/>
    </row>
    <row r="1582" ht="12.75">
      <c r="B1582" s="31"/>
    </row>
    <row r="1583" ht="12.75">
      <c r="B1583" s="31"/>
    </row>
    <row r="1584" ht="12.75">
      <c r="B1584" s="31"/>
    </row>
    <row r="1585" ht="12.75">
      <c r="B1585" s="31"/>
    </row>
    <row r="1586" ht="12.75">
      <c r="B1586" s="31"/>
    </row>
    <row r="1587" ht="12.75">
      <c r="B1587" s="31"/>
    </row>
    <row r="1588" ht="12.75">
      <c r="B1588" s="31"/>
    </row>
    <row r="1589" ht="12.75">
      <c r="B1589" s="31"/>
    </row>
    <row r="1590" ht="12.75">
      <c r="B1590" s="31"/>
    </row>
    <row r="1591" ht="12.75">
      <c r="B1591" s="31"/>
    </row>
    <row r="1592" ht="12.75">
      <c r="B1592" s="31"/>
    </row>
    <row r="1593" ht="12.75">
      <c r="B1593" s="31"/>
    </row>
    <row r="1594" ht="12.75">
      <c r="B1594" s="31"/>
    </row>
    <row r="1595" ht="12.75">
      <c r="B1595" s="31"/>
    </row>
    <row r="1596" ht="12.75">
      <c r="B1596" s="31"/>
    </row>
    <row r="1597" ht="12.75">
      <c r="B1597" s="31"/>
    </row>
    <row r="1598" ht="12.75">
      <c r="B1598" s="31"/>
    </row>
    <row r="1599" ht="12.75">
      <c r="B1599" s="31"/>
    </row>
    <row r="1600" ht="12.75">
      <c r="B1600" s="31"/>
    </row>
    <row r="1601" ht="12.75">
      <c r="B1601" s="31"/>
    </row>
    <row r="1602" ht="12.75">
      <c r="B1602" s="31"/>
    </row>
    <row r="1603" ht="12.75">
      <c r="B1603" s="31"/>
    </row>
    <row r="1604" ht="12.75">
      <c r="B1604" s="31"/>
    </row>
    <row r="1605" ht="12.75">
      <c r="B1605" s="31"/>
    </row>
    <row r="1606" ht="12.75">
      <c r="B1606" s="31"/>
    </row>
    <row r="1607" ht="12.75">
      <c r="B1607" s="31"/>
    </row>
    <row r="1608" ht="12.75">
      <c r="B1608" s="31"/>
    </row>
    <row r="1609" ht="12.75">
      <c r="B1609" s="31"/>
    </row>
    <row r="1610" ht="12.75">
      <c r="B1610" s="31"/>
    </row>
    <row r="1611" ht="12.75">
      <c r="B1611" s="31"/>
    </row>
    <row r="1612" ht="12.75">
      <c r="B1612" s="31"/>
    </row>
    <row r="1613" ht="12.75">
      <c r="B1613" s="31"/>
    </row>
    <row r="1614" ht="12.75">
      <c r="B1614" s="31"/>
    </row>
    <row r="1615" ht="12.75">
      <c r="B1615" s="31"/>
    </row>
    <row r="1616" ht="12.75">
      <c r="B1616" s="31"/>
    </row>
    <row r="1617" ht="12.75">
      <c r="B1617" s="31"/>
    </row>
    <row r="1618" ht="12.75">
      <c r="B1618" s="31"/>
    </row>
    <row r="1619" ht="12.75">
      <c r="B1619" s="31"/>
    </row>
    <row r="1620" ht="12.75">
      <c r="B1620" s="31"/>
    </row>
    <row r="1621" ht="12.75">
      <c r="B1621" s="31"/>
    </row>
    <row r="1622" ht="12.75">
      <c r="B1622" s="31"/>
    </row>
    <row r="1623" ht="12.75">
      <c r="B1623" s="31"/>
    </row>
    <row r="1624" ht="12.75">
      <c r="B1624" s="31"/>
    </row>
    <row r="1625" ht="12.75">
      <c r="B1625" s="31"/>
    </row>
    <row r="1626" ht="12.75">
      <c r="B1626" s="31"/>
    </row>
    <row r="1627" ht="12.75">
      <c r="B1627" s="31"/>
    </row>
    <row r="1628" ht="12.75">
      <c r="B1628" s="31"/>
    </row>
    <row r="1629" ht="12.75">
      <c r="B1629" s="31"/>
    </row>
    <row r="1630" ht="12.75">
      <c r="B1630" s="31"/>
    </row>
    <row r="1631" ht="12.75">
      <c r="B1631" s="31"/>
    </row>
    <row r="1632" ht="12.75">
      <c r="B1632" s="31"/>
    </row>
    <row r="1633" ht="12.75">
      <c r="B1633" s="31"/>
    </row>
    <row r="1634" ht="12.75">
      <c r="B1634" s="31"/>
    </row>
    <row r="1635" ht="12.75">
      <c r="B1635" s="31"/>
    </row>
    <row r="1636" ht="12.75">
      <c r="B1636" s="31"/>
    </row>
    <row r="1637" ht="12.75">
      <c r="B1637" s="31"/>
    </row>
    <row r="1638" ht="12.75">
      <c r="B1638" s="31"/>
    </row>
    <row r="1639" ht="12.75">
      <c r="B1639" s="31"/>
    </row>
    <row r="1640" ht="12.75">
      <c r="B1640" s="31"/>
    </row>
    <row r="1641" ht="12.75">
      <c r="B1641" s="31"/>
    </row>
    <row r="1642" ht="12.75">
      <c r="B1642" s="31"/>
    </row>
    <row r="1643" ht="12.75">
      <c r="B1643" s="31"/>
    </row>
    <row r="1644" ht="12.75">
      <c r="B1644" s="31"/>
    </row>
    <row r="1645" ht="12.75">
      <c r="B1645" s="31"/>
    </row>
    <row r="1646" ht="12.75">
      <c r="B1646" s="31"/>
    </row>
    <row r="1647" ht="12.75">
      <c r="B1647" s="31"/>
    </row>
    <row r="1648" ht="12.75">
      <c r="B1648" s="31"/>
    </row>
    <row r="1649" ht="12.75">
      <c r="B1649" s="31"/>
    </row>
    <row r="1650" ht="12.75">
      <c r="B1650" s="31"/>
    </row>
    <row r="1651" ht="12.75">
      <c r="B1651" s="31"/>
    </row>
    <row r="1652" ht="12.75">
      <c r="B1652" s="31"/>
    </row>
    <row r="1653" ht="12.75">
      <c r="B1653" s="31"/>
    </row>
    <row r="1654" ht="12.75">
      <c r="B1654" s="31"/>
    </row>
    <row r="1655" ht="12.75">
      <c r="B1655" s="31"/>
    </row>
    <row r="1656" ht="12.75">
      <c r="B1656" s="31"/>
    </row>
    <row r="1657" ht="12.75">
      <c r="B1657" s="31"/>
    </row>
    <row r="1658" ht="12.75">
      <c r="B1658" s="31"/>
    </row>
    <row r="1659" ht="12.75">
      <c r="B1659" s="31"/>
    </row>
    <row r="1660" ht="12.75">
      <c r="B1660" s="31"/>
    </row>
    <row r="1661" ht="12.75">
      <c r="B1661" s="31"/>
    </row>
    <row r="1662" ht="12.75">
      <c r="B1662" s="31"/>
    </row>
    <row r="1663" ht="12.75">
      <c r="B1663" s="31"/>
    </row>
    <row r="1664" ht="12.75">
      <c r="B1664" s="31"/>
    </row>
    <row r="1665" ht="12.75">
      <c r="B1665" s="31"/>
    </row>
    <row r="1666" ht="12.75">
      <c r="B1666" s="31"/>
    </row>
    <row r="1667" ht="12.75">
      <c r="B1667" s="31"/>
    </row>
    <row r="1668" ht="12.75">
      <c r="B1668" s="31"/>
    </row>
    <row r="1669" ht="12.75">
      <c r="B1669" s="31"/>
    </row>
    <row r="1670" ht="12.75">
      <c r="B1670" s="31"/>
    </row>
    <row r="1671" ht="12.75">
      <c r="B1671" s="31"/>
    </row>
    <row r="1672" ht="12.75">
      <c r="B1672" s="31"/>
    </row>
    <row r="1673" ht="12.75">
      <c r="B1673" s="31"/>
    </row>
    <row r="1674" ht="12.75">
      <c r="B1674" s="31"/>
    </row>
    <row r="1675" ht="12.75">
      <c r="B1675" s="31"/>
    </row>
    <row r="1676" ht="12.75">
      <c r="B1676" s="31"/>
    </row>
    <row r="1677" ht="12.75">
      <c r="B1677" s="31"/>
    </row>
    <row r="1678" ht="12.75">
      <c r="B1678" s="31"/>
    </row>
    <row r="1679" ht="12.75">
      <c r="B1679" s="31"/>
    </row>
    <row r="1680" ht="12.75">
      <c r="B1680" s="31"/>
    </row>
    <row r="1681" ht="12.75">
      <c r="B1681" s="31"/>
    </row>
    <row r="1682" ht="12.75">
      <c r="B1682" s="31"/>
    </row>
    <row r="1683" ht="12.75">
      <c r="B1683" s="31"/>
    </row>
    <row r="1684" ht="12.75">
      <c r="B1684" s="31"/>
    </row>
    <row r="1685" ht="12.75">
      <c r="B1685" s="31"/>
    </row>
    <row r="1686" ht="12.75">
      <c r="B1686" s="31"/>
    </row>
    <row r="1687" ht="12.75">
      <c r="B1687" s="31"/>
    </row>
    <row r="1688" ht="12.75">
      <c r="B1688" s="31"/>
    </row>
    <row r="1689" ht="12.75">
      <c r="B1689" s="31"/>
    </row>
    <row r="1690" ht="12.75">
      <c r="B1690" s="31"/>
    </row>
    <row r="1691" ht="12.75">
      <c r="B1691" s="31"/>
    </row>
    <row r="1692" ht="12.75">
      <c r="B1692" s="31"/>
    </row>
    <row r="1693" ht="12.75">
      <c r="B1693" s="31"/>
    </row>
    <row r="1694" ht="12.75">
      <c r="B1694" s="31"/>
    </row>
    <row r="1695" ht="12.75">
      <c r="B1695" s="31"/>
    </row>
    <row r="1696" ht="12.75">
      <c r="B1696" s="31"/>
    </row>
    <row r="1697" ht="12.75">
      <c r="B1697" s="31"/>
    </row>
    <row r="1698" ht="12.75">
      <c r="B1698" s="31"/>
    </row>
    <row r="1699" ht="12.75">
      <c r="B1699" s="31"/>
    </row>
    <row r="1700" ht="12.75">
      <c r="B1700" s="31"/>
    </row>
    <row r="1701" ht="12.75">
      <c r="B1701" s="31"/>
    </row>
    <row r="1702" ht="12.75">
      <c r="B1702" s="31"/>
    </row>
    <row r="1703" ht="12.75">
      <c r="B1703" s="31"/>
    </row>
    <row r="1704" ht="12.75">
      <c r="B1704" s="31"/>
    </row>
    <row r="1705" ht="12.75">
      <c r="B1705" s="31"/>
    </row>
    <row r="1706" ht="12.75">
      <c r="B1706" s="31"/>
    </row>
    <row r="1707" ht="12.75">
      <c r="B1707" s="31"/>
    </row>
    <row r="1708" ht="12.75">
      <c r="B1708" s="31"/>
    </row>
    <row r="1709" ht="12.75">
      <c r="B1709" s="31"/>
    </row>
    <row r="1710" ht="12.75">
      <c r="B1710" s="31"/>
    </row>
    <row r="1711" ht="12.75">
      <c r="B1711" s="31"/>
    </row>
    <row r="1712" ht="12.75">
      <c r="B1712" s="31"/>
    </row>
    <row r="1713" ht="12.75">
      <c r="B1713" s="31"/>
    </row>
    <row r="1714" ht="12.75">
      <c r="B1714" s="31"/>
    </row>
    <row r="1715" ht="12.75">
      <c r="B1715" s="31"/>
    </row>
    <row r="1716" ht="12.75">
      <c r="B1716" s="31"/>
    </row>
    <row r="1717" ht="12.75">
      <c r="B1717" s="31"/>
    </row>
    <row r="1718" ht="12.75">
      <c r="B1718" s="31"/>
    </row>
    <row r="1719" ht="12.75">
      <c r="B1719" s="31"/>
    </row>
    <row r="1720" ht="12.75">
      <c r="B1720" s="31"/>
    </row>
    <row r="1721" ht="12.75">
      <c r="B1721" s="31"/>
    </row>
    <row r="1722" ht="12.75">
      <c r="B1722" s="31"/>
    </row>
    <row r="1723" ht="12.75">
      <c r="B1723" s="31"/>
    </row>
    <row r="1724" ht="12.75">
      <c r="B1724" s="31"/>
    </row>
    <row r="1725" ht="12.75">
      <c r="B1725" s="31"/>
    </row>
    <row r="1726" ht="12.75">
      <c r="B1726" s="31"/>
    </row>
    <row r="1727" ht="12.75">
      <c r="B1727" s="31"/>
    </row>
    <row r="1728" ht="12.75">
      <c r="B1728" s="31"/>
    </row>
    <row r="1729" ht="12.75">
      <c r="B1729" s="31"/>
    </row>
    <row r="1730" ht="12.75">
      <c r="B1730" s="31"/>
    </row>
    <row r="1731" ht="12.75">
      <c r="B1731" s="31"/>
    </row>
    <row r="1732" ht="12.75">
      <c r="B1732" s="31"/>
    </row>
    <row r="1733" ht="12.75">
      <c r="B1733" s="31"/>
    </row>
    <row r="1734" ht="12.75">
      <c r="B1734" s="31"/>
    </row>
    <row r="1735" ht="12.75">
      <c r="B1735" s="31"/>
    </row>
    <row r="1736" ht="12.75">
      <c r="B1736" s="31"/>
    </row>
    <row r="1737" ht="12.75">
      <c r="B1737" s="31"/>
    </row>
    <row r="1738" ht="12.75">
      <c r="B1738" s="31"/>
    </row>
    <row r="1739" ht="12.75">
      <c r="B1739" s="31"/>
    </row>
    <row r="1740" ht="12.75">
      <c r="B1740" s="31"/>
    </row>
    <row r="1741" ht="12.75">
      <c r="B1741" s="31"/>
    </row>
    <row r="1742" ht="12.75">
      <c r="B1742" s="31"/>
    </row>
    <row r="1743" ht="12.75">
      <c r="B1743" s="31"/>
    </row>
    <row r="1744" ht="12.75">
      <c r="B1744" s="31"/>
    </row>
    <row r="1745" ht="12.75">
      <c r="B1745" s="31"/>
    </row>
    <row r="1746" ht="12.75">
      <c r="B1746" s="31"/>
    </row>
    <row r="1747" ht="12.75">
      <c r="B1747" s="31"/>
    </row>
    <row r="1748" ht="12.75">
      <c r="B1748" s="31"/>
    </row>
    <row r="1749" ht="12.75">
      <c r="B1749" s="31"/>
    </row>
    <row r="1750" ht="12.75">
      <c r="B1750" s="31"/>
    </row>
    <row r="1751" ht="12.75">
      <c r="B1751" s="31"/>
    </row>
    <row r="1752" ht="12.75">
      <c r="B1752" s="31"/>
    </row>
    <row r="1753" ht="12.75">
      <c r="B1753" s="31"/>
    </row>
    <row r="1754" ht="12.75">
      <c r="B1754" s="31"/>
    </row>
    <row r="1755" ht="12.75">
      <c r="B1755" s="31"/>
    </row>
    <row r="1756" ht="12.75">
      <c r="B1756" s="31"/>
    </row>
    <row r="1757" ht="12.75">
      <c r="B1757" s="31"/>
    </row>
    <row r="1758" ht="12.75">
      <c r="B1758" s="31"/>
    </row>
    <row r="1759" ht="12.75">
      <c r="B1759" s="31"/>
    </row>
    <row r="1760" ht="12.75">
      <c r="B1760" s="31"/>
    </row>
    <row r="1761" ht="12.75">
      <c r="B1761" s="31"/>
    </row>
    <row r="1762" ht="12.75">
      <c r="B1762" s="31"/>
    </row>
    <row r="1763" ht="12.75">
      <c r="B1763" s="31"/>
    </row>
    <row r="1764" ht="12.75">
      <c r="B1764" s="31"/>
    </row>
    <row r="1765" ht="12.75">
      <c r="B1765" s="31"/>
    </row>
    <row r="1766" ht="12.75">
      <c r="B1766" s="31"/>
    </row>
    <row r="1767" ht="12.75">
      <c r="B1767" s="31"/>
    </row>
    <row r="1768" ht="12.75">
      <c r="B1768" s="31"/>
    </row>
    <row r="1769" ht="12.75">
      <c r="B1769" s="31"/>
    </row>
    <row r="1770" ht="12.75">
      <c r="B1770" s="31"/>
    </row>
    <row r="1771" ht="12.75">
      <c r="B1771" s="31"/>
    </row>
    <row r="1772" ht="12.75">
      <c r="B1772" s="31"/>
    </row>
    <row r="1773" ht="12.75">
      <c r="B1773" s="31"/>
    </row>
    <row r="1774" ht="12.75">
      <c r="B1774" s="31"/>
    </row>
    <row r="1775" ht="12.75">
      <c r="B1775" s="31"/>
    </row>
    <row r="1776" ht="12.75">
      <c r="B1776" s="31"/>
    </row>
    <row r="1777" ht="12.75">
      <c r="B1777" s="31"/>
    </row>
    <row r="1778" ht="12.75">
      <c r="B1778" s="31"/>
    </row>
    <row r="1779" ht="12.75">
      <c r="B1779" s="31"/>
    </row>
    <row r="1780" ht="12.75">
      <c r="B1780" s="31"/>
    </row>
    <row r="1781" ht="12.75">
      <c r="B1781" s="31"/>
    </row>
    <row r="1782" ht="12.75">
      <c r="B1782" s="31"/>
    </row>
    <row r="1783" ht="12.75">
      <c r="B1783" s="31"/>
    </row>
    <row r="1784" ht="12.75">
      <c r="B1784" s="31"/>
    </row>
    <row r="1785" ht="12.75">
      <c r="B1785" s="31"/>
    </row>
    <row r="1786" ht="12.75">
      <c r="B1786" s="31"/>
    </row>
    <row r="1787" ht="12.75">
      <c r="B1787" s="31"/>
    </row>
    <row r="1788" ht="12.75">
      <c r="B1788" s="31"/>
    </row>
    <row r="1789" ht="12.75">
      <c r="B1789" s="31"/>
    </row>
    <row r="1790" ht="12.75">
      <c r="B1790" s="31"/>
    </row>
    <row r="1791" ht="12.75">
      <c r="B1791" s="31"/>
    </row>
    <row r="1792" ht="12.75">
      <c r="B1792" s="31"/>
    </row>
    <row r="1793" ht="12.75">
      <c r="B1793" s="31"/>
    </row>
    <row r="1794" ht="12.75">
      <c r="B1794" s="31"/>
    </row>
    <row r="1795" ht="12.75">
      <c r="B1795" s="31"/>
    </row>
    <row r="1796" ht="12.75">
      <c r="B1796" s="31"/>
    </row>
    <row r="1797" ht="12.75">
      <c r="B1797" s="31"/>
    </row>
    <row r="1798" ht="12.75">
      <c r="B1798" s="31"/>
    </row>
    <row r="1799" ht="12.75">
      <c r="B1799" s="31"/>
    </row>
    <row r="1800" ht="12.75">
      <c r="B1800" s="31"/>
    </row>
    <row r="1801" ht="12.75">
      <c r="B1801" s="31"/>
    </row>
    <row r="1802" ht="12.75">
      <c r="B1802" s="31"/>
    </row>
    <row r="1803" ht="12.75">
      <c r="B1803" s="31"/>
    </row>
    <row r="1804" ht="12.75">
      <c r="B1804" s="31"/>
    </row>
    <row r="1805" ht="12.75">
      <c r="B1805" s="31"/>
    </row>
    <row r="1806" ht="12.75">
      <c r="B1806" s="31"/>
    </row>
    <row r="1807" ht="12.75">
      <c r="B1807" s="31"/>
    </row>
    <row r="1808" ht="12.75">
      <c r="B1808" s="31"/>
    </row>
    <row r="1809" ht="12.75">
      <c r="B1809" s="31"/>
    </row>
    <row r="1810" ht="12.75">
      <c r="B1810" s="31"/>
    </row>
    <row r="1811" ht="12.75">
      <c r="B1811" s="31"/>
    </row>
    <row r="1812" ht="12.75">
      <c r="B1812" s="31"/>
    </row>
    <row r="1813" ht="12.75">
      <c r="B1813" s="31"/>
    </row>
    <row r="1814" ht="12.75">
      <c r="B1814" s="31"/>
    </row>
    <row r="1815" ht="12.75">
      <c r="B1815" s="31"/>
    </row>
    <row r="1816" ht="12.75">
      <c r="B1816" s="31"/>
    </row>
    <row r="1817" ht="12.75">
      <c r="B1817" s="31"/>
    </row>
    <row r="1818" ht="12.75">
      <c r="B1818" s="31"/>
    </row>
    <row r="1819" ht="12.75">
      <c r="B1819" s="31"/>
    </row>
    <row r="1820" ht="12.75">
      <c r="B1820" s="31"/>
    </row>
    <row r="1821" ht="12.75">
      <c r="B1821" s="31"/>
    </row>
    <row r="1822" ht="12.75">
      <c r="B1822" s="31"/>
    </row>
    <row r="1823" ht="12.75">
      <c r="B1823" s="31"/>
    </row>
    <row r="1824" ht="12.75">
      <c r="B1824" s="31"/>
    </row>
    <row r="1825" ht="12.75">
      <c r="B1825" s="31"/>
    </row>
    <row r="1826" ht="12.75">
      <c r="B1826" s="31"/>
    </row>
    <row r="1827" ht="12.75">
      <c r="B1827" s="31"/>
    </row>
    <row r="1828" ht="12.75">
      <c r="B1828" s="31"/>
    </row>
    <row r="1829" ht="12.75">
      <c r="B1829" s="31"/>
    </row>
    <row r="1830" ht="12.75">
      <c r="B1830" s="31"/>
    </row>
    <row r="1831" ht="12.75">
      <c r="B1831" s="31"/>
    </row>
    <row r="1832" ht="12.75">
      <c r="B1832" s="31"/>
    </row>
    <row r="1833" ht="12.75">
      <c r="B1833" s="31"/>
    </row>
    <row r="1834" ht="12.75">
      <c r="B1834" s="31"/>
    </row>
    <row r="1835" ht="12.75">
      <c r="B1835" s="31"/>
    </row>
    <row r="1836" ht="12.75">
      <c r="B1836" s="31"/>
    </row>
    <row r="1837" ht="12.75">
      <c r="B1837" s="31"/>
    </row>
    <row r="1838" ht="12.75">
      <c r="B1838" s="31"/>
    </row>
    <row r="1839" ht="12.75">
      <c r="B1839" s="31"/>
    </row>
    <row r="1840" ht="12.75">
      <c r="B1840" s="31"/>
    </row>
    <row r="1841" ht="12.75">
      <c r="B1841" s="31"/>
    </row>
    <row r="1842" ht="12.75">
      <c r="B1842" s="31"/>
    </row>
    <row r="1843" ht="12.75">
      <c r="B1843" s="31"/>
    </row>
    <row r="1844" ht="12.75">
      <c r="B1844" s="31"/>
    </row>
    <row r="1845" ht="12.75">
      <c r="B1845" s="31"/>
    </row>
    <row r="1846" ht="12.75">
      <c r="B1846" s="31"/>
    </row>
    <row r="1847" ht="12.75">
      <c r="B1847" s="31"/>
    </row>
    <row r="1848" ht="12.75">
      <c r="B1848" s="31"/>
    </row>
    <row r="1849" ht="12.75">
      <c r="B1849" s="31"/>
    </row>
    <row r="1850" ht="12.75">
      <c r="B1850" s="31"/>
    </row>
    <row r="1851" ht="12.75">
      <c r="B1851" s="31"/>
    </row>
    <row r="1852" ht="12.75">
      <c r="B1852" s="31"/>
    </row>
    <row r="1853" ht="12.75">
      <c r="B1853" s="31"/>
    </row>
    <row r="1854" ht="12.75">
      <c r="B1854" s="31"/>
    </row>
    <row r="1855" ht="12.75">
      <c r="B1855" s="31"/>
    </row>
    <row r="1856" ht="12.75">
      <c r="B1856" s="31"/>
    </row>
    <row r="1857" ht="12.75">
      <c r="B1857" s="31"/>
    </row>
    <row r="1858" ht="12.75">
      <c r="B1858" s="31"/>
    </row>
    <row r="1859" ht="12.75">
      <c r="B1859" s="31"/>
    </row>
    <row r="1860" ht="12.75">
      <c r="B1860" s="31"/>
    </row>
    <row r="1861" ht="12.75">
      <c r="B1861" s="31"/>
    </row>
    <row r="1862" ht="12.75">
      <c r="B1862" s="31"/>
    </row>
    <row r="1863" ht="12.75">
      <c r="B1863" s="31"/>
    </row>
    <row r="1864" ht="12.75">
      <c r="B1864" s="31"/>
    </row>
    <row r="1865" ht="12.75">
      <c r="B1865" s="31"/>
    </row>
    <row r="1866" ht="12.75">
      <c r="B1866" s="31"/>
    </row>
    <row r="1867" ht="12.75">
      <c r="B1867" s="31"/>
    </row>
    <row r="1868" ht="12.75">
      <c r="B1868" s="31"/>
    </row>
    <row r="1869" ht="12.75">
      <c r="B1869" s="31"/>
    </row>
    <row r="1870" ht="12.75">
      <c r="B1870" s="31"/>
    </row>
    <row r="1871" ht="12.75">
      <c r="B1871" s="31"/>
    </row>
    <row r="1872" ht="12.75">
      <c r="B1872" s="31"/>
    </row>
    <row r="1873" ht="12.75">
      <c r="B1873" s="31"/>
    </row>
    <row r="1874" ht="12.75">
      <c r="B1874" s="31"/>
    </row>
    <row r="1875" ht="12.75">
      <c r="B1875" s="31"/>
    </row>
    <row r="1876" ht="12.75">
      <c r="B1876" s="31"/>
    </row>
    <row r="1877" ht="12.75">
      <c r="B1877" s="31"/>
    </row>
    <row r="1878" ht="12.75">
      <c r="B1878" s="31"/>
    </row>
    <row r="1879" ht="12.75">
      <c r="B1879" s="31"/>
    </row>
    <row r="1880" ht="12.75">
      <c r="B1880" s="31"/>
    </row>
    <row r="1881" ht="12.75">
      <c r="B1881" s="31"/>
    </row>
    <row r="1882" ht="12.75">
      <c r="B1882" s="31"/>
    </row>
    <row r="1883" ht="12.75">
      <c r="B1883" s="31"/>
    </row>
    <row r="1884" ht="12.75">
      <c r="B1884" s="31"/>
    </row>
    <row r="1885" ht="12.75">
      <c r="B1885" s="31"/>
    </row>
    <row r="1886" ht="12.75">
      <c r="B1886" s="31"/>
    </row>
    <row r="1887" ht="12.75">
      <c r="B1887" s="31"/>
    </row>
    <row r="1888" ht="12.75">
      <c r="B1888" s="31"/>
    </row>
    <row r="1889" ht="12.75">
      <c r="B1889" s="31"/>
    </row>
    <row r="1890" ht="12.75">
      <c r="B1890" s="31"/>
    </row>
    <row r="1891" ht="12.75">
      <c r="B1891" s="31"/>
    </row>
    <row r="1892" ht="12.75">
      <c r="B1892" s="31"/>
    </row>
    <row r="1893" ht="12.75">
      <c r="B1893" s="31"/>
    </row>
    <row r="1894" ht="12.75">
      <c r="B1894" s="31"/>
    </row>
    <row r="1895" ht="12.75">
      <c r="B1895" s="31"/>
    </row>
    <row r="1896" ht="12.75">
      <c r="B1896" s="31"/>
    </row>
    <row r="1897" ht="12.75">
      <c r="B1897" s="31"/>
    </row>
    <row r="1898" ht="12.75">
      <c r="B1898" s="31"/>
    </row>
    <row r="1899" ht="12.75">
      <c r="B1899" s="31"/>
    </row>
    <row r="1900" ht="12.75">
      <c r="B1900" s="31"/>
    </row>
    <row r="1901" ht="12.75">
      <c r="B1901" s="31"/>
    </row>
    <row r="1902" ht="12.75">
      <c r="B1902" s="31"/>
    </row>
    <row r="1903" ht="12.75">
      <c r="B1903" s="31"/>
    </row>
    <row r="1904" ht="12.75">
      <c r="B1904" s="31"/>
    </row>
    <row r="1905" ht="12.75">
      <c r="B1905" s="31"/>
    </row>
    <row r="1906" ht="12.75">
      <c r="B1906" s="31"/>
    </row>
    <row r="1907" ht="12.75">
      <c r="B1907" s="31"/>
    </row>
    <row r="1908" ht="12.75">
      <c r="B1908" s="31"/>
    </row>
    <row r="1909" ht="12.75">
      <c r="B1909" s="31"/>
    </row>
    <row r="1910" ht="12.75">
      <c r="B1910" s="31"/>
    </row>
    <row r="1911" ht="12.75">
      <c r="B1911" s="31"/>
    </row>
    <row r="1912" ht="12.75">
      <c r="B1912" s="31"/>
    </row>
    <row r="1913" ht="12.75">
      <c r="B1913" s="31"/>
    </row>
    <row r="1914" ht="12.75">
      <c r="B1914" s="31"/>
    </row>
    <row r="1915" ht="12.75">
      <c r="B1915" s="31"/>
    </row>
    <row r="1916" ht="12.75">
      <c r="B1916" s="31"/>
    </row>
    <row r="1917" ht="12.75">
      <c r="B1917" s="31"/>
    </row>
    <row r="1918" ht="12.75">
      <c r="B1918" s="31"/>
    </row>
    <row r="1919" ht="12.75">
      <c r="B1919" s="31"/>
    </row>
    <row r="1920" ht="12.75">
      <c r="B1920" s="31"/>
    </row>
    <row r="1921" ht="12.75">
      <c r="B1921" s="31"/>
    </row>
    <row r="1922" ht="12.75">
      <c r="B1922" s="31"/>
    </row>
    <row r="1923" ht="12.75">
      <c r="B1923" s="31"/>
    </row>
    <row r="1924" ht="12.75">
      <c r="B1924" s="31"/>
    </row>
    <row r="1925" ht="12.75">
      <c r="B1925" s="31"/>
    </row>
    <row r="1926" ht="12.75">
      <c r="B1926" s="31"/>
    </row>
    <row r="1927" ht="12.75">
      <c r="B1927" s="31"/>
    </row>
    <row r="1928" ht="12.75">
      <c r="B1928" s="31"/>
    </row>
    <row r="1929" ht="12.75">
      <c r="B1929" s="31"/>
    </row>
    <row r="1930" ht="12.75">
      <c r="B1930" s="31"/>
    </row>
    <row r="1931" ht="12.75">
      <c r="B1931" s="31"/>
    </row>
    <row r="1932" ht="12.75">
      <c r="B1932" s="31"/>
    </row>
    <row r="1933" ht="12.75">
      <c r="B1933" s="31"/>
    </row>
    <row r="1934" ht="12.75">
      <c r="B1934" s="31"/>
    </row>
    <row r="1935" ht="12.75">
      <c r="B1935" s="31"/>
    </row>
    <row r="1936" ht="12.75">
      <c r="B1936" s="31"/>
    </row>
    <row r="1937" ht="12.75">
      <c r="B1937" s="31"/>
    </row>
    <row r="1938" ht="12.75">
      <c r="B1938" s="31"/>
    </row>
    <row r="1939" ht="12.75">
      <c r="B1939" s="31"/>
    </row>
    <row r="1940" ht="12.75">
      <c r="B1940" s="31"/>
    </row>
    <row r="1941" ht="12.75">
      <c r="B1941" s="31"/>
    </row>
    <row r="1942" ht="12.75">
      <c r="B1942" s="31"/>
    </row>
    <row r="1943" ht="12.75">
      <c r="B1943" s="31"/>
    </row>
    <row r="1944" ht="12.75">
      <c r="B1944" s="31"/>
    </row>
    <row r="1945" ht="12.75">
      <c r="B1945" s="31"/>
    </row>
    <row r="1946" ht="12.75">
      <c r="B1946" s="31"/>
    </row>
    <row r="1947" ht="12.75">
      <c r="B1947" s="31"/>
    </row>
    <row r="1948" ht="12.75">
      <c r="B1948" s="31"/>
    </row>
    <row r="1949" ht="12.75">
      <c r="B1949" s="31"/>
    </row>
    <row r="1950" ht="12.75">
      <c r="B1950" s="31"/>
    </row>
    <row r="1951" ht="12.75">
      <c r="B1951" s="31"/>
    </row>
    <row r="1952" ht="12.75">
      <c r="B1952" s="31"/>
    </row>
    <row r="1953" ht="12.75">
      <c r="B1953" s="31"/>
    </row>
    <row r="1954" ht="12.75">
      <c r="B1954" s="31"/>
    </row>
    <row r="1955" ht="12.75">
      <c r="B1955" s="31"/>
    </row>
    <row r="1956" ht="12.75">
      <c r="B1956" s="31"/>
    </row>
    <row r="1957" ht="12.75">
      <c r="B1957" s="31"/>
    </row>
    <row r="1958" ht="12.75">
      <c r="B1958" s="31"/>
    </row>
    <row r="1959" ht="12.75">
      <c r="B1959" s="31"/>
    </row>
    <row r="1960" ht="12.75">
      <c r="B1960" s="31"/>
    </row>
    <row r="1961" ht="12.75">
      <c r="B1961" s="31"/>
    </row>
    <row r="1962" ht="12.75">
      <c r="B1962" s="31"/>
    </row>
    <row r="1963" ht="12.75">
      <c r="B1963" s="31"/>
    </row>
    <row r="1964" ht="12.75">
      <c r="B1964" s="31"/>
    </row>
    <row r="1965" ht="12.75">
      <c r="B1965" s="31"/>
    </row>
    <row r="1966" ht="12.75">
      <c r="B1966" s="31"/>
    </row>
    <row r="1967" ht="12.75">
      <c r="B1967" s="31"/>
    </row>
    <row r="1968" ht="12.75">
      <c r="B1968" s="31"/>
    </row>
    <row r="1969" ht="12.75">
      <c r="B1969" s="31"/>
    </row>
    <row r="1970" ht="12.75">
      <c r="B1970" s="31"/>
    </row>
    <row r="1971" ht="12.75">
      <c r="B1971" s="31"/>
    </row>
    <row r="1972" ht="12.75">
      <c r="B1972" s="31"/>
    </row>
    <row r="1973" ht="12.75">
      <c r="B1973" s="31"/>
    </row>
    <row r="1974" ht="12.75">
      <c r="B1974" s="31"/>
    </row>
    <row r="1975" ht="12.75">
      <c r="B1975" s="31"/>
    </row>
    <row r="1976" ht="12.75">
      <c r="B1976" s="31"/>
    </row>
    <row r="1977" ht="12.75">
      <c r="B1977" s="31"/>
    </row>
    <row r="1978" ht="12.75">
      <c r="B1978" s="31"/>
    </row>
    <row r="1979" ht="12.75">
      <c r="B1979" s="31"/>
    </row>
    <row r="1980" ht="12.75">
      <c r="B1980" s="31"/>
    </row>
    <row r="1981" ht="12.75">
      <c r="B1981" s="31"/>
    </row>
    <row r="1982" ht="12.75">
      <c r="B1982" s="31"/>
    </row>
    <row r="1983" ht="12.75">
      <c r="B1983" s="31"/>
    </row>
    <row r="1984" ht="12.75">
      <c r="B1984" s="31"/>
    </row>
    <row r="1985" ht="12.75">
      <c r="B1985" s="31"/>
    </row>
    <row r="1986" ht="12.75">
      <c r="B1986" s="31"/>
    </row>
    <row r="1987" ht="12.75">
      <c r="B1987" s="31"/>
    </row>
    <row r="1988" ht="12.75">
      <c r="B1988" s="31"/>
    </row>
    <row r="1989" ht="12.75">
      <c r="B1989" s="31"/>
    </row>
    <row r="1990" ht="12.75">
      <c r="B1990" s="31"/>
    </row>
    <row r="1991" ht="12.75">
      <c r="B1991" s="31"/>
    </row>
    <row r="1992" ht="12.75">
      <c r="B1992" s="31"/>
    </row>
    <row r="1993" ht="12.75">
      <c r="B1993" s="31"/>
    </row>
    <row r="1994" ht="12.75">
      <c r="B1994" s="31"/>
    </row>
    <row r="1995" ht="12.75">
      <c r="B1995" s="31"/>
    </row>
    <row r="1996" ht="12.75">
      <c r="B1996" s="31"/>
    </row>
    <row r="1997" ht="12.75">
      <c r="B1997" s="31"/>
    </row>
    <row r="1998" ht="12.75">
      <c r="B1998" s="31"/>
    </row>
    <row r="1999" ht="12.75">
      <c r="B1999" s="31"/>
    </row>
    <row r="2000" ht="12.75">
      <c r="B2000" s="31"/>
    </row>
    <row r="2001" ht="12.75">
      <c r="B2001" s="31"/>
    </row>
    <row r="2002" ht="12.75">
      <c r="B2002" s="31"/>
    </row>
    <row r="2003" ht="12.75">
      <c r="B2003" s="31"/>
    </row>
    <row r="2004" ht="12.75">
      <c r="B2004" s="31"/>
    </row>
    <row r="2005" ht="12.75">
      <c r="B2005" s="31"/>
    </row>
    <row r="2006" ht="12.75">
      <c r="B2006" s="31"/>
    </row>
    <row r="2007" ht="12.75">
      <c r="B2007" s="31"/>
    </row>
    <row r="2008" ht="12.75">
      <c r="B2008" s="31"/>
    </row>
    <row r="2009" ht="12.75">
      <c r="B2009" s="31"/>
    </row>
    <row r="2010" ht="12.75">
      <c r="B2010" s="31"/>
    </row>
    <row r="2011" ht="12.75">
      <c r="B2011" s="31"/>
    </row>
    <row r="2012" ht="12.75">
      <c r="B2012" s="31"/>
    </row>
    <row r="2013" ht="12.75">
      <c r="B2013" s="31"/>
    </row>
    <row r="2014" ht="12.75">
      <c r="B2014" s="31"/>
    </row>
    <row r="2015" ht="12.75">
      <c r="B2015" s="31"/>
    </row>
    <row r="2016" ht="12.75">
      <c r="B2016" s="31"/>
    </row>
    <row r="2017" ht="12.75">
      <c r="B2017" s="31"/>
    </row>
    <row r="2018" ht="12.75">
      <c r="B2018" s="31"/>
    </row>
    <row r="2019" ht="12.75">
      <c r="B2019" s="31"/>
    </row>
    <row r="2020" ht="12.75">
      <c r="B2020" s="31"/>
    </row>
    <row r="2021" ht="12.75">
      <c r="B2021" s="31"/>
    </row>
    <row r="2022" ht="12.75">
      <c r="B2022" s="31"/>
    </row>
    <row r="2023" ht="12.75">
      <c r="B2023" s="31"/>
    </row>
    <row r="2024" ht="12.75">
      <c r="B2024" s="31"/>
    </row>
    <row r="2025" ht="12.75">
      <c r="B2025" s="31"/>
    </row>
    <row r="2026" ht="12.75">
      <c r="B2026" s="31"/>
    </row>
    <row r="2027" ht="12.75">
      <c r="B2027" s="31"/>
    </row>
    <row r="2028" ht="12.75">
      <c r="B2028" s="31"/>
    </row>
    <row r="2029" ht="12.75">
      <c r="B2029" s="31"/>
    </row>
    <row r="2030" ht="12.75">
      <c r="B2030" s="31"/>
    </row>
    <row r="2031" ht="12.75">
      <c r="B2031" s="31"/>
    </row>
    <row r="2032" ht="12.75">
      <c r="B2032" s="31"/>
    </row>
    <row r="2033" ht="12.75">
      <c r="B2033" s="31"/>
    </row>
    <row r="2034" ht="12.75">
      <c r="B2034" s="31"/>
    </row>
    <row r="2035" ht="12.75">
      <c r="B2035" s="31"/>
    </row>
    <row r="2036" ht="12.75">
      <c r="B2036" s="31"/>
    </row>
    <row r="2037" ht="12.75">
      <c r="B2037" s="31"/>
    </row>
    <row r="2038" ht="12.75">
      <c r="B2038" s="31"/>
    </row>
    <row r="2039" ht="12.75">
      <c r="B2039" s="31"/>
    </row>
    <row r="2040" ht="12.75">
      <c r="B2040" s="31"/>
    </row>
    <row r="2041" ht="12.75">
      <c r="B2041" s="31"/>
    </row>
    <row r="2042" ht="12.75">
      <c r="B2042" s="31"/>
    </row>
    <row r="2043" ht="12.75">
      <c r="B2043" s="31"/>
    </row>
    <row r="2044" ht="12.75">
      <c r="B2044" s="31"/>
    </row>
    <row r="2045" ht="12.75">
      <c r="B2045" s="31"/>
    </row>
    <row r="2046" ht="12.75">
      <c r="B2046" s="31"/>
    </row>
    <row r="2047" ht="12.75">
      <c r="B2047" s="31"/>
    </row>
    <row r="2048" ht="12.75">
      <c r="B2048" s="31"/>
    </row>
    <row r="2049" ht="12.75">
      <c r="B2049" s="31"/>
    </row>
    <row r="2050" ht="12.75">
      <c r="B2050" s="31"/>
    </row>
    <row r="2051" ht="12.75">
      <c r="B2051" s="31"/>
    </row>
    <row r="2052" ht="12.75">
      <c r="B2052" s="31"/>
    </row>
    <row r="2053" ht="12.75">
      <c r="B2053" s="31"/>
    </row>
    <row r="2054" ht="12.75">
      <c r="B2054" s="31"/>
    </row>
    <row r="2055" ht="12.75">
      <c r="B2055" s="31"/>
    </row>
    <row r="2056" ht="12.75">
      <c r="B2056" s="31"/>
    </row>
    <row r="2057" ht="12.75">
      <c r="B2057" s="31"/>
    </row>
    <row r="2058" ht="12.75">
      <c r="B2058" s="31"/>
    </row>
    <row r="2059" ht="12.75">
      <c r="B2059" s="31"/>
    </row>
    <row r="2060" ht="12.75">
      <c r="B2060" s="31"/>
    </row>
    <row r="2061" ht="12.75">
      <c r="B2061" s="31"/>
    </row>
    <row r="2062" ht="12.75">
      <c r="B2062" s="31"/>
    </row>
    <row r="2063" ht="12.75">
      <c r="B2063" s="31"/>
    </row>
    <row r="2064" ht="12.75">
      <c r="B2064" s="31"/>
    </row>
    <row r="2065" ht="12.75">
      <c r="B2065" s="31"/>
    </row>
    <row r="2066" ht="12.75">
      <c r="B2066" s="31"/>
    </row>
    <row r="2067" ht="12.75">
      <c r="B2067" s="31"/>
    </row>
    <row r="2068" ht="12.75">
      <c r="B2068" s="31"/>
    </row>
    <row r="2069" ht="12.75">
      <c r="B2069" s="31"/>
    </row>
    <row r="2070" ht="12.75">
      <c r="B2070" s="31"/>
    </row>
    <row r="2071" ht="12.75">
      <c r="B2071" s="31"/>
    </row>
    <row r="2072" ht="12.75">
      <c r="B2072" s="31"/>
    </row>
    <row r="2073" ht="12.75">
      <c r="B2073" s="31"/>
    </row>
    <row r="2074" ht="12.75">
      <c r="B2074" s="31"/>
    </row>
    <row r="2075" ht="12.75">
      <c r="B2075" s="31"/>
    </row>
    <row r="2076" ht="12.75">
      <c r="B2076" s="31"/>
    </row>
    <row r="2077" ht="12.75">
      <c r="B2077" s="31"/>
    </row>
    <row r="2078" ht="12.75">
      <c r="B2078" s="31"/>
    </row>
    <row r="2079" ht="12.75">
      <c r="B2079" s="31"/>
    </row>
    <row r="2080" ht="12.75">
      <c r="B2080" s="31"/>
    </row>
    <row r="2081" ht="12.75">
      <c r="B2081" s="31"/>
    </row>
    <row r="2082" ht="12.75">
      <c r="B2082" s="31"/>
    </row>
    <row r="2083" ht="12.75">
      <c r="B2083" s="31"/>
    </row>
    <row r="2084" ht="12.75">
      <c r="B2084" s="31"/>
    </row>
    <row r="2085" ht="12.75">
      <c r="B2085" s="31"/>
    </row>
    <row r="2086" ht="12.75">
      <c r="B2086" s="31"/>
    </row>
    <row r="2087" ht="12.75">
      <c r="B2087" s="31"/>
    </row>
    <row r="2088" ht="12.75">
      <c r="B2088" s="31"/>
    </row>
    <row r="2089" ht="12.75">
      <c r="B2089" s="31"/>
    </row>
    <row r="2090" ht="12.75">
      <c r="B2090" s="31"/>
    </row>
    <row r="2091" ht="12.75">
      <c r="B2091" s="31"/>
    </row>
    <row r="2092" ht="12.75">
      <c r="B2092" s="31"/>
    </row>
    <row r="2093" ht="12.75">
      <c r="B2093" s="31"/>
    </row>
    <row r="2094" ht="12.75">
      <c r="B2094" s="31"/>
    </row>
    <row r="2095" ht="12.75">
      <c r="B2095" s="31"/>
    </row>
    <row r="2096" ht="12.75">
      <c r="B2096" s="31"/>
    </row>
    <row r="2097" ht="12.75">
      <c r="B2097" s="31"/>
    </row>
    <row r="2098" ht="12.75">
      <c r="B2098" s="31"/>
    </row>
    <row r="2099" ht="12.75">
      <c r="B2099" s="31"/>
    </row>
    <row r="2100" ht="12.75">
      <c r="B2100" s="31"/>
    </row>
    <row r="2101" ht="12.75">
      <c r="B2101" s="31"/>
    </row>
    <row r="2102" ht="12.75">
      <c r="B2102" s="31"/>
    </row>
    <row r="2103" ht="12.75">
      <c r="B2103" s="31"/>
    </row>
    <row r="2104" ht="12.75">
      <c r="B2104" s="31"/>
    </row>
    <row r="2105" ht="12.75">
      <c r="B2105" s="31"/>
    </row>
    <row r="2106" ht="12.75">
      <c r="B2106" s="31"/>
    </row>
    <row r="2107" ht="12.75">
      <c r="B2107" s="31"/>
    </row>
    <row r="2108" ht="12.75">
      <c r="B2108" s="31"/>
    </row>
    <row r="2109" ht="12.75">
      <c r="B2109" s="31"/>
    </row>
    <row r="2110" ht="12.75">
      <c r="B2110" s="31"/>
    </row>
    <row r="2111" ht="12.75">
      <c r="B2111" s="31"/>
    </row>
    <row r="2112" ht="12.75">
      <c r="B2112" s="31"/>
    </row>
    <row r="2113" ht="12.75">
      <c r="B2113" s="31"/>
    </row>
    <row r="2114" ht="12.75">
      <c r="B2114" s="31"/>
    </row>
    <row r="2115" ht="12.75">
      <c r="B2115" s="31"/>
    </row>
    <row r="2116" ht="12.75">
      <c r="B2116" s="31"/>
    </row>
    <row r="2117" ht="12.75">
      <c r="B2117" s="31"/>
    </row>
    <row r="2118" ht="12.75">
      <c r="B2118" s="31"/>
    </row>
    <row r="2119" ht="12.75">
      <c r="B2119" s="31"/>
    </row>
    <row r="2120" ht="12.75">
      <c r="B2120" s="31"/>
    </row>
    <row r="2121" ht="12.75">
      <c r="B2121" s="31"/>
    </row>
    <row r="2122" ht="12.75">
      <c r="B2122" s="31"/>
    </row>
    <row r="2123" ht="12.75">
      <c r="B2123" s="31"/>
    </row>
    <row r="2124" ht="12.75">
      <c r="B2124" s="31"/>
    </row>
    <row r="2125" ht="12.75">
      <c r="B2125" s="31"/>
    </row>
    <row r="2126" ht="12.75">
      <c r="B2126" s="31"/>
    </row>
    <row r="2127" ht="12.75">
      <c r="B2127" s="31"/>
    </row>
    <row r="2128" ht="12.75">
      <c r="B2128" s="31"/>
    </row>
    <row r="2129" ht="12.75">
      <c r="B2129" s="31"/>
    </row>
    <row r="2130" ht="12.75">
      <c r="B2130" s="31"/>
    </row>
    <row r="2131" ht="12.75">
      <c r="B2131" s="31"/>
    </row>
    <row r="2132" ht="12.75">
      <c r="B2132" s="31"/>
    </row>
    <row r="2133" ht="12.75">
      <c r="B2133" s="31"/>
    </row>
    <row r="2134" ht="12.75">
      <c r="B2134" s="31"/>
    </row>
    <row r="2135" ht="12.75">
      <c r="B2135" s="31"/>
    </row>
    <row r="2136" ht="12.75">
      <c r="B2136" s="31"/>
    </row>
    <row r="2137" ht="12.75">
      <c r="B2137" s="31"/>
    </row>
    <row r="2138" ht="12.75">
      <c r="B2138" s="31"/>
    </row>
    <row r="2139" ht="12.75">
      <c r="B2139" s="31"/>
    </row>
    <row r="2140" ht="12.75">
      <c r="B2140" s="31"/>
    </row>
    <row r="2141" ht="12.75">
      <c r="B2141" s="31"/>
    </row>
    <row r="2142" ht="12.75">
      <c r="B2142" s="31"/>
    </row>
    <row r="2143" ht="12.75">
      <c r="B2143" s="31"/>
    </row>
    <row r="2144" ht="12.75">
      <c r="B2144" s="31"/>
    </row>
    <row r="2145" ht="12.75">
      <c r="B2145" s="31"/>
    </row>
    <row r="2146" ht="12.75">
      <c r="B2146" s="31"/>
    </row>
    <row r="2147" ht="12.75">
      <c r="B2147" s="31"/>
    </row>
    <row r="2148" ht="12.75">
      <c r="B2148" s="31"/>
    </row>
    <row r="2149" ht="12.75">
      <c r="B2149" s="31"/>
    </row>
    <row r="2150" ht="12.75">
      <c r="B2150" s="31"/>
    </row>
    <row r="2151" ht="12.75">
      <c r="B2151" s="31"/>
    </row>
    <row r="2152" ht="12.75">
      <c r="B2152" s="31"/>
    </row>
    <row r="2153" ht="12.75">
      <c r="B2153" s="31"/>
    </row>
    <row r="2154" ht="12.75">
      <c r="B2154" s="31"/>
    </row>
    <row r="2155" ht="12.75">
      <c r="B2155" s="31"/>
    </row>
    <row r="2156" ht="12.75">
      <c r="B2156" s="31"/>
    </row>
    <row r="2157" ht="12.75">
      <c r="B2157" s="31"/>
    </row>
    <row r="2158" ht="12.75">
      <c r="B2158" s="31"/>
    </row>
    <row r="2159" ht="12.75">
      <c r="B2159" s="31"/>
    </row>
    <row r="2160" ht="12.75">
      <c r="B2160" s="31"/>
    </row>
    <row r="2161" ht="12.75">
      <c r="B2161" s="31"/>
    </row>
    <row r="2162" ht="12.75">
      <c r="B2162" s="31"/>
    </row>
    <row r="2163" ht="12.75">
      <c r="B2163" s="31"/>
    </row>
    <row r="2164" ht="12.75">
      <c r="B2164" s="31"/>
    </row>
    <row r="2165" ht="12.75">
      <c r="B2165" s="31"/>
    </row>
    <row r="2166" ht="12.75">
      <c r="B2166" s="31"/>
    </row>
    <row r="2167" ht="12.75">
      <c r="B2167" s="31"/>
    </row>
    <row r="2168" ht="12.75">
      <c r="B2168" s="31"/>
    </row>
    <row r="2169" ht="12.75">
      <c r="B2169" s="31"/>
    </row>
    <row r="2170" ht="12.75">
      <c r="B2170" s="31"/>
    </row>
    <row r="2171" ht="12.75">
      <c r="B2171" s="31"/>
    </row>
    <row r="2172" ht="12.75">
      <c r="B2172" s="31"/>
    </row>
    <row r="2173" ht="12.75">
      <c r="B2173" s="31"/>
    </row>
    <row r="2174" ht="12.75">
      <c r="B2174" s="31"/>
    </row>
    <row r="2175" ht="12.75">
      <c r="B2175" s="31"/>
    </row>
    <row r="2176" ht="12.75">
      <c r="B2176" s="31"/>
    </row>
    <row r="2177" ht="12.75">
      <c r="B2177" s="31"/>
    </row>
    <row r="2178" ht="12.75">
      <c r="B2178" s="31"/>
    </row>
    <row r="2179" ht="12.75">
      <c r="B2179" s="31"/>
    </row>
    <row r="2180" ht="12.75">
      <c r="B2180" s="31"/>
    </row>
    <row r="2181" ht="12.75">
      <c r="B2181" s="31"/>
    </row>
    <row r="2182" ht="12.75">
      <c r="B2182" s="31"/>
    </row>
    <row r="2183" ht="12.75">
      <c r="B2183" s="31"/>
    </row>
    <row r="2184" ht="12.75">
      <c r="B2184" s="31"/>
    </row>
    <row r="2185" ht="12.75">
      <c r="B2185" s="31"/>
    </row>
    <row r="2186" ht="12.75">
      <c r="B2186" s="31"/>
    </row>
    <row r="2187" ht="12.75">
      <c r="B2187" s="31"/>
    </row>
    <row r="2188" ht="12.75">
      <c r="B2188" s="31"/>
    </row>
    <row r="2189" ht="12.75">
      <c r="B2189" s="31"/>
    </row>
    <row r="2190" ht="12.75">
      <c r="B2190" s="31"/>
    </row>
    <row r="2191" ht="12.75">
      <c r="B2191" s="31"/>
    </row>
    <row r="2192" ht="12.75">
      <c r="B2192" s="31"/>
    </row>
    <row r="2193" ht="12.75">
      <c r="B2193" s="31"/>
    </row>
    <row r="2194" ht="12.75">
      <c r="B2194" s="31"/>
    </row>
    <row r="2195" ht="12.75">
      <c r="B2195" s="31"/>
    </row>
    <row r="2196" ht="12.75">
      <c r="B2196" s="31"/>
    </row>
    <row r="2197" ht="12.75">
      <c r="B2197" s="31"/>
    </row>
    <row r="2198" ht="12.75">
      <c r="B2198" s="31"/>
    </row>
    <row r="2199" ht="12.75">
      <c r="B2199" s="31"/>
    </row>
    <row r="2200" ht="12.75">
      <c r="B2200" s="31"/>
    </row>
    <row r="2201" ht="12.75">
      <c r="B2201" s="31"/>
    </row>
    <row r="2202" ht="12.75">
      <c r="B2202" s="31"/>
    </row>
    <row r="2203" ht="12.75">
      <c r="B2203" s="31"/>
    </row>
    <row r="2204" ht="12.75">
      <c r="B2204" s="31"/>
    </row>
    <row r="2205" ht="12.75">
      <c r="B2205" s="31"/>
    </row>
    <row r="2206" ht="12.75">
      <c r="B2206" s="31"/>
    </row>
    <row r="2207" ht="12.75">
      <c r="B2207" s="31"/>
    </row>
    <row r="2208" ht="12.75">
      <c r="B2208" s="31"/>
    </row>
    <row r="2209" ht="12.75">
      <c r="B2209" s="31"/>
    </row>
    <row r="2210" ht="12.75">
      <c r="B2210" s="31"/>
    </row>
    <row r="2211" ht="12.75">
      <c r="B2211" s="31"/>
    </row>
    <row r="2212" ht="12.75">
      <c r="B2212" s="31"/>
    </row>
    <row r="2213" ht="12.75">
      <c r="B2213" s="31"/>
    </row>
    <row r="2214" ht="12.75">
      <c r="B2214" s="31"/>
    </row>
    <row r="2215" ht="12.75">
      <c r="B2215" s="31"/>
    </row>
    <row r="2216" ht="12.75">
      <c r="B2216" s="31"/>
    </row>
    <row r="2217" ht="12.75">
      <c r="B2217" s="31"/>
    </row>
    <row r="2218" ht="12.75">
      <c r="B2218" s="31"/>
    </row>
    <row r="2219" ht="12.75">
      <c r="B2219" s="31"/>
    </row>
    <row r="2220" ht="12.75">
      <c r="B2220" s="31"/>
    </row>
    <row r="2221" ht="12.75">
      <c r="B2221" s="31"/>
    </row>
    <row r="2222" ht="12.75">
      <c r="B2222" s="31"/>
    </row>
    <row r="2223" ht="12.75">
      <c r="B2223" s="31"/>
    </row>
    <row r="2224" ht="12.75">
      <c r="B2224" s="31"/>
    </row>
    <row r="2225" ht="12.75">
      <c r="B2225" s="31"/>
    </row>
    <row r="2226" ht="12.75">
      <c r="B2226" s="31"/>
    </row>
    <row r="2227" ht="12.75">
      <c r="B2227" s="31"/>
    </row>
    <row r="2228" ht="12.75">
      <c r="B2228" s="31"/>
    </row>
    <row r="2229" ht="12.75">
      <c r="B2229" s="31"/>
    </row>
    <row r="2230" ht="12.75">
      <c r="B2230" s="31"/>
    </row>
    <row r="2231" ht="12.75">
      <c r="B2231" s="31"/>
    </row>
    <row r="2232" ht="12.75">
      <c r="B2232" s="31"/>
    </row>
    <row r="2233" ht="12.75">
      <c r="B2233" s="31"/>
    </row>
    <row r="2234" ht="12.75">
      <c r="B2234" s="31"/>
    </row>
    <row r="2235" ht="12.75">
      <c r="B2235" s="31"/>
    </row>
    <row r="2236" ht="12.75">
      <c r="B2236" s="31"/>
    </row>
    <row r="2237" ht="12.75">
      <c r="B2237" s="31"/>
    </row>
    <row r="2238" ht="12.75">
      <c r="B2238" s="31"/>
    </row>
    <row r="2239" ht="12.75">
      <c r="B2239" s="31"/>
    </row>
    <row r="2240" ht="12.75">
      <c r="B2240" s="31"/>
    </row>
    <row r="2241" ht="12.75">
      <c r="B2241" s="31"/>
    </row>
    <row r="2242" ht="12.75">
      <c r="B2242" s="31"/>
    </row>
    <row r="2243" ht="12.75">
      <c r="B2243" s="31"/>
    </row>
    <row r="2244" ht="12.75">
      <c r="B2244" s="31"/>
    </row>
    <row r="2245" ht="12.75">
      <c r="B2245" s="31"/>
    </row>
    <row r="2246" ht="12.75">
      <c r="B2246" s="31"/>
    </row>
    <row r="2247" ht="12.75">
      <c r="B2247" s="31"/>
    </row>
    <row r="2248" ht="12.75">
      <c r="B2248" s="31"/>
    </row>
    <row r="2249" ht="12.75">
      <c r="B2249" s="31"/>
    </row>
    <row r="2250" ht="12.75">
      <c r="B2250" s="31"/>
    </row>
    <row r="2251" ht="12.75">
      <c r="B2251" s="31"/>
    </row>
    <row r="2252" ht="12.75">
      <c r="B2252" s="31"/>
    </row>
    <row r="2253" ht="12.75">
      <c r="B2253" s="31"/>
    </row>
    <row r="2254" ht="12.75">
      <c r="B2254" s="31"/>
    </row>
    <row r="2255" ht="12.75">
      <c r="B2255" s="31"/>
    </row>
    <row r="2256" ht="12.75">
      <c r="B2256" s="31"/>
    </row>
    <row r="2257" ht="12.75">
      <c r="B2257" s="31"/>
    </row>
    <row r="2258" ht="12.75">
      <c r="B2258" s="31"/>
    </row>
    <row r="2259" ht="12.75">
      <c r="B2259" s="31"/>
    </row>
    <row r="2260" ht="12.75">
      <c r="B2260" s="31"/>
    </row>
    <row r="2261" ht="12.75">
      <c r="B2261" s="31"/>
    </row>
    <row r="2262" ht="12.75">
      <c r="B2262" s="31"/>
    </row>
    <row r="2263" ht="12.75">
      <c r="B2263" s="31"/>
    </row>
    <row r="2264" ht="12.75">
      <c r="B2264" s="31"/>
    </row>
    <row r="2265" ht="12.75">
      <c r="B2265" s="31"/>
    </row>
    <row r="2266" ht="12.75">
      <c r="B2266" s="31"/>
    </row>
    <row r="2267" ht="12.75">
      <c r="B2267" s="31"/>
    </row>
    <row r="2268" ht="12.75">
      <c r="B2268" s="31"/>
    </row>
    <row r="2269" ht="12.75">
      <c r="B2269" s="31"/>
    </row>
    <row r="2270" ht="12.75">
      <c r="B2270" s="31"/>
    </row>
    <row r="2271" ht="12.75">
      <c r="B2271" s="31"/>
    </row>
    <row r="2272" ht="12.75">
      <c r="B2272" s="31"/>
    </row>
    <row r="2273" ht="12.75">
      <c r="B2273" s="31"/>
    </row>
    <row r="2274" ht="12.75">
      <c r="B2274" s="31"/>
    </row>
    <row r="2275" ht="12.75">
      <c r="B2275" s="31"/>
    </row>
    <row r="2276" ht="12.75">
      <c r="B2276" s="31"/>
    </row>
    <row r="2277" ht="12.75">
      <c r="B2277" s="31"/>
    </row>
    <row r="2278" ht="12.75">
      <c r="B2278" s="31"/>
    </row>
    <row r="2279" ht="12.75">
      <c r="B2279" s="31"/>
    </row>
    <row r="2280" ht="12.75">
      <c r="B2280" s="31"/>
    </row>
    <row r="2281" ht="12.75">
      <c r="B2281" s="31"/>
    </row>
    <row r="2282" ht="12.75">
      <c r="B2282" s="31"/>
    </row>
    <row r="2283" ht="12.75">
      <c r="B2283" s="31"/>
    </row>
    <row r="2284" ht="12.75">
      <c r="B2284" s="31"/>
    </row>
    <row r="2285" ht="12.75">
      <c r="B2285" s="31"/>
    </row>
    <row r="2286" ht="12.75">
      <c r="B2286" s="31"/>
    </row>
    <row r="2287" ht="12.75">
      <c r="B2287" s="31"/>
    </row>
    <row r="2288" ht="12.75">
      <c r="B2288" s="31"/>
    </row>
    <row r="2289" ht="12.75">
      <c r="B2289" s="31"/>
    </row>
    <row r="2290" ht="12.75">
      <c r="B2290" s="31"/>
    </row>
    <row r="2291" ht="12.75">
      <c r="B2291" s="31"/>
    </row>
    <row r="2292" ht="12.75">
      <c r="B2292" s="31"/>
    </row>
    <row r="2293" ht="12.75">
      <c r="B2293" s="31"/>
    </row>
    <row r="2294" ht="12.75">
      <c r="B2294" s="31"/>
    </row>
    <row r="2295" ht="12.75">
      <c r="B2295" s="31"/>
    </row>
    <row r="2296" ht="12.75">
      <c r="B2296" s="31"/>
    </row>
    <row r="2297" ht="12.75">
      <c r="B2297" s="31"/>
    </row>
    <row r="2298" ht="12.75">
      <c r="B2298" s="31"/>
    </row>
    <row r="2299" ht="12.75">
      <c r="B2299" s="31"/>
    </row>
    <row r="2300" ht="12.75">
      <c r="B2300" s="31"/>
    </row>
    <row r="2301" ht="12.75">
      <c r="B2301" s="31"/>
    </row>
    <row r="2302" ht="12.75">
      <c r="B2302" s="31"/>
    </row>
    <row r="2303" ht="12.75">
      <c r="B2303" s="31"/>
    </row>
    <row r="2304" ht="12.75">
      <c r="B2304" s="31"/>
    </row>
    <row r="2305" ht="12.75">
      <c r="B2305" s="31"/>
    </row>
    <row r="2306" ht="12.75">
      <c r="B2306" s="31"/>
    </row>
    <row r="2307" ht="12.75">
      <c r="B2307" s="31"/>
    </row>
    <row r="2308" ht="12.75">
      <c r="B2308" s="31"/>
    </row>
    <row r="2309" ht="12.75">
      <c r="B2309" s="31"/>
    </row>
    <row r="2310" ht="12.75">
      <c r="B2310" s="31"/>
    </row>
    <row r="2311" ht="12.75">
      <c r="B2311" s="31"/>
    </row>
    <row r="2312" ht="12.75">
      <c r="B2312" s="31"/>
    </row>
    <row r="2313" ht="12.75">
      <c r="B2313" s="31"/>
    </row>
    <row r="2314" ht="12.75">
      <c r="B2314" s="31"/>
    </row>
    <row r="2315" ht="12.75">
      <c r="B2315" s="31"/>
    </row>
    <row r="2316" ht="12.75">
      <c r="B2316" s="31"/>
    </row>
    <row r="2317" ht="12.75">
      <c r="B2317" s="31"/>
    </row>
    <row r="2318" ht="12.75">
      <c r="B2318" s="31"/>
    </row>
    <row r="2319" ht="12.75">
      <c r="B2319" s="31"/>
    </row>
    <row r="2320" ht="12.75">
      <c r="B2320" s="31"/>
    </row>
    <row r="2321" ht="12.75">
      <c r="B2321" s="31"/>
    </row>
    <row r="2322" ht="12.75">
      <c r="B2322" s="31"/>
    </row>
    <row r="2323" ht="12.75">
      <c r="B2323" s="31"/>
    </row>
    <row r="2324" ht="12.75">
      <c r="B2324" s="31"/>
    </row>
    <row r="2325" ht="12.75">
      <c r="B2325" s="31"/>
    </row>
    <row r="2326" ht="12.75">
      <c r="B2326" s="31"/>
    </row>
    <row r="2327" ht="12.75">
      <c r="B2327" s="31"/>
    </row>
    <row r="2328" ht="12.75">
      <c r="B2328" s="31"/>
    </row>
    <row r="2329" ht="12.75">
      <c r="B2329" s="31"/>
    </row>
    <row r="2330" ht="12.75">
      <c r="B2330" s="31"/>
    </row>
    <row r="2331" ht="12.75">
      <c r="B2331" s="31"/>
    </row>
    <row r="2332" ht="12.75">
      <c r="B2332" s="31"/>
    </row>
    <row r="2333" ht="12.75">
      <c r="B2333" s="31"/>
    </row>
    <row r="2334" ht="12.75">
      <c r="B2334" s="31"/>
    </row>
    <row r="2335" ht="12.75">
      <c r="B2335" s="31"/>
    </row>
    <row r="2336" ht="12.75">
      <c r="B2336" s="31"/>
    </row>
    <row r="2337" ht="12.75">
      <c r="B2337" s="31"/>
    </row>
    <row r="2338" ht="12.75">
      <c r="B2338" s="31"/>
    </row>
    <row r="2339" ht="12.75">
      <c r="B2339" s="31"/>
    </row>
    <row r="2340" ht="12.75">
      <c r="B2340" s="31"/>
    </row>
    <row r="2341" ht="12.75">
      <c r="B2341" s="31"/>
    </row>
    <row r="2342" ht="12.75">
      <c r="B2342" s="31"/>
    </row>
    <row r="2343" ht="12.75">
      <c r="B2343" s="31"/>
    </row>
    <row r="2344" ht="12.75">
      <c r="B2344" s="31"/>
    </row>
    <row r="2345" ht="12.75">
      <c r="B2345" s="31"/>
    </row>
    <row r="2346" ht="12.75">
      <c r="B2346" s="31"/>
    </row>
    <row r="2347" ht="12.75">
      <c r="B2347" s="31"/>
    </row>
    <row r="2348" ht="12.75">
      <c r="B2348" s="31"/>
    </row>
    <row r="2349" ht="12.75">
      <c r="B2349" s="31"/>
    </row>
    <row r="2350" ht="12.75">
      <c r="B2350" s="31"/>
    </row>
    <row r="2351" ht="12.75">
      <c r="B2351" s="31"/>
    </row>
    <row r="2352" ht="12.75">
      <c r="B2352" s="31"/>
    </row>
    <row r="2353" ht="12.75">
      <c r="B2353" s="31"/>
    </row>
    <row r="2354" ht="12.75">
      <c r="B2354" s="31"/>
    </row>
    <row r="2355" ht="12.75">
      <c r="B2355" s="31"/>
    </row>
    <row r="2356" ht="12.75">
      <c r="B2356" s="31"/>
    </row>
    <row r="2357" ht="12.75">
      <c r="B2357" s="31"/>
    </row>
    <row r="2358" ht="12.75">
      <c r="B2358" s="31"/>
    </row>
    <row r="2359" ht="12.75">
      <c r="B2359" s="31"/>
    </row>
    <row r="2360" ht="12.75">
      <c r="B2360" s="31"/>
    </row>
    <row r="2361" ht="12.75">
      <c r="B2361" s="31"/>
    </row>
    <row r="2362" ht="12.75">
      <c r="B2362" s="31"/>
    </row>
    <row r="2363" ht="12.75">
      <c r="B2363" s="31"/>
    </row>
    <row r="2364" ht="12.75">
      <c r="B2364" s="31"/>
    </row>
    <row r="2365" ht="12.75">
      <c r="B2365" s="31"/>
    </row>
    <row r="2366" ht="12.75">
      <c r="B2366" s="31"/>
    </row>
    <row r="2367" ht="12.75">
      <c r="B2367" s="31"/>
    </row>
    <row r="2368" ht="12.75">
      <c r="B2368" s="31"/>
    </row>
    <row r="2369" ht="12.75">
      <c r="B2369" s="31"/>
    </row>
    <row r="2370" ht="12.75">
      <c r="B2370" s="31"/>
    </row>
    <row r="2371" ht="12.75">
      <c r="B2371" s="31"/>
    </row>
    <row r="2372" ht="12.75">
      <c r="B2372" s="31"/>
    </row>
    <row r="2373" ht="12.75">
      <c r="B2373" s="31"/>
    </row>
    <row r="2374" ht="12.75">
      <c r="B2374" s="31"/>
    </row>
    <row r="2375" ht="12.75">
      <c r="B2375" s="31"/>
    </row>
    <row r="2376" ht="12.75">
      <c r="B2376" s="31"/>
    </row>
    <row r="2377" ht="12.75">
      <c r="B2377" s="31"/>
    </row>
    <row r="2378" ht="12.75">
      <c r="B2378" s="31"/>
    </row>
    <row r="2379" ht="12.75">
      <c r="B2379" s="31"/>
    </row>
    <row r="2380" ht="12.75">
      <c r="B2380" s="31"/>
    </row>
    <row r="2381" ht="12.75">
      <c r="B2381" s="31"/>
    </row>
    <row r="2382" ht="12.75">
      <c r="B2382" s="31"/>
    </row>
    <row r="2383" ht="12.75">
      <c r="B2383" s="31"/>
    </row>
    <row r="2384" ht="12.75">
      <c r="B2384" s="31"/>
    </row>
    <row r="2385" ht="12.75">
      <c r="B2385" s="31"/>
    </row>
    <row r="2386" ht="12.75">
      <c r="B2386" s="31"/>
    </row>
    <row r="2387" ht="12.75">
      <c r="B2387" s="31"/>
    </row>
    <row r="2388" ht="12.75">
      <c r="B2388" s="31"/>
    </row>
    <row r="2389" ht="12.75">
      <c r="B2389" s="31"/>
    </row>
    <row r="2390" ht="12.75">
      <c r="B2390" s="31"/>
    </row>
    <row r="2391" ht="12.75">
      <c r="B2391" s="31"/>
    </row>
    <row r="2392" ht="12.75">
      <c r="B2392" s="31"/>
    </row>
    <row r="2393" ht="12.75">
      <c r="B2393" s="31"/>
    </row>
    <row r="2394" ht="12.75">
      <c r="B2394" s="31"/>
    </row>
    <row r="2395" ht="12.75">
      <c r="B2395" s="31"/>
    </row>
    <row r="2396" ht="12.75">
      <c r="B2396" s="31"/>
    </row>
    <row r="2397" ht="12.75">
      <c r="B2397" s="31"/>
    </row>
    <row r="2398" ht="12.75">
      <c r="B2398" s="31"/>
    </row>
    <row r="2399" ht="12.75">
      <c r="B2399" s="31"/>
    </row>
    <row r="2400" ht="12.75">
      <c r="B2400" s="31"/>
    </row>
    <row r="2401" ht="12.75">
      <c r="B2401" s="31"/>
    </row>
    <row r="2402" ht="12.75">
      <c r="B2402" s="31"/>
    </row>
    <row r="2403" ht="12.75">
      <c r="B2403" s="31"/>
    </row>
    <row r="2404" ht="12.75">
      <c r="B2404" s="31"/>
    </row>
    <row r="2405" ht="12.75">
      <c r="B2405" s="31"/>
    </row>
    <row r="2406" ht="12.75">
      <c r="B2406" s="31"/>
    </row>
    <row r="2407" ht="12.75">
      <c r="B2407" s="31"/>
    </row>
    <row r="2408" ht="12.75">
      <c r="B2408" s="31"/>
    </row>
    <row r="2409" ht="12.75">
      <c r="B2409" s="31"/>
    </row>
    <row r="2410" ht="12.75">
      <c r="B2410" s="31"/>
    </row>
    <row r="2411" ht="12.75">
      <c r="B2411" s="31"/>
    </row>
    <row r="2412" ht="12.75">
      <c r="B2412" s="31"/>
    </row>
    <row r="2413" ht="12.75">
      <c r="B2413" s="31"/>
    </row>
    <row r="2414" ht="12.75">
      <c r="B2414" s="31"/>
    </row>
    <row r="2415" ht="12.75">
      <c r="B2415" s="31"/>
    </row>
    <row r="2416" ht="12.75">
      <c r="B2416" s="31"/>
    </row>
    <row r="2417" ht="12.75">
      <c r="B2417" s="31"/>
    </row>
    <row r="2418" ht="12.75">
      <c r="B2418" s="31"/>
    </row>
    <row r="2419" ht="12.75">
      <c r="B2419" s="31"/>
    </row>
    <row r="2420" ht="12.75">
      <c r="B2420" s="31"/>
    </row>
    <row r="2421" ht="12.75">
      <c r="B2421" s="31"/>
    </row>
    <row r="2422" ht="12.75">
      <c r="B2422" s="31"/>
    </row>
    <row r="2423" ht="12.75">
      <c r="B2423" s="31"/>
    </row>
    <row r="2424" ht="12.75">
      <c r="B2424" s="31"/>
    </row>
    <row r="2425" ht="12.75">
      <c r="B2425" s="31"/>
    </row>
    <row r="2426" ht="12.75">
      <c r="B2426" s="31"/>
    </row>
    <row r="2427" ht="12.75">
      <c r="B2427" s="31"/>
    </row>
    <row r="2428" ht="12.75">
      <c r="B2428" s="31"/>
    </row>
    <row r="2429" ht="12.75">
      <c r="B2429" s="31"/>
    </row>
    <row r="2430" ht="12.75">
      <c r="B2430" s="31"/>
    </row>
    <row r="2431" ht="12.75">
      <c r="B2431" s="31"/>
    </row>
    <row r="2432" ht="12.75">
      <c r="B2432" s="31"/>
    </row>
    <row r="2433" ht="12.75">
      <c r="B2433" s="31"/>
    </row>
    <row r="2434" ht="12.75">
      <c r="B2434" s="31"/>
    </row>
    <row r="2435" ht="12.75">
      <c r="B2435" s="31"/>
    </row>
    <row r="2436" ht="12.75">
      <c r="B2436" s="31"/>
    </row>
    <row r="2437" ht="12.75">
      <c r="B2437" s="31"/>
    </row>
    <row r="2438" ht="12.75">
      <c r="B2438" s="31"/>
    </row>
    <row r="2439" ht="12.75">
      <c r="B2439" s="31"/>
    </row>
    <row r="2440" ht="12.75">
      <c r="B2440" s="31"/>
    </row>
    <row r="2441" ht="12.75">
      <c r="B2441" s="31"/>
    </row>
    <row r="2442" ht="12.75">
      <c r="B2442" s="31"/>
    </row>
    <row r="2443" ht="12.75">
      <c r="B2443" s="31"/>
    </row>
    <row r="2444" ht="12.75">
      <c r="B2444" s="31"/>
    </row>
    <row r="2445" ht="12.75">
      <c r="B2445" s="31"/>
    </row>
    <row r="2446" ht="12.75">
      <c r="B2446" s="31"/>
    </row>
    <row r="2447" ht="12.75">
      <c r="B2447" s="31"/>
    </row>
    <row r="2448" ht="12.75">
      <c r="B2448" s="31"/>
    </row>
    <row r="2449" ht="12.75">
      <c r="B2449" s="31"/>
    </row>
    <row r="2450" ht="12.75">
      <c r="B2450" s="31"/>
    </row>
    <row r="2451" ht="12.75">
      <c r="B2451" s="31"/>
    </row>
    <row r="2452" ht="12.75">
      <c r="B2452" s="31"/>
    </row>
    <row r="2453" ht="12.75">
      <c r="B2453" s="31"/>
    </row>
    <row r="2454" ht="12.75">
      <c r="B2454" s="31"/>
    </row>
    <row r="2455" ht="12.75">
      <c r="B2455" s="31"/>
    </row>
    <row r="2456" ht="12.75">
      <c r="B2456" s="31"/>
    </row>
    <row r="2457" ht="12.75">
      <c r="B2457" s="31"/>
    </row>
    <row r="2458" ht="12.75">
      <c r="B2458" s="31"/>
    </row>
    <row r="2459" ht="12.75">
      <c r="B2459" s="31"/>
    </row>
    <row r="2460" ht="12.75">
      <c r="B2460" s="31"/>
    </row>
    <row r="2461" ht="12.75">
      <c r="B2461" s="31"/>
    </row>
    <row r="2462" ht="12.75">
      <c r="B2462" s="31"/>
    </row>
    <row r="2463" ht="12.75">
      <c r="B2463" s="31"/>
    </row>
    <row r="2464" ht="12.75">
      <c r="B2464" s="31"/>
    </row>
    <row r="2465" ht="12.75">
      <c r="B2465" s="31"/>
    </row>
    <row r="2466" ht="12.75">
      <c r="B2466" s="31"/>
    </row>
    <row r="2467" ht="12.75">
      <c r="B2467" s="31"/>
    </row>
    <row r="2468" ht="12.75">
      <c r="B2468" s="31"/>
    </row>
  </sheetData>
  <sheetProtection/>
  <mergeCells count="1">
    <mergeCell ref="C132:D132"/>
  </mergeCells>
  <printOptions/>
  <pageMargins left="0.4330708661417323" right="0.2362204724409449" top="0.7480314960629921" bottom="0.47" header="0.31496062992125984" footer="0.31496062992125984"/>
  <pageSetup fitToHeight="22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5.75390625" style="86" customWidth="1"/>
    <col min="2" max="2" width="16.25390625" style="0" customWidth="1"/>
    <col min="3" max="3" width="15.25390625" style="0" customWidth="1"/>
    <col min="4" max="4" width="12.875" style="0" customWidth="1"/>
    <col min="5" max="5" width="13.75390625" style="0" bestFit="1" customWidth="1"/>
    <col min="6" max="6" width="15.75390625" style="0" customWidth="1"/>
  </cols>
  <sheetData>
    <row r="1" spans="1:4" ht="15">
      <c r="A1" s="1"/>
      <c r="B1" s="2"/>
      <c r="C1" s="2"/>
      <c r="D1" s="2"/>
    </row>
    <row r="2" spans="1:4" ht="15.75">
      <c r="A2" s="3" t="s">
        <v>95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25.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4" ht="12.75">
      <c r="A7" s="13" t="s">
        <v>5</v>
      </c>
      <c r="B7" s="14">
        <f>B9+B13+B16+B22+B29+B33+B37+B44+B49+B53+B59+B63+B65+B35</f>
        <v>44268424.5</v>
      </c>
      <c r="C7" s="15">
        <f>C9+C13+C16+C22+C29+C33+C37+C44+C49+C53+C59+C63+C65+C35</f>
        <v>15910144.700000001</v>
      </c>
      <c r="D7" s="16">
        <f>C7/B7*100</f>
        <v>35.94016475558104</v>
      </c>
    </row>
    <row r="8" spans="1:4" ht="12.75">
      <c r="A8" s="17" t="s">
        <v>6</v>
      </c>
      <c r="B8" s="18"/>
      <c r="C8" s="19"/>
      <c r="D8" s="20"/>
    </row>
    <row r="9" spans="1:4" ht="12.75">
      <c r="A9" s="13" t="s">
        <v>7</v>
      </c>
      <c r="B9" s="14">
        <f>SUM(B10:B11)</f>
        <v>27091042.6</v>
      </c>
      <c r="C9" s="21">
        <f>SUM(C10:C12)</f>
        <v>10665351.9</v>
      </c>
      <c r="D9" s="16">
        <f>C9/B9*100</f>
        <v>39.36855460852585</v>
      </c>
    </row>
    <row r="10" spans="1:4" ht="12.75">
      <c r="A10" s="22" t="s">
        <v>8</v>
      </c>
      <c r="B10" s="23">
        <v>12127000</v>
      </c>
      <c r="C10" s="24">
        <v>6557900.2</v>
      </c>
      <c r="D10" s="25">
        <f>C10/B10*100</f>
        <v>54.07685495176053</v>
      </c>
    </row>
    <row r="11" spans="1:4" ht="12.75">
      <c r="A11" s="22" t="s">
        <v>9</v>
      </c>
      <c r="B11" s="26">
        <v>14964042.6</v>
      </c>
      <c r="C11" s="19">
        <v>4107451.7</v>
      </c>
      <c r="D11" s="25">
        <f>C11/B11*100</f>
        <v>27.448810523968977</v>
      </c>
    </row>
    <row r="12" spans="1:4" ht="12.75">
      <c r="A12" s="22"/>
      <c r="B12" s="18"/>
      <c r="C12" s="19"/>
      <c r="D12" s="25"/>
    </row>
    <row r="13" spans="1:4" ht="25.5">
      <c r="A13" s="13" t="s">
        <v>10</v>
      </c>
      <c r="B13" s="16">
        <f>B14</f>
        <v>3693009.8</v>
      </c>
      <c r="C13" s="21">
        <f>C14</f>
        <v>1149740.9</v>
      </c>
      <c r="D13" s="16">
        <f>C13/B13*100</f>
        <v>31.13289599177343</v>
      </c>
    </row>
    <row r="14" spans="1:4" ht="25.5">
      <c r="A14" s="27" t="s">
        <v>11</v>
      </c>
      <c r="B14" s="28">
        <v>3693009.8</v>
      </c>
      <c r="C14" s="29">
        <v>1149740.9</v>
      </c>
      <c r="D14" s="25">
        <f>C14/B14*100</f>
        <v>31.13289599177343</v>
      </c>
    </row>
    <row r="15" spans="1:4" ht="12.75">
      <c r="A15" s="30"/>
      <c r="B15" s="18"/>
      <c r="C15" s="19"/>
      <c r="D15" s="25"/>
    </row>
    <row r="16" spans="1:4" ht="12.75">
      <c r="A16" s="13" t="s">
        <v>12</v>
      </c>
      <c r="B16" s="14">
        <f>SUM(B17:B20)</f>
        <v>1517928.8</v>
      </c>
      <c r="C16" s="15">
        <f>SUM(C17:C20)</f>
        <v>769241.2</v>
      </c>
      <c r="D16" s="16">
        <f>C16/B16*100</f>
        <v>50.677027802621566</v>
      </c>
    </row>
    <row r="17" spans="1:5" ht="25.5">
      <c r="A17" s="27" t="s">
        <v>13</v>
      </c>
      <c r="B17" s="26">
        <v>1040200</v>
      </c>
      <c r="C17" s="29">
        <v>528124.6</v>
      </c>
      <c r="D17" s="25">
        <f>C17/B17*100</f>
        <v>50.77144779850029</v>
      </c>
      <c r="E17" s="31"/>
    </row>
    <row r="18" spans="1:4" ht="25.5">
      <c r="A18" s="27" t="s">
        <v>14</v>
      </c>
      <c r="B18" s="26">
        <v>447556.8</v>
      </c>
      <c r="C18" s="29">
        <v>207985.4</v>
      </c>
      <c r="D18" s="25">
        <f>C18/B18*100</f>
        <v>46.471285879244824</v>
      </c>
    </row>
    <row r="19" spans="1:4" ht="12.75">
      <c r="A19" s="27" t="s">
        <v>15</v>
      </c>
      <c r="B19" s="26">
        <v>23097</v>
      </c>
      <c r="C19" s="29">
        <v>28647.1</v>
      </c>
      <c r="D19" s="25">
        <f>C19/B19*100</f>
        <v>124.02952764428281</v>
      </c>
    </row>
    <row r="20" spans="1:4" ht="25.5">
      <c r="A20" s="27" t="s">
        <v>16</v>
      </c>
      <c r="B20" s="32">
        <v>7075</v>
      </c>
      <c r="C20" s="33">
        <v>4484.1</v>
      </c>
      <c r="D20" s="25">
        <f>C20/B20*100</f>
        <v>63.379505300353365</v>
      </c>
    </row>
    <row r="21" spans="1:4" ht="12.75">
      <c r="A21" s="27"/>
      <c r="B21" s="34"/>
      <c r="C21" s="29"/>
      <c r="D21" s="25"/>
    </row>
    <row r="22" spans="1:4" ht="12.75">
      <c r="A22" s="13" t="s">
        <v>17</v>
      </c>
      <c r="B22" s="14">
        <f>SUM(B23:B27)</f>
        <v>9245205.8</v>
      </c>
      <c r="C22" s="15">
        <f>SUM(C23:C27)</f>
        <v>2539727.8</v>
      </c>
      <c r="D22" s="16">
        <f aca="true" t="shared" si="0" ref="D22:D27">C22/B22*100</f>
        <v>27.470754626143634</v>
      </c>
    </row>
    <row r="23" spans="1:4" ht="12.75">
      <c r="A23" s="22" t="s">
        <v>18</v>
      </c>
      <c r="B23" s="18">
        <v>158152</v>
      </c>
      <c r="C23" s="29">
        <v>17642.2</v>
      </c>
      <c r="D23" s="25">
        <f t="shared" si="0"/>
        <v>11.15521776518792</v>
      </c>
    </row>
    <row r="24" spans="1:4" ht="12.75">
      <c r="A24" s="22" t="s">
        <v>19</v>
      </c>
      <c r="B24" s="18">
        <v>5600000</v>
      </c>
      <c r="C24" s="19">
        <v>1581158.5</v>
      </c>
      <c r="D24" s="25">
        <f t="shared" si="0"/>
        <v>28.234973214285713</v>
      </c>
    </row>
    <row r="25" spans="1:4" ht="12.75">
      <c r="A25" s="22" t="s">
        <v>20</v>
      </c>
      <c r="B25" s="18">
        <v>986299.9</v>
      </c>
      <c r="C25" s="19">
        <v>153348</v>
      </c>
      <c r="D25" s="25">
        <f t="shared" si="0"/>
        <v>15.54780650388386</v>
      </c>
    </row>
    <row r="26" spans="1:4" ht="12.75">
      <c r="A26" s="22" t="s">
        <v>21</v>
      </c>
      <c r="B26" s="18">
        <v>4860</v>
      </c>
      <c r="C26" s="29">
        <v>1302.3</v>
      </c>
      <c r="D26" s="25">
        <f t="shared" si="0"/>
        <v>26.796296296296298</v>
      </c>
    </row>
    <row r="27" spans="1:4" ht="12.75">
      <c r="A27" s="22" t="s">
        <v>22</v>
      </c>
      <c r="B27" s="18">
        <v>2495893.9</v>
      </c>
      <c r="C27" s="19">
        <v>786276.8</v>
      </c>
      <c r="D27" s="25">
        <f t="shared" si="0"/>
        <v>31.502813480973696</v>
      </c>
    </row>
    <row r="28" spans="1:4" ht="12.75">
      <c r="A28" s="22"/>
      <c r="B28" s="18"/>
      <c r="C28" s="19"/>
      <c r="D28" s="25"/>
    </row>
    <row r="29" spans="1:4" ht="25.5">
      <c r="A29" s="13" t="s">
        <v>23</v>
      </c>
      <c r="B29" s="14">
        <f>SUM(B30:B31)</f>
        <v>80165.09999999999</v>
      </c>
      <c r="C29" s="21">
        <f>SUM(C30:C31)</f>
        <v>18470.5</v>
      </c>
      <c r="D29" s="16">
        <f>C29/B29*100</f>
        <v>23.04057501331627</v>
      </c>
    </row>
    <row r="30" spans="1:4" ht="12.75">
      <c r="A30" s="27" t="s">
        <v>24</v>
      </c>
      <c r="B30" s="23">
        <v>80097.2</v>
      </c>
      <c r="C30" s="19">
        <v>18469.1</v>
      </c>
      <c r="D30" s="25">
        <f>C30/B30*100</f>
        <v>23.058359093701153</v>
      </c>
    </row>
    <row r="31" spans="1:4" ht="25.5">
      <c r="A31" s="22" t="s">
        <v>25</v>
      </c>
      <c r="B31" s="28">
        <v>67.9</v>
      </c>
      <c r="C31" s="19">
        <v>1.4</v>
      </c>
      <c r="D31" s="25">
        <f>C31/B31*100</f>
        <v>2.0618556701030926</v>
      </c>
    </row>
    <row r="32" spans="1:4" ht="12.75">
      <c r="A32" s="22"/>
      <c r="B32" s="18"/>
      <c r="C32" s="19"/>
      <c r="D32" s="25"/>
    </row>
    <row r="33" spans="1:4" ht="12.75">
      <c r="A33" s="13" t="s">
        <v>26</v>
      </c>
      <c r="B33" s="34">
        <v>211375</v>
      </c>
      <c r="C33" s="35">
        <v>79573.4</v>
      </c>
      <c r="D33" s="16">
        <f>C33/B33*100</f>
        <v>37.64560615020697</v>
      </c>
    </row>
    <row r="34" spans="1:4" ht="12.75">
      <c r="A34" s="22"/>
      <c r="B34" s="18"/>
      <c r="C34" s="36"/>
      <c r="D34" s="25"/>
    </row>
    <row r="35" spans="1:4" ht="25.5">
      <c r="A35" s="13" t="s">
        <v>27</v>
      </c>
      <c r="B35" s="37"/>
      <c r="C35" s="35">
        <v>-82.9</v>
      </c>
      <c r="D35" s="38"/>
    </row>
    <row r="36" spans="1:4" ht="12.75">
      <c r="A36" s="22"/>
      <c r="B36" s="18"/>
      <c r="C36" s="36"/>
      <c r="D36" s="25"/>
    </row>
    <row r="37" spans="1:6" ht="25.5">
      <c r="A37" s="13" t="s">
        <v>28</v>
      </c>
      <c r="B37" s="14">
        <f>SUM(B38:B43)</f>
        <v>1015529</v>
      </c>
      <c r="C37" s="21">
        <f>SUM(C38:C43)</f>
        <v>308965.5</v>
      </c>
      <c r="D37" s="16">
        <f aca="true" t="shared" si="1" ref="D37:D42">C37/B37*100</f>
        <v>30.424094240538675</v>
      </c>
      <c r="E37" s="39"/>
      <c r="F37" s="39"/>
    </row>
    <row r="38" spans="1:4" ht="71.25" customHeight="1">
      <c r="A38" s="27" t="s">
        <v>29</v>
      </c>
      <c r="B38" s="26">
        <v>2038</v>
      </c>
      <c r="C38" s="19">
        <v>171.7</v>
      </c>
      <c r="D38" s="25">
        <f t="shared" si="1"/>
        <v>8.424926398429832</v>
      </c>
    </row>
    <row r="39" spans="1:4" ht="29.25" customHeight="1" hidden="1">
      <c r="A39" s="27" t="s">
        <v>30</v>
      </c>
      <c r="B39" s="18"/>
      <c r="C39" s="19"/>
      <c r="D39" s="40"/>
    </row>
    <row r="40" spans="1:4" ht="83.25" customHeight="1">
      <c r="A40" s="27" t="s">
        <v>86</v>
      </c>
      <c r="B40" s="18">
        <v>980765</v>
      </c>
      <c r="C40" s="19">
        <v>298933.6</v>
      </c>
      <c r="D40" s="25">
        <f t="shared" si="1"/>
        <v>30.47963579450735</v>
      </c>
    </row>
    <row r="41" spans="1:4" ht="25.5">
      <c r="A41" s="41" t="s">
        <v>32</v>
      </c>
      <c r="B41" s="42">
        <v>4686</v>
      </c>
      <c r="C41" s="43">
        <v>5437.5</v>
      </c>
      <c r="D41" s="44">
        <f t="shared" si="1"/>
        <v>116.0371318822023</v>
      </c>
    </row>
    <row r="42" spans="1:4" ht="84" customHeight="1">
      <c r="A42" s="45" t="s">
        <v>87</v>
      </c>
      <c r="B42" s="46">
        <v>28040</v>
      </c>
      <c r="C42" s="47">
        <v>4422.7</v>
      </c>
      <c r="D42" s="48">
        <f t="shared" si="1"/>
        <v>15.772824536376604</v>
      </c>
    </row>
    <row r="43" spans="1:4" ht="12.75">
      <c r="A43" s="27"/>
      <c r="B43" s="18"/>
      <c r="C43" s="19"/>
      <c r="D43" s="25"/>
    </row>
    <row r="44" spans="1:4" ht="12.75">
      <c r="A44" s="13" t="s">
        <v>33</v>
      </c>
      <c r="B44" s="14">
        <f>SUM(B45:B47)</f>
        <v>140209.8</v>
      </c>
      <c r="C44" s="21">
        <f>SUM(C45:C47)</f>
        <v>68895.4</v>
      </c>
      <c r="D44" s="16">
        <f>C44/B44*100</f>
        <v>49.13736415000949</v>
      </c>
    </row>
    <row r="45" spans="1:4" ht="12.75">
      <c r="A45" s="22" t="s">
        <v>34</v>
      </c>
      <c r="B45" s="18">
        <v>139060</v>
      </c>
      <c r="C45" s="29">
        <v>68605.7</v>
      </c>
      <c r="D45" s="25">
        <f>C45/B45*100</f>
        <v>49.33532288220911</v>
      </c>
    </row>
    <row r="46" spans="1:4" ht="12.75">
      <c r="A46" s="22" t="s">
        <v>35</v>
      </c>
      <c r="B46" s="18">
        <v>600</v>
      </c>
      <c r="C46" s="19">
        <v>34.2</v>
      </c>
      <c r="D46" s="25">
        <f>C46/B46*100</f>
        <v>5.7</v>
      </c>
    </row>
    <row r="47" spans="1:4" ht="12.75">
      <c r="A47" s="22" t="s">
        <v>36</v>
      </c>
      <c r="B47" s="18">
        <v>549.8</v>
      </c>
      <c r="C47" s="19">
        <v>255.5</v>
      </c>
      <c r="D47" s="25">
        <f>C47/B47*100</f>
        <v>46.47144416151328</v>
      </c>
    </row>
    <row r="48" spans="1:4" ht="12.75">
      <c r="A48" s="22"/>
      <c r="B48" s="18"/>
      <c r="C48" s="19"/>
      <c r="D48" s="25"/>
    </row>
    <row r="49" spans="1:4" ht="25.5">
      <c r="A49" s="13" t="s">
        <v>37</v>
      </c>
      <c r="B49" s="14">
        <f>B51+B50</f>
        <v>1765.6</v>
      </c>
      <c r="C49" s="15">
        <f>C50+C51</f>
        <v>10165.400000000001</v>
      </c>
      <c r="D49" s="16">
        <f>C49/B49*100</f>
        <v>575.7476212052561</v>
      </c>
    </row>
    <row r="50" spans="1:4" ht="12.75">
      <c r="A50" s="27" t="s">
        <v>38</v>
      </c>
      <c r="B50" s="26">
        <v>1722.6</v>
      </c>
      <c r="C50" s="29">
        <v>4626.6</v>
      </c>
      <c r="D50" s="87" t="s">
        <v>31</v>
      </c>
    </row>
    <row r="51" spans="1:4" ht="12.75">
      <c r="A51" s="27" t="s">
        <v>39</v>
      </c>
      <c r="B51" s="26">
        <v>43</v>
      </c>
      <c r="C51" s="19">
        <v>5538.8</v>
      </c>
      <c r="D51" s="87" t="s">
        <v>31</v>
      </c>
    </row>
    <row r="52" spans="1:4" ht="12.75">
      <c r="A52" s="27"/>
      <c r="B52" s="26"/>
      <c r="C52" s="19"/>
      <c r="D52" s="25"/>
    </row>
    <row r="53" spans="1:4" ht="25.5">
      <c r="A53" s="13" t="s">
        <v>40</v>
      </c>
      <c r="B53" s="14">
        <f>SUM(B55:B57)</f>
        <v>843013.3</v>
      </c>
      <c r="C53" s="15">
        <f>SUM(C54:C57)</f>
        <v>125613.20000000001</v>
      </c>
      <c r="D53" s="16">
        <f>C53/B53*100</f>
        <v>14.90050038356453</v>
      </c>
    </row>
    <row r="54" spans="1:4" ht="12.75">
      <c r="A54" s="88" t="s">
        <v>96</v>
      </c>
      <c r="B54" s="89"/>
      <c r="C54" s="91">
        <v>172.2</v>
      </c>
      <c r="D54" s="90"/>
    </row>
    <row r="55" spans="1:4" ht="81" customHeight="1">
      <c r="A55" s="27" t="s">
        <v>92</v>
      </c>
      <c r="B55" s="26">
        <v>748001.9</v>
      </c>
      <c r="C55" s="19">
        <v>48361.9</v>
      </c>
      <c r="D55" s="25">
        <f>C55/B55*100</f>
        <v>6.465478229400219</v>
      </c>
    </row>
    <row r="56" spans="1:4" ht="16.5" customHeight="1">
      <c r="A56" s="27" t="s">
        <v>42</v>
      </c>
      <c r="B56" s="26"/>
      <c r="C56" s="19"/>
      <c r="D56" s="25"/>
    </row>
    <row r="57" spans="1:4" ht="25.5">
      <c r="A57" s="27" t="s">
        <v>90</v>
      </c>
      <c r="B57" s="26">
        <v>95011.4</v>
      </c>
      <c r="C57" s="19">
        <v>77079.1</v>
      </c>
      <c r="D57" s="25">
        <f>C57/B57*100</f>
        <v>81.12615959769039</v>
      </c>
    </row>
    <row r="58" spans="1:4" ht="12.75">
      <c r="A58" s="13"/>
      <c r="B58" s="34"/>
      <c r="C58" s="35"/>
      <c r="D58" s="25"/>
    </row>
    <row r="59" spans="1:4" ht="12.75">
      <c r="A59" s="13" t="s">
        <v>43</v>
      </c>
      <c r="B59" s="14">
        <f>B60</f>
        <v>82</v>
      </c>
      <c r="C59" s="21">
        <f>C60+C61</f>
        <v>149</v>
      </c>
      <c r="D59" s="16">
        <f>C59/B59*100</f>
        <v>181.70731707317074</v>
      </c>
    </row>
    <row r="60" spans="1:4" ht="38.25">
      <c r="A60" s="27" t="s">
        <v>44</v>
      </c>
      <c r="B60" s="26">
        <v>82</v>
      </c>
      <c r="C60" s="29">
        <v>24.5</v>
      </c>
      <c r="D60" s="25">
        <f>C60/B60*100</f>
        <v>29.878048780487802</v>
      </c>
    </row>
    <row r="61" spans="1:4" ht="51">
      <c r="A61" s="27" t="s">
        <v>97</v>
      </c>
      <c r="B61" s="26"/>
      <c r="C61" s="29">
        <v>124.5</v>
      </c>
      <c r="D61" s="25"/>
    </row>
    <row r="62" spans="1:4" ht="12.75">
      <c r="A62" s="27"/>
      <c r="B62" s="26"/>
      <c r="C62" s="19"/>
      <c r="D62" s="25"/>
    </row>
    <row r="63" spans="1:4" ht="12.75">
      <c r="A63" s="13" t="s">
        <v>45</v>
      </c>
      <c r="B63" s="34">
        <v>422094.1</v>
      </c>
      <c r="C63" s="49">
        <v>164043.3</v>
      </c>
      <c r="D63" s="16">
        <f>C63/B63*100</f>
        <v>38.8641537514976</v>
      </c>
    </row>
    <row r="64" spans="1:4" ht="12.75">
      <c r="A64" s="27"/>
      <c r="B64" s="34"/>
      <c r="C64" s="19"/>
      <c r="D64" s="25"/>
    </row>
    <row r="65" spans="1:4" ht="12.75">
      <c r="A65" s="13" t="s">
        <v>46</v>
      </c>
      <c r="B65" s="34">
        <v>7003.6</v>
      </c>
      <c r="C65" s="49">
        <v>10290.1</v>
      </c>
      <c r="D65" s="16">
        <f>C65/B65*100</f>
        <v>146.9258666971272</v>
      </c>
    </row>
    <row r="66" spans="1:4" ht="12.75">
      <c r="A66" s="13"/>
      <c r="B66" s="34"/>
      <c r="C66" s="19"/>
      <c r="D66" s="25"/>
    </row>
    <row r="67" spans="1:5" ht="12.75">
      <c r="A67" s="13" t="s">
        <v>47</v>
      </c>
      <c r="B67" s="14">
        <f>B71+B80+B82+B84+B78+B69</f>
        <v>7366213.899999999</v>
      </c>
      <c r="C67" s="15">
        <f>C71+C80+C82+C84+C78+C69</f>
        <v>2915095.4</v>
      </c>
      <c r="D67" s="16">
        <f>C67/B67*100</f>
        <v>39.573863039736054</v>
      </c>
      <c r="E67" s="50"/>
    </row>
    <row r="68" spans="1:5" ht="12.75">
      <c r="A68" s="17" t="s">
        <v>6</v>
      </c>
      <c r="B68" s="14"/>
      <c r="C68" s="15"/>
      <c r="D68" s="16"/>
      <c r="E68" s="50"/>
    </row>
    <row r="69" spans="1:5" ht="12.75" hidden="1">
      <c r="A69" s="13" t="s">
        <v>48</v>
      </c>
      <c r="B69" s="34"/>
      <c r="C69" s="49"/>
      <c r="D69" s="16"/>
      <c r="E69" s="50"/>
    </row>
    <row r="70" spans="1:5" ht="12.75">
      <c r="A70" s="13"/>
      <c r="B70" s="14"/>
      <c r="C70" s="15"/>
      <c r="D70" s="16"/>
      <c r="E70" s="50"/>
    </row>
    <row r="71" spans="1:4" ht="25.5">
      <c r="A71" s="13" t="s">
        <v>49</v>
      </c>
      <c r="B71" s="14">
        <f>SUM(B72:B76)</f>
        <v>6841410</v>
      </c>
      <c r="C71" s="15">
        <f>SUM(C72:C76)</f>
        <v>2922685.4</v>
      </c>
      <c r="D71" s="16">
        <f aca="true" t="shared" si="2" ref="D71:D80">C71/B71*100</f>
        <v>42.72051229205675</v>
      </c>
    </row>
    <row r="72" spans="1:4" ht="25.5">
      <c r="A72" s="27" t="s">
        <v>50</v>
      </c>
      <c r="B72" s="23">
        <v>1250936.4</v>
      </c>
      <c r="C72" s="19">
        <v>449325</v>
      </c>
      <c r="D72" s="51">
        <f t="shared" si="2"/>
        <v>35.91909228958403</v>
      </c>
    </row>
    <row r="73" spans="1:4" ht="25.5">
      <c r="A73" s="27" t="s">
        <v>51</v>
      </c>
      <c r="B73" s="23">
        <v>2577085.6</v>
      </c>
      <c r="C73" s="19">
        <v>980517</v>
      </c>
      <c r="D73" s="25">
        <f t="shared" si="2"/>
        <v>38.047513827247336</v>
      </c>
    </row>
    <row r="74" spans="1:4" ht="25.5">
      <c r="A74" s="27" t="s">
        <v>52</v>
      </c>
      <c r="B74" s="23">
        <v>2567638.9</v>
      </c>
      <c r="C74" s="19">
        <v>1211315</v>
      </c>
      <c r="D74" s="25">
        <f t="shared" si="2"/>
        <v>47.176220924211734</v>
      </c>
    </row>
    <row r="75" spans="1:4" ht="12.75">
      <c r="A75" s="27" t="s">
        <v>53</v>
      </c>
      <c r="B75" s="23">
        <v>445614.1</v>
      </c>
      <c r="C75" s="19">
        <v>281393.4</v>
      </c>
      <c r="D75" s="25">
        <f t="shared" si="2"/>
        <v>63.14732859664899</v>
      </c>
    </row>
    <row r="76" spans="1:4" ht="25.5">
      <c r="A76" s="27" t="s">
        <v>54</v>
      </c>
      <c r="B76" s="23">
        <v>135</v>
      </c>
      <c r="C76" s="19">
        <v>135</v>
      </c>
      <c r="D76" s="25">
        <f t="shared" si="2"/>
        <v>100</v>
      </c>
    </row>
    <row r="77" spans="1:4" ht="12.75">
      <c r="A77" s="27"/>
      <c r="B77" s="26"/>
      <c r="C77" s="29"/>
      <c r="D77" s="25"/>
    </row>
    <row r="78" spans="1:4" ht="25.5">
      <c r="A78" s="13" t="s">
        <v>55</v>
      </c>
      <c r="B78" s="37">
        <v>357677.1</v>
      </c>
      <c r="C78" s="35">
        <v>43327.5</v>
      </c>
      <c r="D78" s="52">
        <f t="shared" si="2"/>
        <v>12.11357953863974</v>
      </c>
    </row>
    <row r="79" spans="1:4" ht="12.75">
      <c r="A79" s="13"/>
      <c r="B79" s="34"/>
      <c r="C79" s="49"/>
      <c r="D79" s="53"/>
    </row>
    <row r="80" spans="1:4" ht="12.75">
      <c r="A80" s="13" t="s">
        <v>56</v>
      </c>
      <c r="B80" s="34">
        <v>34200.6</v>
      </c>
      <c r="C80" s="49">
        <v>35209.1</v>
      </c>
      <c r="D80" s="16">
        <f t="shared" si="2"/>
        <v>102.9487786763975</v>
      </c>
    </row>
    <row r="81" spans="1:4" ht="12.75">
      <c r="A81" s="54"/>
      <c r="B81" s="55"/>
      <c r="C81" s="56"/>
      <c r="D81" s="57"/>
    </row>
    <row r="82" spans="1:4" ht="76.5">
      <c r="A82" s="58" t="s">
        <v>57</v>
      </c>
      <c r="B82" s="59"/>
      <c r="C82" s="60">
        <v>4582.1</v>
      </c>
      <c r="D82" s="61"/>
    </row>
    <row r="83" spans="1:4" ht="12.75">
      <c r="A83" s="13"/>
      <c r="B83" s="26"/>
      <c r="C83" s="29"/>
      <c r="D83" s="25"/>
    </row>
    <row r="84" spans="1:4" ht="38.25">
      <c r="A84" s="13" t="s">
        <v>58</v>
      </c>
      <c r="B84" s="34">
        <v>132926.2</v>
      </c>
      <c r="C84" s="49">
        <v>-90708.7</v>
      </c>
      <c r="D84" s="53"/>
    </row>
    <row r="85" spans="1:4" ht="12.75">
      <c r="A85" s="27"/>
      <c r="B85" s="26"/>
      <c r="C85" s="19"/>
      <c r="D85" s="25"/>
    </row>
    <row r="86" spans="1:4" ht="12.75">
      <c r="A86" s="62" t="s">
        <v>59</v>
      </c>
      <c r="B86" s="63">
        <f>B7+B67</f>
        <v>51634638.4</v>
      </c>
      <c r="C86" s="64">
        <f>C7+C67</f>
        <v>18825240.1</v>
      </c>
      <c r="D86" s="65">
        <f>C86/B86*100</f>
        <v>36.45854930592484</v>
      </c>
    </row>
    <row r="87" spans="1:4" ht="12.75">
      <c r="A87" s="66"/>
      <c r="B87" s="34"/>
      <c r="C87" s="19"/>
      <c r="D87" s="25"/>
    </row>
    <row r="88" spans="1:4" ht="12.75">
      <c r="A88" s="13" t="s">
        <v>60</v>
      </c>
      <c r="B88" s="14">
        <f>B86-B129</f>
        <v>-7691444.8999999985</v>
      </c>
      <c r="C88" s="15">
        <f>C86-C129</f>
        <v>2075836.6000000034</v>
      </c>
      <c r="D88" s="25"/>
    </row>
    <row r="89" spans="1:4" ht="12.75">
      <c r="A89" s="66"/>
      <c r="B89" s="34"/>
      <c r="C89" s="19"/>
      <c r="D89" s="25"/>
    </row>
    <row r="90" spans="1:4" ht="12.75">
      <c r="A90" s="13" t="s">
        <v>61</v>
      </c>
      <c r="B90" s="34"/>
      <c r="C90" s="49"/>
      <c r="D90" s="25"/>
    </row>
    <row r="91" spans="1:4" ht="12.75">
      <c r="A91" s="66"/>
      <c r="B91" s="34"/>
      <c r="C91" s="19"/>
      <c r="D91" s="25"/>
    </row>
    <row r="92" spans="1:4" ht="12.75">
      <c r="A92" s="27" t="s">
        <v>62</v>
      </c>
      <c r="B92" s="26">
        <v>4955600.6</v>
      </c>
      <c r="C92" s="67">
        <v>1184121.6</v>
      </c>
      <c r="D92" s="25">
        <f>C92/B92*100</f>
        <v>23.894613298739213</v>
      </c>
    </row>
    <row r="93" spans="1:4" ht="12.75">
      <c r="A93" s="27"/>
      <c r="B93" s="26"/>
      <c r="C93" s="67"/>
      <c r="D93" s="25"/>
    </row>
    <row r="94" spans="1:4" ht="12.75">
      <c r="A94" s="27" t="s">
        <v>63</v>
      </c>
      <c r="B94" s="26">
        <v>24599.1</v>
      </c>
      <c r="C94" s="67">
        <v>5726.5</v>
      </c>
      <c r="D94" s="25">
        <f>C94/B94*100</f>
        <v>23.279306966515037</v>
      </c>
    </row>
    <row r="95" spans="1:4" ht="12.75">
      <c r="A95" s="27"/>
      <c r="B95" s="26"/>
      <c r="C95" s="67"/>
      <c r="D95" s="25"/>
    </row>
    <row r="96" spans="1:4" ht="25.5">
      <c r="A96" s="27" t="s">
        <v>64</v>
      </c>
      <c r="B96" s="26">
        <v>632949.8</v>
      </c>
      <c r="C96" s="67">
        <v>166455.6</v>
      </c>
      <c r="D96" s="25">
        <f>C96/B96*100</f>
        <v>26.29838890856747</v>
      </c>
    </row>
    <row r="97" spans="1:4" ht="12.75">
      <c r="A97" s="27"/>
      <c r="B97" s="26"/>
      <c r="C97" s="67"/>
      <c r="D97" s="25"/>
    </row>
    <row r="98" spans="1:4" ht="12.75">
      <c r="A98" s="27" t="s">
        <v>65</v>
      </c>
      <c r="B98" s="26">
        <v>11494892.5</v>
      </c>
      <c r="C98" s="29">
        <v>3171785</v>
      </c>
      <c r="D98" s="25">
        <f>C98/B98*100</f>
        <v>27.592994018865337</v>
      </c>
    </row>
    <row r="99" spans="1:4" ht="12.75" hidden="1">
      <c r="A99" s="27" t="s">
        <v>6</v>
      </c>
      <c r="B99" s="26"/>
      <c r="C99" s="68"/>
      <c r="D99" s="25"/>
    </row>
    <row r="100" spans="1:4" ht="12.75" hidden="1">
      <c r="A100" s="27" t="s">
        <v>66</v>
      </c>
      <c r="B100" s="26">
        <v>335168.4</v>
      </c>
      <c r="C100" s="67">
        <v>79363.8</v>
      </c>
      <c r="D100" s="25">
        <f>C100/B100*100</f>
        <v>23.678783560741408</v>
      </c>
    </row>
    <row r="101" spans="1:4" ht="12.75" hidden="1">
      <c r="A101" s="27" t="s">
        <v>67</v>
      </c>
      <c r="B101" s="26">
        <v>4697</v>
      </c>
      <c r="C101" s="67"/>
      <c r="D101" s="25">
        <f aca="true" t="shared" si="3" ref="D101:D107">C101/B101*100</f>
        <v>0</v>
      </c>
    </row>
    <row r="102" spans="1:4" ht="12.75" hidden="1">
      <c r="A102" s="27" t="s">
        <v>68</v>
      </c>
      <c r="B102" s="26">
        <v>3929971</v>
      </c>
      <c r="C102" s="67">
        <v>1384111.5</v>
      </c>
      <c r="D102" s="25">
        <f t="shared" si="3"/>
        <v>35.21938202597424</v>
      </c>
    </row>
    <row r="103" spans="1:4" ht="12.75" hidden="1">
      <c r="A103" s="27" t="s">
        <v>69</v>
      </c>
      <c r="B103" s="26">
        <v>111471.9</v>
      </c>
      <c r="C103" s="67">
        <v>16294.4</v>
      </c>
      <c r="D103" s="25">
        <f t="shared" si="3"/>
        <v>14.61749553026368</v>
      </c>
    </row>
    <row r="104" spans="1:4" ht="12.75" hidden="1">
      <c r="A104" s="27" t="s">
        <v>70</v>
      </c>
      <c r="B104" s="26">
        <v>444794.1</v>
      </c>
      <c r="C104" s="67">
        <v>141292.2</v>
      </c>
      <c r="D104" s="25">
        <f t="shared" si="3"/>
        <v>31.765754087115816</v>
      </c>
    </row>
    <row r="105" spans="1:4" ht="12.75" hidden="1">
      <c r="A105" s="27" t="s">
        <v>71</v>
      </c>
      <c r="B105" s="26">
        <v>1223443.8</v>
      </c>
      <c r="C105" s="67">
        <v>388802.3</v>
      </c>
      <c r="D105" s="25">
        <f t="shared" si="3"/>
        <v>31.77933469440934</v>
      </c>
    </row>
    <row r="106" spans="1:4" ht="12.75" hidden="1">
      <c r="A106" s="27" t="s">
        <v>72</v>
      </c>
      <c r="B106" s="26">
        <v>3723778.8</v>
      </c>
      <c r="C106" s="67">
        <v>899635.3</v>
      </c>
      <c r="D106" s="25">
        <f t="shared" si="3"/>
        <v>24.15920354882519</v>
      </c>
    </row>
    <row r="107" spans="1:4" ht="12.75" hidden="1">
      <c r="A107" s="27" t="s">
        <v>73</v>
      </c>
      <c r="B107" s="26">
        <v>1721567.5</v>
      </c>
      <c r="C107" s="67">
        <v>262285.5</v>
      </c>
      <c r="D107" s="25">
        <f t="shared" si="3"/>
        <v>15.235272506015592</v>
      </c>
    </row>
    <row r="108" spans="1:4" ht="12.75">
      <c r="A108" s="27"/>
      <c r="B108" s="26"/>
      <c r="C108" s="68"/>
      <c r="D108" s="25"/>
    </row>
    <row r="109" spans="1:4" ht="12.75">
      <c r="A109" s="27" t="s">
        <v>74</v>
      </c>
      <c r="B109" s="26">
        <v>3362016.7</v>
      </c>
      <c r="C109" s="67">
        <v>542369.7</v>
      </c>
      <c r="D109" s="25">
        <f>C109/B109*100</f>
        <v>16.13227263267312</v>
      </c>
    </row>
    <row r="110" spans="1:4" ht="12.75">
      <c r="A110" s="27"/>
      <c r="B110" s="26"/>
      <c r="C110" s="69"/>
      <c r="D110" s="25"/>
    </row>
    <row r="111" spans="1:4" ht="12.75">
      <c r="A111" s="27" t="s">
        <v>75</v>
      </c>
      <c r="B111" s="26">
        <v>116147.5</v>
      </c>
      <c r="C111" s="67">
        <v>15107.8</v>
      </c>
      <c r="D111" s="25">
        <f>C111/B111*100</f>
        <v>13.007425902408576</v>
      </c>
    </row>
    <row r="112" spans="1:4" ht="12.75">
      <c r="A112" s="27"/>
      <c r="B112" s="26"/>
      <c r="C112" s="67"/>
      <c r="D112" s="25"/>
    </row>
    <row r="113" spans="1:4" ht="12.75">
      <c r="A113" s="27" t="s">
        <v>76</v>
      </c>
      <c r="B113" s="26">
        <v>14904944.6</v>
      </c>
      <c r="C113" s="67">
        <v>4640859</v>
      </c>
      <c r="D113" s="25">
        <f>C113/B113*100</f>
        <v>31.13637201979268</v>
      </c>
    </row>
    <row r="114" spans="1:4" ht="12.75">
      <c r="A114" s="27"/>
      <c r="B114" s="26"/>
      <c r="C114" s="70"/>
      <c r="D114" s="25"/>
    </row>
    <row r="115" spans="1:4" ht="12.75">
      <c r="A115" s="27" t="s">
        <v>77</v>
      </c>
      <c r="B115" s="26">
        <v>1978869.5</v>
      </c>
      <c r="C115" s="70">
        <v>573011</v>
      </c>
      <c r="D115" s="25">
        <f>C115/B115*100</f>
        <v>28.95648247648468</v>
      </c>
    </row>
    <row r="116" spans="1:4" ht="12.75">
      <c r="A116" s="27"/>
      <c r="B116" s="26"/>
      <c r="C116" s="70"/>
      <c r="D116" s="25"/>
    </row>
    <row r="117" spans="1:4" ht="12.75">
      <c r="A117" s="27" t="s">
        <v>78</v>
      </c>
      <c r="B117" s="26">
        <v>9635820</v>
      </c>
      <c r="C117" s="71">
        <v>2499171.5</v>
      </c>
      <c r="D117" s="25">
        <f>C117/B117*100</f>
        <v>25.936261781560884</v>
      </c>
    </row>
    <row r="118" spans="1:4" ht="12.75">
      <c r="A118" s="13"/>
      <c r="B118" s="26"/>
      <c r="C118" s="71"/>
      <c r="D118" s="25"/>
    </row>
    <row r="119" spans="1:4" ht="12.75">
      <c r="A119" s="27" t="s">
        <v>79</v>
      </c>
      <c r="B119" s="26">
        <v>8520847.3</v>
      </c>
      <c r="C119" s="71">
        <f>3109179.6-0.1</f>
        <v>3109179.5</v>
      </c>
      <c r="D119" s="25">
        <f>C119/B119*100</f>
        <v>36.4890883562718</v>
      </c>
    </row>
    <row r="120" spans="1:4" ht="12.75">
      <c r="A120" s="13"/>
      <c r="B120" s="26"/>
      <c r="C120" s="71"/>
      <c r="D120" s="25"/>
    </row>
    <row r="121" spans="1:4" ht="12.75">
      <c r="A121" s="27" t="s">
        <v>80</v>
      </c>
      <c r="B121" s="26">
        <v>918498.5</v>
      </c>
      <c r="C121" s="71">
        <v>223248.2</v>
      </c>
      <c r="D121" s="25">
        <f>C121/B121*100</f>
        <v>24.305777309380474</v>
      </c>
    </row>
    <row r="122" spans="1:4" ht="12.75">
      <c r="A122" s="27"/>
      <c r="B122" s="26"/>
      <c r="C122" s="71"/>
      <c r="D122" s="25"/>
    </row>
    <row r="123" spans="1:4" ht="12.75">
      <c r="A123" s="27" t="s">
        <v>81</v>
      </c>
      <c r="B123" s="26">
        <v>314568.7</v>
      </c>
      <c r="C123" s="71">
        <v>90375</v>
      </c>
      <c r="D123" s="25">
        <f>C123/B123*100</f>
        <v>28.729813233166553</v>
      </c>
    </row>
    <row r="124" spans="1:4" ht="12.75">
      <c r="A124" s="27"/>
      <c r="B124" s="26"/>
      <c r="C124" s="71"/>
      <c r="D124" s="25"/>
    </row>
    <row r="125" spans="1:4" ht="12.75">
      <c r="A125" s="27" t="s">
        <v>82</v>
      </c>
      <c r="B125" s="26">
        <v>2441280.8</v>
      </c>
      <c r="C125" s="71">
        <v>527993.1</v>
      </c>
      <c r="D125" s="25">
        <f>C125/B125*100</f>
        <v>21.627708701104766</v>
      </c>
    </row>
    <row r="126" spans="1:4" ht="12.75">
      <c r="A126" s="27"/>
      <c r="B126" s="26"/>
      <c r="C126" s="71"/>
      <c r="D126" s="25"/>
    </row>
    <row r="127" spans="1:4" ht="25.5">
      <c r="A127" s="27" t="s">
        <v>88</v>
      </c>
      <c r="B127" s="26">
        <v>25047.7</v>
      </c>
      <c r="C127" s="71">
        <v>0</v>
      </c>
      <c r="D127" s="25">
        <f>C127/B127*100</f>
        <v>0</v>
      </c>
    </row>
    <row r="128" spans="1:4" ht="12.75">
      <c r="A128" s="41"/>
      <c r="B128" s="72"/>
      <c r="C128" s="73"/>
      <c r="D128" s="44"/>
    </row>
    <row r="129" spans="1:4" ht="12.75">
      <c r="A129" s="74" t="s">
        <v>83</v>
      </c>
      <c r="B129" s="75">
        <f>B92+B94+B96+B98+B109+B111+B113+B115+B117+B119+B121+B123+B125+B127</f>
        <v>59326083.3</v>
      </c>
      <c r="C129" s="75">
        <f>C92+C94+C96+C98+C109+C111+C113+C115+C117+C119+C121+C123+C125+C127</f>
        <v>16749403.499999998</v>
      </c>
      <c r="D129" s="76">
        <f>C129/B129*100</f>
        <v>28.232781549561693</v>
      </c>
    </row>
    <row r="130" spans="1:4" ht="12.75">
      <c r="A130" s="4"/>
      <c r="B130" s="77"/>
      <c r="C130" s="78"/>
      <c r="D130" s="5"/>
    </row>
    <row r="131" spans="1:4" ht="12.75">
      <c r="A131" s="4"/>
      <c r="B131" s="77"/>
      <c r="C131" s="78"/>
      <c r="D131" s="5"/>
    </row>
    <row r="132" spans="1:4" ht="12.75">
      <c r="A132" s="4"/>
      <c r="B132" s="77"/>
      <c r="C132" s="78"/>
      <c r="D132" s="5"/>
    </row>
    <row r="133" spans="1:4" ht="12.75">
      <c r="A133" s="4"/>
      <c r="B133" s="77"/>
      <c r="C133" s="78"/>
      <c r="D133" s="5"/>
    </row>
    <row r="134" spans="1:4" s="81" customFormat="1" ht="36" customHeight="1">
      <c r="A134" s="79" t="s">
        <v>94</v>
      </c>
      <c r="B134" s="80"/>
      <c r="C134" s="108" t="s">
        <v>85</v>
      </c>
      <c r="D134" s="108"/>
    </row>
    <row r="135" spans="1:4" ht="12.75">
      <c r="A135" s="82"/>
      <c r="B135" s="83"/>
      <c r="C135" s="84"/>
      <c r="D135" s="85"/>
    </row>
    <row r="136" spans="2:3" ht="12.75">
      <c r="B136" s="39"/>
      <c r="C136" s="84"/>
    </row>
    <row r="137" spans="2:3" ht="12.75">
      <c r="B137" s="39"/>
      <c r="C137" s="84"/>
    </row>
    <row r="138" spans="2:3" ht="12.75">
      <c r="B138" s="39"/>
      <c r="C138" s="84"/>
    </row>
    <row r="139" spans="2:3" ht="12.75">
      <c r="B139" s="39"/>
      <c r="C139" s="84"/>
    </row>
    <row r="140" spans="2:3" ht="12.75">
      <c r="B140" s="39"/>
      <c r="C140" s="84"/>
    </row>
    <row r="141" spans="2:3" ht="12.75">
      <c r="B141" s="39"/>
      <c r="C141" s="84"/>
    </row>
    <row r="142" spans="2:3" ht="12.75">
      <c r="B142" s="39"/>
      <c r="C142" s="84"/>
    </row>
    <row r="143" spans="2:3" ht="12.75">
      <c r="B143" s="39"/>
      <c r="C143" s="84"/>
    </row>
    <row r="144" spans="2:3" ht="12.75">
      <c r="B144" s="39"/>
      <c r="C144" s="84"/>
    </row>
    <row r="145" spans="2:3" ht="12.75">
      <c r="B145" s="39"/>
      <c r="C145" s="84"/>
    </row>
    <row r="146" spans="2:3" ht="12.75">
      <c r="B146" s="39"/>
      <c r="C146" s="84"/>
    </row>
    <row r="147" spans="2:3" ht="12.75">
      <c r="B147" s="39"/>
      <c r="C147" s="84"/>
    </row>
    <row r="148" spans="2:3" ht="12.75">
      <c r="B148" s="39"/>
      <c r="C148" s="84"/>
    </row>
    <row r="149" spans="2:3" ht="12.75">
      <c r="B149" s="39"/>
      <c r="C149" s="84"/>
    </row>
    <row r="150" spans="2:3" ht="12.75">
      <c r="B150" s="39"/>
      <c r="C150" s="84"/>
    </row>
    <row r="151" spans="2:3" ht="12.75">
      <c r="B151" s="39"/>
      <c r="C151" s="84"/>
    </row>
    <row r="152" spans="2:3" ht="12.75">
      <c r="B152" s="39"/>
      <c r="C152" s="84"/>
    </row>
    <row r="153" spans="2:3" ht="12.75">
      <c r="B153" s="39"/>
      <c r="C153" s="84"/>
    </row>
    <row r="154" spans="2:3" ht="12.75">
      <c r="B154" s="39"/>
      <c r="C154" s="84"/>
    </row>
    <row r="155" spans="2:3" ht="12.75">
      <c r="B155" s="39"/>
      <c r="C155" s="84"/>
    </row>
    <row r="156" spans="2:3" ht="12.75">
      <c r="B156" s="39"/>
      <c r="C156" s="84"/>
    </row>
    <row r="157" spans="2:3" ht="12.75">
      <c r="B157" s="39"/>
      <c r="C157" s="84"/>
    </row>
    <row r="158" spans="2:3" ht="12.75">
      <c r="B158" s="39"/>
      <c r="C158" s="84"/>
    </row>
    <row r="159" spans="2:3" ht="12.75">
      <c r="B159" s="39"/>
      <c r="C159" s="84"/>
    </row>
    <row r="160" spans="2:3" ht="12.75">
      <c r="B160" s="39"/>
      <c r="C160" s="84"/>
    </row>
    <row r="161" spans="2:3" ht="12.75">
      <c r="B161" s="39"/>
      <c r="C161" s="84"/>
    </row>
    <row r="162" spans="2:3" ht="12.75">
      <c r="B162" s="39"/>
      <c r="C162" s="84"/>
    </row>
    <row r="163" spans="2:3" ht="12.75">
      <c r="B163" s="39"/>
      <c r="C163" s="84"/>
    </row>
    <row r="164" spans="2:3" ht="12.75">
      <c r="B164" s="39"/>
      <c r="C164" s="84"/>
    </row>
    <row r="165" spans="2:3" ht="12.75">
      <c r="B165" s="39"/>
      <c r="C165" s="84"/>
    </row>
    <row r="166" spans="2:3" ht="12.75">
      <c r="B166" s="39"/>
      <c r="C166" s="84"/>
    </row>
    <row r="167" spans="2:3" ht="12.75">
      <c r="B167" s="39"/>
      <c r="C167" s="84"/>
    </row>
    <row r="168" spans="2:3" ht="12.75">
      <c r="B168" s="39"/>
      <c r="C168" s="84"/>
    </row>
    <row r="169" spans="2:3" ht="12.75">
      <c r="B169" s="39"/>
      <c r="C169" s="84"/>
    </row>
    <row r="170" spans="2:3" ht="12.75">
      <c r="B170" s="39"/>
      <c r="C170" s="84"/>
    </row>
    <row r="171" spans="2:3" ht="12.75">
      <c r="B171" s="39"/>
      <c r="C171" s="84"/>
    </row>
    <row r="172" spans="2:3" ht="12.75">
      <c r="B172" s="39"/>
      <c r="C172" s="84"/>
    </row>
    <row r="173" spans="2:3" ht="12.75">
      <c r="B173" s="39"/>
      <c r="C173" s="84"/>
    </row>
    <row r="174" spans="2:3" ht="12.75">
      <c r="B174" s="39"/>
      <c r="C174" s="84"/>
    </row>
    <row r="175" spans="2:3" ht="12.75">
      <c r="B175" s="39"/>
      <c r="C175" s="84"/>
    </row>
    <row r="176" spans="2:3" ht="12.75">
      <c r="B176" s="39"/>
      <c r="C176" s="84"/>
    </row>
    <row r="177" spans="2:3" ht="12.75">
      <c r="B177" s="39"/>
      <c r="C177" s="84"/>
    </row>
    <row r="178" spans="2:3" ht="12.75">
      <c r="B178" s="39"/>
      <c r="C178" s="84"/>
    </row>
    <row r="179" spans="2:3" ht="12.75">
      <c r="B179" s="39"/>
      <c r="C179" s="84"/>
    </row>
    <row r="180" spans="2:3" ht="12.75">
      <c r="B180" s="39"/>
      <c r="C180" s="84"/>
    </row>
    <row r="181" spans="2:3" ht="12.75">
      <c r="B181" s="39"/>
      <c r="C181" s="84"/>
    </row>
    <row r="182" spans="2:3" ht="12.75">
      <c r="B182" s="39"/>
      <c r="C182" s="84"/>
    </row>
    <row r="183" spans="2:3" ht="12.75">
      <c r="B183" s="39"/>
      <c r="C183" s="84"/>
    </row>
    <row r="184" spans="2:3" ht="12.75">
      <c r="B184" s="39"/>
      <c r="C184" s="84"/>
    </row>
    <row r="185" spans="2:3" ht="12.75">
      <c r="B185" s="39"/>
      <c r="C185" s="84"/>
    </row>
    <row r="186" spans="2:3" ht="12.75">
      <c r="B186" s="39"/>
      <c r="C186" s="84"/>
    </row>
    <row r="187" spans="2:3" ht="12.75">
      <c r="B187" s="39"/>
      <c r="C187" s="84"/>
    </row>
    <row r="188" spans="2:3" ht="12.75">
      <c r="B188" s="39"/>
      <c r="C188" s="84"/>
    </row>
    <row r="189" spans="2:3" ht="12.75">
      <c r="B189" s="39"/>
      <c r="C189" s="84"/>
    </row>
    <row r="190" spans="2:3" ht="12.75">
      <c r="B190" s="39"/>
      <c r="C190" s="84"/>
    </row>
    <row r="191" spans="2:3" ht="12.75">
      <c r="B191" s="39"/>
      <c r="C191" s="84"/>
    </row>
    <row r="192" spans="2:3" ht="12.75">
      <c r="B192" s="39"/>
      <c r="C192" s="84"/>
    </row>
    <row r="193" spans="2:3" ht="12.75">
      <c r="B193" s="39"/>
      <c r="C193" s="84"/>
    </row>
    <row r="194" spans="2:3" ht="12.75">
      <c r="B194" s="39"/>
      <c r="C194" s="84"/>
    </row>
    <row r="195" spans="2:3" ht="12.75">
      <c r="B195" s="39"/>
      <c r="C195" s="84"/>
    </row>
    <row r="196" spans="2:3" ht="12.75">
      <c r="B196" s="39"/>
      <c r="C196" s="84"/>
    </row>
    <row r="197" spans="2:3" ht="12.75">
      <c r="B197" s="39"/>
      <c r="C197" s="84"/>
    </row>
    <row r="198" spans="2:3" ht="12.75">
      <c r="B198" s="39"/>
      <c r="C198" s="84"/>
    </row>
    <row r="199" spans="2:3" ht="12.75">
      <c r="B199" s="39"/>
      <c r="C199" s="84"/>
    </row>
    <row r="200" spans="2:3" ht="12.75">
      <c r="B200" s="39"/>
      <c r="C200" s="84"/>
    </row>
    <row r="201" spans="2:3" ht="12.75">
      <c r="B201" s="39"/>
      <c r="C201" s="84"/>
    </row>
    <row r="202" spans="2:3" ht="12.75">
      <c r="B202" s="39"/>
      <c r="C202" s="84"/>
    </row>
    <row r="203" spans="2:3" ht="12.75">
      <c r="B203" s="39"/>
      <c r="C203" s="84"/>
    </row>
    <row r="204" spans="2:3" ht="12.75">
      <c r="B204" s="39"/>
      <c r="C204" s="84"/>
    </row>
    <row r="205" spans="2:3" ht="12.75">
      <c r="B205" s="39"/>
      <c r="C205" s="84"/>
    </row>
    <row r="206" spans="2:3" ht="12.75">
      <c r="B206" s="39"/>
      <c r="C206" s="84"/>
    </row>
    <row r="207" spans="2:3" ht="12.75">
      <c r="B207" s="39"/>
      <c r="C207" s="84"/>
    </row>
    <row r="208" spans="2:3" ht="12.75">
      <c r="B208" s="39"/>
      <c r="C208" s="84"/>
    </row>
    <row r="209" spans="2:3" ht="12.75">
      <c r="B209" s="39"/>
      <c r="C209" s="84"/>
    </row>
    <row r="210" spans="2:3" ht="12.75">
      <c r="B210" s="39"/>
      <c r="C210" s="84"/>
    </row>
    <row r="211" spans="2:3" ht="12.75">
      <c r="B211" s="39"/>
      <c r="C211" s="84"/>
    </row>
    <row r="212" spans="2:3" ht="12.75">
      <c r="B212" s="39"/>
      <c r="C212" s="84"/>
    </row>
    <row r="213" spans="2:3" ht="12.75">
      <c r="B213" s="39"/>
      <c r="C213" s="84"/>
    </row>
    <row r="214" spans="2:3" ht="12.75">
      <c r="B214" s="39"/>
      <c r="C214" s="84"/>
    </row>
    <row r="215" spans="2:3" ht="12.75">
      <c r="B215" s="39"/>
      <c r="C215" s="84"/>
    </row>
    <row r="216" spans="2:3" ht="12.75">
      <c r="B216" s="39"/>
      <c r="C216" s="84"/>
    </row>
    <row r="217" spans="2:3" ht="12.75">
      <c r="B217" s="39"/>
      <c r="C217" s="84"/>
    </row>
    <row r="218" spans="2:3" ht="12.75">
      <c r="B218" s="39"/>
      <c r="C218" s="84"/>
    </row>
    <row r="219" spans="2:3" ht="12.75">
      <c r="B219" s="39"/>
      <c r="C219" s="84"/>
    </row>
    <row r="220" spans="2:3" ht="12.75">
      <c r="B220" s="39"/>
      <c r="C220" s="84"/>
    </row>
    <row r="221" spans="2:3" ht="12.75">
      <c r="B221" s="39"/>
      <c r="C221" s="84"/>
    </row>
    <row r="222" spans="2:3" ht="12.75">
      <c r="B222" s="39"/>
      <c r="C222" s="84"/>
    </row>
    <row r="223" spans="2:3" ht="12.75">
      <c r="B223" s="39"/>
      <c r="C223" s="84"/>
    </row>
    <row r="224" spans="2:3" ht="12.75">
      <c r="B224" s="39"/>
      <c r="C224" s="84"/>
    </row>
    <row r="225" spans="2:3" ht="12.75">
      <c r="B225" s="39"/>
      <c r="C225" s="84"/>
    </row>
    <row r="226" spans="2:3" ht="12.75">
      <c r="B226" s="39"/>
      <c r="C226" s="84"/>
    </row>
    <row r="227" spans="2:3" ht="12.75">
      <c r="B227" s="39"/>
      <c r="C227" s="84"/>
    </row>
    <row r="228" spans="2:3" ht="12.75">
      <c r="B228" s="39"/>
      <c r="C228" s="84"/>
    </row>
    <row r="229" spans="2:3" ht="12.75">
      <c r="B229" s="39"/>
      <c r="C229" s="84"/>
    </row>
    <row r="230" spans="2:3" ht="12.75">
      <c r="B230" s="39"/>
      <c r="C230" s="84"/>
    </row>
    <row r="231" spans="2:3" ht="12.75">
      <c r="B231" s="39"/>
      <c r="C231" s="84"/>
    </row>
    <row r="232" spans="2:3" ht="12.75">
      <c r="B232" s="39"/>
      <c r="C232" s="84"/>
    </row>
    <row r="233" spans="2:3" ht="12.75">
      <c r="B233" s="39"/>
      <c r="C233" s="84"/>
    </row>
    <row r="234" spans="2:3" ht="12.75">
      <c r="B234" s="39"/>
      <c r="C234" s="84"/>
    </row>
    <row r="235" spans="2:3" ht="12.75">
      <c r="B235" s="39"/>
      <c r="C235" s="84"/>
    </row>
    <row r="236" spans="2:3" ht="12.75">
      <c r="B236" s="39"/>
      <c r="C236" s="84"/>
    </row>
    <row r="237" spans="2:3" ht="12.75">
      <c r="B237" s="39"/>
      <c r="C237" s="84"/>
    </row>
    <row r="238" spans="2:3" ht="12.75">
      <c r="B238" s="39"/>
      <c r="C238" s="84"/>
    </row>
    <row r="239" spans="2:3" ht="12.75">
      <c r="B239" s="39"/>
      <c r="C239" s="84"/>
    </row>
    <row r="240" spans="2:3" ht="12.75">
      <c r="B240" s="39"/>
      <c r="C240" s="84"/>
    </row>
    <row r="241" spans="2:3" ht="12.75">
      <c r="B241" s="39"/>
      <c r="C241" s="84"/>
    </row>
    <row r="242" spans="2:3" ht="12.75">
      <c r="B242" s="39"/>
      <c r="C242" s="84"/>
    </row>
    <row r="243" spans="2:3" ht="12.75">
      <c r="B243" s="39"/>
      <c r="C243" s="84"/>
    </row>
    <row r="244" spans="2:3" ht="12.75">
      <c r="B244" s="39"/>
      <c r="C244" s="84"/>
    </row>
    <row r="245" spans="2:3" ht="12.75">
      <c r="B245" s="39"/>
      <c r="C245" s="84"/>
    </row>
    <row r="246" spans="2:3" ht="12.75">
      <c r="B246" s="39"/>
      <c r="C246" s="84"/>
    </row>
    <row r="247" spans="2:3" ht="12.75">
      <c r="B247" s="39"/>
      <c r="C247" s="84"/>
    </row>
    <row r="248" spans="2:3" ht="12.75">
      <c r="B248" s="39"/>
      <c r="C248" s="84"/>
    </row>
    <row r="249" spans="2:3" ht="12.75">
      <c r="B249" s="39"/>
      <c r="C249" s="84"/>
    </row>
    <row r="250" spans="2:3" ht="12.75">
      <c r="B250" s="39"/>
      <c r="C250" s="84"/>
    </row>
    <row r="251" spans="2:3" ht="12.75">
      <c r="B251" s="39"/>
      <c r="C251" s="84"/>
    </row>
    <row r="252" spans="2:3" ht="12.75">
      <c r="B252" s="39"/>
      <c r="C252" s="84"/>
    </row>
    <row r="253" spans="2:3" ht="12.75">
      <c r="B253" s="39"/>
      <c r="C253" s="84"/>
    </row>
    <row r="254" spans="2:3" ht="12.75">
      <c r="B254" s="39"/>
      <c r="C254" s="84"/>
    </row>
    <row r="255" spans="2:3" ht="12.75">
      <c r="B255" s="39"/>
      <c r="C255" s="84"/>
    </row>
    <row r="256" spans="2:3" ht="12.75">
      <c r="B256" s="39"/>
      <c r="C256" s="84"/>
    </row>
    <row r="257" spans="2:3" ht="12.75">
      <c r="B257" s="39"/>
      <c r="C257" s="84"/>
    </row>
    <row r="258" spans="2:3" ht="12.75">
      <c r="B258" s="39"/>
      <c r="C258" s="84"/>
    </row>
    <row r="259" spans="2:3" ht="12.75">
      <c r="B259" s="39"/>
      <c r="C259" s="84"/>
    </row>
    <row r="260" spans="2:3" ht="12.75">
      <c r="B260" s="39"/>
      <c r="C260" s="84"/>
    </row>
    <row r="261" spans="2:3" ht="12.75">
      <c r="B261" s="39"/>
      <c r="C261" s="84"/>
    </row>
    <row r="262" spans="2:3" ht="12.75">
      <c r="B262" s="39"/>
      <c r="C262" s="84"/>
    </row>
    <row r="263" spans="2:3" ht="12.75">
      <c r="B263" s="39"/>
      <c r="C263" s="84"/>
    </row>
    <row r="264" spans="2:3" ht="12.75">
      <c r="B264" s="39"/>
      <c r="C264" s="84"/>
    </row>
    <row r="265" spans="2:3" ht="12.75">
      <c r="B265" s="39"/>
      <c r="C265" s="84"/>
    </row>
    <row r="266" spans="2:3" ht="12.75">
      <c r="B266" s="39"/>
      <c r="C266" s="84"/>
    </row>
    <row r="267" spans="2:3" ht="12.75">
      <c r="B267" s="39"/>
      <c r="C267" s="84"/>
    </row>
    <row r="268" spans="2:3" ht="12.75">
      <c r="B268" s="39"/>
      <c r="C268" s="84"/>
    </row>
    <row r="269" spans="2:3" ht="12.75">
      <c r="B269" s="39"/>
      <c r="C269" s="84"/>
    </row>
    <row r="270" spans="2:3" ht="12.75">
      <c r="B270" s="39"/>
      <c r="C270" s="84"/>
    </row>
    <row r="271" spans="2:3" ht="12.75">
      <c r="B271" s="39"/>
      <c r="C271" s="84"/>
    </row>
    <row r="272" spans="2:3" ht="12.75">
      <c r="B272" s="39"/>
      <c r="C272" s="84"/>
    </row>
    <row r="273" spans="2:3" ht="12.75">
      <c r="B273" s="39"/>
      <c r="C273" s="84"/>
    </row>
    <row r="274" spans="2:3" ht="12.75">
      <c r="B274" s="39"/>
      <c r="C274" s="84"/>
    </row>
    <row r="275" spans="2:3" ht="12.75">
      <c r="B275" s="39"/>
      <c r="C275" s="84"/>
    </row>
    <row r="276" spans="2:3" ht="12.75">
      <c r="B276" s="39"/>
      <c r="C276" s="84"/>
    </row>
    <row r="277" spans="2:3" ht="12.75">
      <c r="B277" s="39"/>
      <c r="C277" s="84"/>
    </row>
    <row r="278" spans="2:3" ht="12.75">
      <c r="B278" s="39"/>
      <c r="C278" s="84"/>
    </row>
    <row r="279" spans="2:3" ht="12.75">
      <c r="B279" s="39"/>
      <c r="C279" s="84"/>
    </row>
    <row r="280" spans="2:3" ht="12.75">
      <c r="B280" s="39"/>
      <c r="C280" s="84"/>
    </row>
    <row r="281" spans="2:3" ht="12.75">
      <c r="B281" s="39"/>
      <c r="C281" s="84"/>
    </row>
    <row r="282" spans="2:3" ht="12.75">
      <c r="B282" s="39"/>
      <c r="C282" s="84"/>
    </row>
    <row r="283" spans="2:3" ht="12.75">
      <c r="B283" s="39"/>
      <c r="C283" s="84"/>
    </row>
    <row r="284" spans="2:3" ht="12.75">
      <c r="B284" s="39"/>
      <c r="C284" s="84"/>
    </row>
    <row r="285" spans="2:3" ht="12.75">
      <c r="B285" s="39"/>
      <c r="C285" s="84"/>
    </row>
    <row r="286" spans="2:3" ht="12.75">
      <c r="B286" s="39"/>
      <c r="C286" s="84"/>
    </row>
    <row r="287" spans="2:3" ht="12.75">
      <c r="B287" s="39"/>
      <c r="C287" s="84"/>
    </row>
    <row r="288" spans="2:3" ht="12.75">
      <c r="B288" s="39"/>
      <c r="C288" s="84"/>
    </row>
    <row r="289" spans="2:3" ht="12.75">
      <c r="B289" s="39"/>
      <c r="C289" s="84"/>
    </row>
    <row r="290" spans="2:3" ht="12.75">
      <c r="B290" s="39"/>
      <c r="C290" s="84"/>
    </row>
    <row r="291" spans="2:3" ht="12.75">
      <c r="B291" s="39"/>
      <c r="C291" s="84"/>
    </row>
    <row r="292" spans="2:3" ht="12.75">
      <c r="B292" s="39"/>
      <c r="C292" s="84"/>
    </row>
    <row r="293" spans="2:3" ht="12.75">
      <c r="B293" s="39"/>
      <c r="C293" s="84"/>
    </row>
    <row r="294" spans="2:3" ht="12.75">
      <c r="B294" s="39"/>
      <c r="C294" s="84"/>
    </row>
    <row r="295" spans="2:3" ht="12.75">
      <c r="B295" s="39"/>
      <c r="C295" s="84"/>
    </row>
    <row r="296" spans="2:3" ht="12.75">
      <c r="B296" s="39"/>
      <c r="C296" s="84"/>
    </row>
    <row r="297" spans="2:3" ht="12.75">
      <c r="B297" s="39"/>
      <c r="C297" s="84"/>
    </row>
    <row r="298" spans="2:3" ht="12.75">
      <c r="B298" s="39"/>
      <c r="C298" s="84"/>
    </row>
    <row r="299" spans="2:3" ht="12.75">
      <c r="B299" s="39"/>
      <c r="C299" s="84"/>
    </row>
    <row r="300" spans="2:3" ht="12.75">
      <c r="B300" s="39"/>
      <c r="C300" s="84"/>
    </row>
    <row r="301" spans="2:3" ht="12.75">
      <c r="B301" s="39"/>
      <c r="C301" s="84"/>
    </row>
    <row r="302" spans="2:3" ht="12.75">
      <c r="B302" s="39"/>
      <c r="C302" s="84"/>
    </row>
    <row r="303" spans="2:3" ht="12.75">
      <c r="B303" s="39"/>
      <c r="C303" s="84"/>
    </row>
    <row r="304" spans="2:3" ht="12.75">
      <c r="B304" s="39"/>
      <c r="C304" s="84"/>
    </row>
    <row r="305" spans="2:3" ht="12.75">
      <c r="B305" s="39"/>
      <c r="C305" s="84"/>
    </row>
    <row r="306" spans="2:3" ht="12.75">
      <c r="B306" s="39"/>
      <c r="C306" s="84"/>
    </row>
    <row r="307" spans="2:3" ht="12.75">
      <c r="B307" s="39"/>
      <c r="C307" s="84"/>
    </row>
    <row r="308" spans="2:3" ht="12.75">
      <c r="B308" s="39"/>
      <c r="C308" s="84"/>
    </row>
    <row r="309" spans="2:3" ht="12.75">
      <c r="B309" s="39"/>
      <c r="C309" s="84"/>
    </row>
    <row r="310" spans="2:3" ht="12.75">
      <c r="B310" s="39"/>
      <c r="C310" s="84"/>
    </row>
    <row r="311" spans="2:3" ht="12.75">
      <c r="B311" s="39"/>
      <c r="C311" s="84"/>
    </row>
    <row r="312" spans="2:3" ht="12.75">
      <c r="B312" s="39"/>
      <c r="C312" s="84"/>
    </row>
    <row r="313" spans="2:3" ht="12.75">
      <c r="B313" s="39"/>
      <c r="C313" s="84"/>
    </row>
    <row r="314" spans="2:3" ht="12.75">
      <c r="B314" s="39"/>
      <c r="C314" s="84"/>
    </row>
    <row r="315" spans="2:3" ht="12.75">
      <c r="B315" s="39"/>
      <c r="C315" s="84"/>
    </row>
    <row r="316" spans="2:3" ht="12.75">
      <c r="B316" s="39"/>
      <c r="C316" s="84"/>
    </row>
    <row r="317" spans="2:3" ht="12.75">
      <c r="B317" s="39"/>
      <c r="C317" s="84"/>
    </row>
    <row r="318" spans="2:3" ht="12.75">
      <c r="B318" s="39"/>
      <c r="C318" s="84"/>
    </row>
    <row r="319" spans="2:3" ht="12.75">
      <c r="B319" s="39"/>
      <c r="C319" s="84"/>
    </row>
    <row r="320" spans="2:3" ht="12.75">
      <c r="B320" s="39"/>
      <c r="C320" s="84"/>
    </row>
    <row r="321" spans="2:3" ht="12.75">
      <c r="B321" s="39"/>
      <c r="C321" s="84"/>
    </row>
    <row r="322" spans="2:3" ht="12.75">
      <c r="B322" s="39"/>
      <c r="C322" s="84"/>
    </row>
    <row r="323" spans="2:3" ht="12.75">
      <c r="B323" s="39"/>
      <c r="C323" s="84"/>
    </row>
    <row r="324" spans="2:3" ht="12.75">
      <c r="B324" s="39"/>
      <c r="C324" s="84"/>
    </row>
    <row r="325" spans="2:3" ht="12.75">
      <c r="B325" s="39"/>
      <c r="C325" s="84"/>
    </row>
    <row r="326" spans="2:3" ht="12.75">
      <c r="B326" s="39"/>
      <c r="C326" s="84"/>
    </row>
    <row r="327" spans="2:3" ht="12.75">
      <c r="B327" s="39"/>
      <c r="C327" s="84"/>
    </row>
    <row r="328" spans="2:3" ht="12.75">
      <c r="B328" s="39"/>
      <c r="C328" s="84"/>
    </row>
    <row r="329" spans="2:3" ht="12.75">
      <c r="B329" s="39"/>
      <c r="C329" s="84"/>
    </row>
    <row r="330" spans="2:3" ht="12.75">
      <c r="B330" s="39"/>
      <c r="C330" s="84"/>
    </row>
    <row r="331" spans="2:3" ht="12.75">
      <c r="B331" s="39"/>
      <c r="C331" s="84"/>
    </row>
    <row r="332" spans="2:3" ht="12.75">
      <c r="B332" s="39"/>
      <c r="C332" s="84"/>
    </row>
    <row r="333" spans="2:3" ht="12.75">
      <c r="B333" s="39"/>
      <c r="C333" s="84"/>
    </row>
    <row r="334" spans="2:3" ht="12.75">
      <c r="B334" s="39"/>
      <c r="C334" s="84"/>
    </row>
    <row r="335" spans="2:3" ht="12.75">
      <c r="B335" s="39"/>
      <c r="C335" s="84"/>
    </row>
    <row r="336" spans="2:3" ht="12.75">
      <c r="B336" s="39"/>
      <c r="C336" s="84"/>
    </row>
    <row r="337" spans="2:3" ht="12.75">
      <c r="B337" s="39"/>
      <c r="C337" s="84"/>
    </row>
    <row r="338" spans="2:3" ht="12.75">
      <c r="B338" s="39"/>
      <c r="C338" s="84"/>
    </row>
    <row r="339" spans="2:3" ht="12.75">
      <c r="B339" s="39"/>
      <c r="C339" s="84"/>
    </row>
    <row r="340" spans="2:3" ht="12.75">
      <c r="B340" s="39"/>
      <c r="C340" s="84"/>
    </row>
    <row r="341" spans="2:3" ht="12.75">
      <c r="B341" s="39"/>
      <c r="C341" s="84"/>
    </row>
    <row r="342" spans="2:3" ht="12.75">
      <c r="B342" s="39"/>
      <c r="C342" s="84"/>
    </row>
    <row r="343" spans="2:3" ht="12.75">
      <c r="B343" s="39"/>
      <c r="C343" s="84"/>
    </row>
    <row r="344" spans="2:3" ht="12.75">
      <c r="B344" s="39"/>
      <c r="C344" s="84"/>
    </row>
    <row r="345" spans="2:3" ht="12.75">
      <c r="B345" s="39"/>
      <c r="C345" s="84"/>
    </row>
    <row r="346" spans="2:3" ht="12.75">
      <c r="B346" s="39"/>
      <c r="C346" s="84"/>
    </row>
    <row r="347" spans="2:3" ht="12.75">
      <c r="B347" s="39"/>
      <c r="C347" s="84"/>
    </row>
    <row r="348" spans="2:3" ht="12.75">
      <c r="B348" s="39"/>
      <c r="C348" s="84"/>
    </row>
    <row r="349" spans="2:3" ht="12.75">
      <c r="B349" s="39"/>
      <c r="C349" s="84"/>
    </row>
    <row r="350" spans="2:3" ht="12.75">
      <c r="B350" s="39"/>
      <c r="C350" s="84"/>
    </row>
    <row r="351" spans="2:3" ht="12.75">
      <c r="B351" s="39"/>
      <c r="C351" s="84"/>
    </row>
    <row r="352" spans="2:3" ht="12.75">
      <c r="B352" s="39"/>
      <c r="C352" s="84"/>
    </row>
    <row r="353" spans="2:3" ht="12.75">
      <c r="B353" s="39"/>
      <c r="C353" s="84"/>
    </row>
    <row r="354" spans="2:3" ht="12.75">
      <c r="B354" s="39"/>
      <c r="C354" s="84"/>
    </row>
    <row r="355" spans="2:3" ht="12.75">
      <c r="B355" s="39"/>
      <c r="C355" s="84"/>
    </row>
    <row r="356" spans="2:3" ht="12.75">
      <c r="B356" s="39"/>
      <c r="C356" s="84"/>
    </row>
    <row r="357" spans="2:3" ht="12.75">
      <c r="B357" s="39"/>
      <c r="C357" s="84"/>
    </row>
    <row r="358" spans="2:3" ht="12.75">
      <c r="B358" s="39"/>
      <c r="C358" s="84"/>
    </row>
    <row r="359" spans="2:3" ht="12.75">
      <c r="B359" s="39"/>
      <c r="C359" s="84"/>
    </row>
    <row r="360" spans="2:3" ht="12.75">
      <c r="B360" s="39"/>
      <c r="C360" s="84"/>
    </row>
    <row r="361" spans="2:3" ht="12.75">
      <c r="B361" s="39"/>
      <c r="C361" s="84"/>
    </row>
    <row r="362" spans="2:3" ht="12.75">
      <c r="B362" s="39"/>
      <c r="C362" s="84"/>
    </row>
    <row r="363" spans="2:3" ht="12.75">
      <c r="B363" s="39"/>
      <c r="C363" s="84"/>
    </row>
    <row r="364" spans="2:3" ht="12.75">
      <c r="B364" s="39"/>
      <c r="C364" s="84"/>
    </row>
    <row r="365" spans="2:3" ht="12.75">
      <c r="B365" s="39"/>
      <c r="C365" s="84"/>
    </row>
    <row r="366" spans="2:3" ht="12.75">
      <c r="B366" s="39"/>
      <c r="C366" s="84"/>
    </row>
    <row r="367" spans="2:3" ht="12.75">
      <c r="B367" s="39"/>
      <c r="C367" s="84"/>
    </row>
    <row r="368" spans="2:3" ht="12.75">
      <c r="B368" s="39"/>
      <c r="C368" s="84"/>
    </row>
    <row r="369" spans="2:3" ht="12.75">
      <c r="B369" s="39"/>
      <c r="C369" s="84"/>
    </row>
    <row r="370" spans="2:3" ht="12.75">
      <c r="B370" s="39"/>
      <c r="C370" s="84"/>
    </row>
    <row r="371" spans="2:3" ht="12.75">
      <c r="B371" s="39"/>
      <c r="C371" s="84"/>
    </row>
    <row r="372" spans="2:3" ht="12.75">
      <c r="B372" s="39"/>
      <c r="C372" s="84"/>
    </row>
    <row r="373" spans="2:3" ht="12.75">
      <c r="B373" s="39"/>
      <c r="C373" s="84"/>
    </row>
    <row r="374" spans="2:3" ht="12.75">
      <c r="B374" s="39"/>
      <c r="C374" s="84"/>
    </row>
    <row r="375" spans="2:3" ht="12.75">
      <c r="B375" s="39"/>
      <c r="C375" s="84"/>
    </row>
    <row r="376" spans="2:3" ht="12.75">
      <c r="B376" s="39"/>
      <c r="C376" s="84"/>
    </row>
    <row r="377" spans="2:3" ht="12.75">
      <c r="B377" s="39"/>
      <c r="C377" s="84"/>
    </row>
    <row r="378" spans="2:3" ht="12.75">
      <c r="B378" s="39"/>
      <c r="C378" s="84"/>
    </row>
    <row r="379" spans="2:3" ht="12.75">
      <c r="B379" s="39"/>
      <c r="C379" s="84"/>
    </row>
    <row r="380" spans="2:3" ht="12.75">
      <c r="B380" s="39"/>
      <c r="C380" s="84"/>
    </row>
    <row r="381" spans="2:3" ht="12.75">
      <c r="B381" s="39"/>
      <c r="C381" s="84"/>
    </row>
    <row r="382" spans="2:3" ht="12.75">
      <c r="B382" s="39"/>
      <c r="C382" s="84"/>
    </row>
    <row r="383" spans="2:3" ht="12.75">
      <c r="B383" s="39"/>
      <c r="C383" s="84"/>
    </row>
    <row r="384" spans="2:3" ht="12.75">
      <c r="B384" s="39"/>
      <c r="C384" s="84"/>
    </row>
    <row r="385" spans="2:3" ht="12.75">
      <c r="B385" s="39"/>
      <c r="C385" s="84"/>
    </row>
    <row r="386" spans="2:3" ht="12.75">
      <c r="B386" s="39"/>
      <c r="C386" s="84"/>
    </row>
    <row r="387" spans="2:3" ht="12.75">
      <c r="B387" s="39"/>
      <c r="C387" s="84"/>
    </row>
    <row r="388" spans="2:3" ht="12.75">
      <c r="B388" s="39"/>
      <c r="C388" s="84"/>
    </row>
    <row r="389" spans="2:3" ht="12.75">
      <c r="B389" s="39"/>
      <c r="C389" s="84"/>
    </row>
    <row r="390" spans="2:3" ht="12.75">
      <c r="B390" s="39"/>
      <c r="C390" s="84"/>
    </row>
    <row r="391" spans="2:3" ht="12.75">
      <c r="B391" s="39"/>
      <c r="C391" s="84"/>
    </row>
    <row r="392" spans="2:3" ht="12.75">
      <c r="B392" s="39"/>
      <c r="C392" s="84"/>
    </row>
    <row r="393" spans="2:3" ht="12.75">
      <c r="B393" s="39"/>
      <c r="C393" s="84"/>
    </row>
    <row r="394" spans="2:3" ht="12.75">
      <c r="B394" s="39"/>
      <c r="C394" s="84"/>
    </row>
    <row r="395" spans="2:3" ht="12.75">
      <c r="B395" s="39"/>
      <c r="C395" s="84"/>
    </row>
    <row r="396" spans="2:3" ht="12.75">
      <c r="B396" s="39"/>
      <c r="C396" s="84"/>
    </row>
    <row r="397" spans="2:3" ht="12.75">
      <c r="B397" s="39"/>
      <c r="C397" s="84"/>
    </row>
    <row r="398" spans="2:3" ht="12.75">
      <c r="B398" s="39"/>
      <c r="C398" s="84"/>
    </row>
    <row r="399" spans="2:3" ht="12.75">
      <c r="B399" s="39"/>
      <c r="C399" s="84"/>
    </row>
    <row r="400" spans="2:3" ht="12.75">
      <c r="B400" s="39"/>
      <c r="C400" s="84"/>
    </row>
    <row r="401" spans="2:3" ht="12.75">
      <c r="B401" s="39"/>
      <c r="C401" s="84"/>
    </row>
    <row r="402" spans="2:3" ht="12.75">
      <c r="B402" s="39"/>
      <c r="C402" s="84"/>
    </row>
    <row r="403" spans="2:3" ht="12.75">
      <c r="B403" s="39"/>
      <c r="C403" s="84"/>
    </row>
    <row r="404" spans="2:3" ht="12.75">
      <c r="B404" s="39"/>
      <c r="C404" s="84"/>
    </row>
    <row r="405" spans="2:3" ht="12.75">
      <c r="B405" s="39"/>
      <c r="C405" s="84"/>
    </row>
    <row r="406" spans="2:3" ht="12.75">
      <c r="B406" s="39"/>
      <c r="C406" s="84"/>
    </row>
    <row r="407" spans="2:3" ht="12.75">
      <c r="B407" s="39"/>
      <c r="C407" s="84"/>
    </row>
    <row r="408" spans="2:3" ht="12.75">
      <c r="B408" s="39"/>
      <c r="C408" s="84"/>
    </row>
    <row r="409" spans="2:3" ht="12.75">
      <c r="B409" s="39"/>
      <c r="C409" s="84"/>
    </row>
    <row r="410" spans="2:3" ht="12.75">
      <c r="B410" s="39"/>
      <c r="C410" s="84"/>
    </row>
    <row r="411" spans="2:3" ht="12.75">
      <c r="B411" s="39"/>
      <c r="C411" s="84"/>
    </row>
    <row r="412" spans="2:3" ht="12.75">
      <c r="B412" s="39"/>
      <c r="C412" s="84"/>
    </row>
    <row r="413" spans="2:3" ht="12.75">
      <c r="B413" s="39"/>
      <c r="C413" s="84"/>
    </row>
    <row r="414" spans="2:3" ht="12.75">
      <c r="B414" s="39"/>
      <c r="C414" s="84"/>
    </row>
    <row r="415" spans="2:3" ht="12.75">
      <c r="B415" s="39"/>
      <c r="C415" s="84"/>
    </row>
    <row r="416" spans="2:3" ht="12.75">
      <c r="B416" s="39"/>
      <c r="C416" s="84"/>
    </row>
    <row r="417" spans="2:3" ht="12.75">
      <c r="B417" s="39"/>
      <c r="C417" s="84"/>
    </row>
    <row r="418" spans="2:3" ht="12.75">
      <c r="B418" s="39"/>
      <c r="C418" s="84"/>
    </row>
    <row r="419" spans="2:3" ht="12.75">
      <c r="B419" s="39"/>
      <c r="C419" s="84"/>
    </row>
    <row r="420" spans="2:3" ht="12.75">
      <c r="B420" s="39"/>
      <c r="C420" s="84"/>
    </row>
    <row r="421" spans="2:3" ht="12.75">
      <c r="B421" s="39"/>
      <c r="C421" s="84"/>
    </row>
    <row r="422" spans="2:3" ht="12.75">
      <c r="B422" s="39"/>
      <c r="C422" s="84"/>
    </row>
    <row r="423" spans="2:3" ht="12.75">
      <c r="B423" s="39"/>
      <c r="C423" s="84"/>
    </row>
    <row r="424" spans="2:3" ht="12.75">
      <c r="B424" s="39"/>
      <c r="C424" s="84"/>
    </row>
    <row r="425" spans="2:3" ht="12.75">
      <c r="B425" s="39"/>
      <c r="C425" s="84"/>
    </row>
    <row r="426" spans="2:3" ht="12.75">
      <c r="B426" s="39"/>
      <c r="C426" s="84"/>
    </row>
    <row r="427" spans="2:3" ht="12.75">
      <c r="B427" s="39"/>
      <c r="C427" s="84"/>
    </row>
    <row r="428" spans="2:3" ht="12.75">
      <c r="B428" s="39"/>
      <c r="C428" s="84"/>
    </row>
    <row r="429" spans="2:3" ht="12.75">
      <c r="B429" s="39"/>
      <c r="C429" s="84"/>
    </row>
    <row r="430" spans="2:3" ht="12.75">
      <c r="B430" s="39"/>
      <c r="C430" s="84"/>
    </row>
    <row r="431" spans="2:3" ht="12.75">
      <c r="B431" s="39"/>
      <c r="C431" s="84"/>
    </row>
    <row r="432" spans="2:3" ht="12.75">
      <c r="B432" s="39"/>
      <c r="C432" s="84"/>
    </row>
    <row r="433" spans="2:3" ht="12.75">
      <c r="B433" s="39"/>
      <c r="C433" s="84"/>
    </row>
    <row r="434" spans="2:3" ht="12.75">
      <c r="B434" s="39"/>
      <c r="C434" s="84"/>
    </row>
    <row r="435" spans="2:3" ht="12.75">
      <c r="B435" s="39"/>
      <c r="C435" s="84"/>
    </row>
    <row r="436" spans="2:3" ht="12.75">
      <c r="B436" s="39"/>
      <c r="C436" s="84"/>
    </row>
    <row r="437" spans="2:3" ht="12.75">
      <c r="B437" s="39"/>
      <c r="C437" s="84"/>
    </row>
    <row r="438" spans="2:3" ht="12.75">
      <c r="B438" s="39"/>
      <c r="C438" s="84"/>
    </row>
    <row r="439" spans="2:3" ht="12.75">
      <c r="B439" s="39"/>
      <c r="C439" s="84"/>
    </row>
    <row r="440" spans="2:3" ht="12.75">
      <c r="B440" s="39"/>
      <c r="C440" s="84"/>
    </row>
    <row r="441" spans="2:3" ht="12.75">
      <c r="B441" s="39"/>
      <c r="C441" s="84"/>
    </row>
    <row r="442" spans="2:3" ht="12.75">
      <c r="B442" s="39"/>
      <c r="C442" s="84"/>
    </row>
    <row r="443" spans="2:3" ht="12.75">
      <c r="B443" s="39"/>
      <c r="C443" s="84"/>
    </row>
    <row r="444" spans="2:3" ht="12.75">
      <c r="B444" s="39"/>
      <c r="C444" s="84"/>
    </row>
    <row r="445" spans="2:3" ht="12.75">
      <c r="B445" s="39"/>
      <c r="C445" s="84"/>
    </row>
    <row r="446" spans="2:3" ht="12.75">
      <c r="B446" s="39"/>
      <c r="C446" s="84"/>
    </row>
    <row r="447" spans="2:3" ht="12.75">
      <c r="B447" s="39"/>
      <c r="C447" s="84"/>
    </row>
    <row r="448" spans="2:3" ht="12.75">
      <c r="B448" s="39"/>
      <c r="C448" s="84"/>
    </row>
    <row r="449" spans="2:3" ht="12.75">
      <c r="B449" s="39"/>
      <c r="C449" s="84"/>
    </row>
    <row r="450" spans="2:3" ht="12.75">
      <c r="B450" s="39"/>
      <c r="C450" s="84"/>
    </row>
    <row r="451" spans="2:3" ht="12.75">
      <c r="B451" s="39"/>
      <c r="C451" s="84"/>
    </row>
    <row r="452" spans="2:3" ht="12.75">
      <c r="B452" s="39"/>
      <c r="C452" s="84"/>
    </row>
    <row r="453" spans="2:3" ht="12.75">
      <c r="B453" s="39"/>
      <c r="C453" s="84"/>
    </row>
    <row r="454" spans="2:3" ht="12.75">
      <c r="B454" s="39"/>
      <c r="C454" s="84"/>
    </row>
    <row r="455" spans="2:3" ht="12.75">
      <c r="B455" s="39"/>
      <c r="C455" s="84"/>
    </row>
    <row r="456" spans="2:3" ht="12.75">
      <c r="B456" s="39"/>
      <c r="C456" s="84"/>
    </row>
    <row r="457" spans="2:3" ht="12.75">
      <c r="B457" s="39"/>
      <c r="C457" s="84"/>
    </row>
    <row r="458" spans="2:3" ht="12.75">
      <c r="B458" s="39"/>
      <c r="C458" s="84"/>
    </row>
    <row r="459" spans="2:3" ht="12.75">
      <c r="B459" s="39"/>
      <c r="C459" s="84"/>
    </row>
    <row r="460" spans="2:3" ht="12.75">
      <c r="B460" s="39"/>
      <c r="C460" s="84"/>
    </row>
    <row r="461" spans="2:3" ht="12.75">
      <c r="B461" s="39"/>
      <c r="C461" s="84"/>
    </row>
    <row r="462" spans="2:3" ht="12.75">
      <c r="B462" s="39"/>
      <c r="C462" s="84"/>
    </row>
    <row r="463" spans="2:3" ht="12.75">
      <c r="B463" s="39"/>
      <c r="C463" s="84"/>
    </row>
    <row r="464" spans="2:3" ht="12.75">
      <c r="B464" s="39"/>
      <c r="C464" s="84"/>
    </row>
    <row r="465" spans="2:3" ht="12.75">
      <c r="B465" s="39"/>
      <c r="C465" s="84"/>
    </row>
    <row r="466" spans="2:3" ht="12.75">
      <c r="B466" s="39"/>
      <c r="C466" s="84"/>
    </row>
    <row r="467" spans="2:3" ht="12.75">
      <c r="B467" s="39"/>
      <c r="C467" s="84"/>
    </row>
    <row r="468" spans="2:3" ht="12.75">
      <c r="B468" s="39"/>
      <c r="C468" s="84"/>
    </row>
    <row r="469" spans="2:3" ht="12.75">
      <c r="B469" s="39"/>
      <c r="C469" s="84"/>
    </row>
    <row r="470" spans="2:3" ht="12.75">
      <c r="B470" s="39"/>
      <c r="C470" s="84"/>
    </row>
    <row r="471" spans="2:3" ht="12.75">
      <c r="B471" s="39"/>
      <c r="C471" s="84"/>
    </row>
    <row r="472" spans="2:3" ht="12.75">
      <c r="B472" s="39"/>
      <c r="C472" s="84"/>
    </row>
    <row r="473" spans="2:3" ht="12.75">
      <c r="B473" s="39"/>
      <c r="C473" s="84"/>
    </row>
    <row r="474" spans="2:3" ht="12.75">
      <c r="B474" s="39"/>
      <c r="C474" s="84"/>
    </row>
    <row r="475" spans="2:3" ht="12.75">
      <c r="B475" s="39"/>
      <c r="C475" s="84"/>
    </row>
    <row r="476" spans="2:3" ht="12.75">
      <c r="B476" s="39"/>
      <c r="C476" s="84"/>
    </row>
    <row r="477" spans="2:3" ht="12.75">
      <c r="B477" s="39"/>
      <c r="C477" s="84"/>
    </row>
    <row r="478" spans="2:3" ht="12.75">
      <c r="B478" s="39"/>
      <c r="C478" s="84"/>
    </row>
    <row r="479" spans="2:3" ht="12.75">
      <c r="B479" s="39"/>
      <c r="C479" s="84"/>
    </row>
    <row r="480" spans="2:3" ht="12.75">
      <c r="B480" s="39"/>
      <c r="C480" s="84"/>
    </row>
    <row r="481" spans="2:3" ht="12.75">
      <c r="B481" s="39"/>
      <c r="C481" s="84"/>
    </row>
    <row r="482" spans="2:3" ht="12.75">
      <c r="B482" s="39"/>
      <c r="C482" s="84"/>
    </row>
    <row r="483" spans="2:3" ht="12.75">
      <c r="B483" s="39"/>
      <c r="C483" s="84"/>
    </row>
    <row r="484" spans="2:3" ht="12.75">
      <c r="B484" s="39"/>
      <c r="C484" s="84"/>
    </row>
    <row r="485" spans="2:3" ht="12.75">
      <c r="B485" s="39"/>
      <c r="C485" s="84"/>
    </row>
    <row r="486" spans="2:3" ht="12.75">
      <c r="B486" s="39"/>
      <c r="C486" s="84"/>
    </row>
    <row r="487" spans="2:3" ht="12.75">
      <c r="B487" s="39"/>
      <c r="C487" s="84"/>
    </row>
    <row r="488" spans="2:3" ht="12.75">
      <c r="B488" s="39"/>
      <c r="C488" s="84"/>
    </row>
    <row r="489" spans="2:3" ht="12.75">
      <c r="B489" s="39"/>
      <c r="C489" s="84"/>
    </row>
    <row r="490" spans="2:3" ht="12.75">
      <c r="B490" s="39"/>
      <c r="C490" s="84"/>
    </row>
    <row r="491" spans="2:3" ht="12.75">
      <c r="B491" s="39"/>
      <c r="C491" s="84"/>
    </row>
    <row r="492" spans="2:3" ht="12.75">
      <c r="B492" s="39"/>
      <c r="C492" s="84"/>
    </row>
    <row r="493" spans="2:3" ht="12.75">
      <c r="B493" s="39"/>
      <c r="C493" s="84"/>
    </row>
    <row r="494" spans="2:3" ht="12.75">
      <c r="B494" s="39"/>
      <c r="C494" s="84"/>
    </row>
    <row r="495" spans="2:3" ht="12.75">
      <c r="B495" s="39"/>
      <c r="C495" s="84"/>
    </row>
    <row r="496" spans="2:3" ht="12.75">
      <c r="B496" s="39"/>
      <c r="C496" s="84"/>
    </row>
    <row r="497" spans="2:3" ht="12.75">
      <c r="B497" s="39"/>
      <c r="C497" s="84"/>
    </row>
    <row r="498" spans="2:3" ht="12.75">
      <c r="B498" s="39"/>
      <c r="C498" s="84"/>
    </row>
    <row r="499" spans="2:3" ht="12.75">
      <c r="B499" s="39"/>
      <c r="C499" s="84"/>
    </row>
    <row r="500" spans="2:3" ht="12.75">
      <c r="B500" s="39"/>
      <c r="C500" s="84"/>
    </row>
    <row r="501" spans="2:3" ht="12.75">
      <c r="B501" s="39"/>
      <c r="C501" s="84"/>
    </row>
    <row r="502" spans="2:3" ht="12.75">
      <c r="B502" s="39"/>
      <c r="C502" s="84"/>
    </row>
    <row r="503" spans="2:3" ht="12.75">
      <c r="B503" s="39"/>
      <c r="C503" s="84"/>
    </row>
    <row r="504" spans="2:3" ht="12.75">
      <c r="B504" s="39"/>
      <c r="C504" s="84"/>
    </row>
    <row r="505" spans="2:3" ht="12.75">
      <c r="B505" s="39"/>
      <c r="C505" s="84"/>
    </row>
    <row r="506" spans="2:3" ht="12.75">
      <c r="B506" s="39"/>
      <c r="C506" s="84"/>
    </row>
    <row r="507" spans="2:3" ht="12.75">
      <c r="B507" s="39"/>
      <c r="C507" s="84"/>
    </row>
    <row r="508" spans="2:3" ht="12.75">
      <c r="B508" s="39"/>
      <c r="C508" s="84"/>
    </row>
    <row r="509" spans="2:3" ht="12.75">
      <c r="B509" s="39"/>
      <c r="C509" s="84"/>
    </row>
    <row r="510" spans="2:3" ht="12.75">
      <c r="B510" s="39"/>
      <c r="C510" s="84"/>
    </row>
    <row r="511" spans="2:3" ht="12.75">
      <c r="B511" s="39"/>
      <c r="C511" s="84"/>
    </row>
    <row r="512" spans="2:3" ht="12.75">
      <c r="B512" s="39"/>
      <c r="C512" s="84"/>
    </row>
    <row r="513" spans="2:3" ht="12.75">
      <c r="B513" s="39"/>
      <c r="C513" s="84"/>
    </row>
    <row r="514" spans="2:3" ht="12.75">
      <c r="B514" s="39"/>
      <c r="C514" s="84"/>
    </row>
    <row r="515" spans="2:3" ht="12.75">
      <c r="B515" s="39"/>
      <c r="C515" s="84"/>
    </row>
    <row r="516" spans="2:3" ht="12.75">
      <c r="B516" s="39"/>
      <c r="C516" s="84"/>
    </row>
    <row r="517" spans="2:3" ht="12.75">
      <c r="B517" s="39"/>
      <c r="C517" s="84"/>
    </row>
    <row r="518" spans="2:3" ht="12.75">
      <c r="B518" s="39"/>
      <c r="C518" s="84"/>
    </row>
    <row r="519" spans="2:3" ht="12.75">
      <c r="B519" s="39"/>
      <c r="C519" s="84"/>
    </row>
    <row r="520" spans="2:3" ht="12.75">
      <c r="B520" s="39"/>
      <c r="C520" s="84"/>
    </row>
    <row r="521" spans="2:3" ht="12.75">
      <c r="B521" s="39"/>
      <c r="C521" s="84"/>
    </row>
    <row r="522" spans="2:3" ht="12.75">
      <c r="B522" s="39"/>
      <c r="C522" s="84"/>
    </row>
    <row r="523" spans="2:3" ht="12.75">
      <c r="B523" s="39"/>
      <c r="C523" s="84"/>
    </row>
    <row r="524" spans="2:3" ht="12.75">
      <c r="B524" s="39"/>
      <c r="C524" s="84"/>
    </row>
    <row r="525" spans="2:3" ht="12.75">
      <c r="B525" s="39"/>
      <c r="C525" s="84"/>
    </row>
    <row r="526" spans="2:3" ht="12.75">
      <c r="B526" s="39"/>
      <c r="C526" s="84"/>
    </row>
    <row r="527" spans="2:3" ht="12.75">
      <c r="B527" s="39"/>
      <c r="C527" s="84"/>
    </row>
    <row r="528" spans="2:3" ht="12.75">
      <c r="B528" s="39"/>
      <c r="C528" s="84"/>
    </row>
    <row r="529" spans="2:3" ht="12.75">
      <c r="B529" s="39"/>
      <c r="C529" s="84"/>
    </row>
    <row r="530" spans="2:3" ht="12.75">
      <c r="B530" s="39"/>
      <c r="C530" s="84"/>
    </row>
    <row r="531" spans="2:3" ht="12.75">
      <c r="B531" s="39"/>
      <c r="C531" s="84"/>
    </row>
    <row r="532" spans="2:3" ht="12.75">
      <c r="B532" s="39"/>
      <c r="C532" s="84"/>
    </row>
    <row r="533" spans="2:3" ht="12.75">
      <c r="B533" s="39"/>
      <c r="C533" s="84"/>
    </row>
    <row r="534" spans="2:3" ht="12.75">
      <c r="B534" s="39"/>
      <c r="C534" s="84"/>
    </row>
    <row r="535" spans="2:3" ht="12.75">
      <c r="B535" s="39"/>
      <c r="C535" s="84"/>
    </row>
    <row r="536" spans="2:3" ht="12.75">
      <c r="B536" s="39"/>
      <c r="C536" s="84"/>
    </row>
    <row r="537" spans="2:3" ht="12.75">
      <c r="B537" s="39"/>
      <c r="C537" s="84"/>
    </row>
    <row r="538" spans="2:3" ht="12.75">
      <c r="B538" s="39"/>
      <c r="C538" s="84"/>
    </row>
    <row r="539" spans="2:3" ht="12.75">
      <c r="B539" s="39"/>
      <c r="C539" s="84"/>
    </row>
    <row r="540" spans="2:3" ht="12.75">
      <c r="B540" s="39"/>
      <c r="C540" s="84"/>
    </row>
    <row r="541" spans="2:3" ht="12.75">
      <c r="B541" s="39"/>
      <c r="C541" s="84"/>
    </row>
    <row r="542" spans="2:3" ht="12.75">
      <c r="B542" s="39"/>
      <c r="C542" s="84"/>
    </row>
    <row r="543" spans="2:3" ht="12.75">
      <c r="B543" s="39"/>
      <c r="C543" s="84"/>
    </row>
    <row r="544" spans="2:3" ht="12.75">
      <c r="B544" s="39"/>
      <c r="C544" s="84"/>
    </row>
    <row r="545" spans="2:3" ht="12.75">
      <c r="B545" s="39"/>
      <c r="C545" s="84"/>
    </row>
    <row r="546" spans="2:3" ht="12.75">
      <c r="B546" s="39"/>
      <c r="C546" s="84"/>
    </row>
    <row r="547" spans="2:3" ht="12.75">
      <c r="B547" s="39"/>
      <c r="C547" s="84"/>
    </row>
    <row r="548" spans="2:3" ht="12.75">
      <c r="B548" s="39"/>
      <c r="C548" s="84"/>
    </row>
    <row r="549" spans="2:3" ht="12.75">
      <c r="B549" s="39"/>
      <c r="C549" s="84"/>
    </row>
    <row r="550" spans="2:3" ht="12.75">
      <c r="B550" s="39"/>
      <c r="C550" s="84"/>
    </row>
    <row r="551" spans="2:3" ht="12.75">
      <c r="B551" s="39"/>
      <c r="C551" s="84"/>
    </row>
    <row r="552" spans="2:3" ht="12.75">
      <c r="B552" s="39"/>
      <c r="C552" s="84"/>
    </row>
    <row r="553" spans="2:3" ht="12.75">
      <c r="B553" s="39"/>
      <c r="C553" s="84"/>
    </row>
    <row r="554" spans="2:3" ht="12.75">
      <c r="B554" s="39"/>
      <c r="C554" s="84"/>
    </row>
    <row r="555" spans="2:3" ht="12.75">
      <c r="B555" s="39"/>
      <c r="C555" s="84"/>
    </row>
    <row r="556" spans="2:3" ht="12.75">
      <c r="B556" s="39"/>
      <c r="C556" s="84"/>
    </row>
    <row r="557" spans="2:3" ht="12.75">
      <c r="B557" s="39"/>
      <c r="C557" s="84"/>
    </row>
    <row r="558" spans="2:3" ht="12.75">
      <c r="B558" s="39"/>
      <c r="C558" s="84"/>
    </row>
    <row r="559" spans="2:3" ht="12.75">
      <c r="B559" s="39"/>
      <c r="C559" s="84"/>
    </row>
    <row r="560" spans="2:3" ht="12.75">
      <c r="B560" s="39"/>
      <c r="C560" s="84"/>
    </row>
    <row r="561" spans="2:3" ht="12.75">
      <c r="B561" s="39"/>
      <c r="C561" s="84"/>
    </row>
    <row r="562" spans="2:3" ht="12.75">
      <c r="B562" s="39"/>
      <c r="C562" s="84"/>
    </row>
    <row r="563" spans="2:3" ht="12.75">
      <c r="B563" s="39"/>
      <c r="C563" s="84"/>
    </row>
    <row r="564" spans="2:3" ht="12.75">
      <c r="B564" s="39"/>
      <c r="C564" s="84"/>
    </row>
    <row r="565" spans="2:3" ht="12.75">
      <c r="B565" s="39"/>
      <c r="C565" s="84"/>
    </row>
    <row r="566" spans="2:3" ht="12.75">
      <c r="B566" s="39"/>
      <c r="C566" s="84"/>
    </row>
    <row r="567" spans="2:3" ht="12.75">
      <c r="B567" s="39"/>
      <c r="C567" s="84"/>
    </row>
    <row r="568" spans="2:3" ht="12.75">
      <c r="B568" s="39"/>
      <c r="C568" s="84"/>
    </row>
    <row r="569" spans="2:3" ht="12.75">
      <c r="B569" s="39"/>
      <c r="C569" s="84"/>
    </row>
    <row r="570" spans="2:3" ht="12.75">
      <c r="B570" s="39"/>
      <c r="C570" s="84"/>
    </row>
    <row r="571" spans="2:3" ht="12.75">
      <c r="B571" s="39"/>
      <c r="C571" s="84"/>
    </row>
    <row r="572" spans="2:3" ht="12.75">
      <c r="B572" s="39"/>
      <c r="C572" s="84"/>
    </row>
    <row r="573" spans="2:3" ht="12.75">
      <c r="B573" s="39"/>
      <c r="C573" s="84"/>
    </row>
    <row r="574" spans="2:3" ht="12.75">
      <c r="B574" s="39"/>
      <c r="C574" s="84"/>
    </row>
    <row r="575" spans="2:3" ht="12.75">
      <c r="B575" s="39"/>
      <c r="C575" s="84"/>
    </row>
    <row r="576" spans="2:3" ht="12.75">
      <c r="B576" s="39"/>
      <c r="C576" s="84"/>
    </row>
    <row r="577" spans="2:3" ht="12.75">
      <c r="B577" s="39"/>
      <c r="C577" s="84"/>
    </row>
    <row r="578" spans="2:3" ht="12.75">
      <c r="B578" s="39"/>
      <c r="C578" s="84"/>
    </row>
    <row r="579" spans="2:3" ht="12.75">
      <c r="B579" s="39"/>
      <c r="C579" s="84"/>
    </row>
    <row r="580" spans="2:3" ht="12.75">
      <c r="B580" s="39"/>
      <c r="C580" s="84"/>
    </row>
    <row r="581" spans="2:3" ht="12.75">
      <c r="B581" s="39"/>
      <c r="C581" s="84"/>
    </row>
    <row r="582" spans="2:3" ht="12.75">
      <c r="B582" s="39"/>
      <c r="C582" s="84"/>
    </row>
    <row r="583" spans="2:3" ht="12.75">
      <c r="B583" s="39"/>
      <c r="C583" s="84"/>
    </row>
    <row r="584" spans="2:3" ht="12.75">
      <c r="B584" s="39"/>
      <c r="C584" s="84"/>
    </row>
    <row r="585" spans="2:3" ht="12.75">
      <c r="B585" s="39"/>
      <c r="C585" s="84"/>
    </row>
    <row r="586" spans="2:3" ht="12.75">
      <c r="B586" s="39"/>
      <c r="C586" s="84"/>
    </row>
    <row r="587" spans="2:3" ht="12.75">
      <c r="B587" s="39"/>
      <c r="C587" s="84"/>
    </row>
    <row r="588" spans="2:3" ht="12.75">
      <c r="B588" s="39"/>
      <c r="C588" s="84"/>
    </row>
    <row r="589" spans="2:3" ht="12.75">
      <c r="B589" s="39"/>
      <c r="C589" s="84"/>
    </row>
    <row r="590" spans="2:3" ht="12.75">
      <c r="B590" s="39"/>
      <c r="C590" s="84"/>
    </row>
    <row r="591" spans="2:3" ht="12.75">
      <c r="B591" s="39"/>
      <c r="C591" s="84"/>
    </row>
    <row r="592" spans="2:3" ht="12.75">
      <c r="B592" s="39"/>
      <c r="C592" s="84"/>
    </row>
    <row r="593" spans="2:3" ht="12.75">
      <c r="B593" s="39"/>
      <c r="C593" s="84"/>
    </row>
    <row r="594" spans="2:3" ht="12.75">
      <c r="B594" s="39"/>
      <c r="C594" s="84"/>
    </row>
    <row r="595" spans="2:3" ht="12.75">
      <c r="B595" s="39"/>
      <c r="C595" s="84"/>
    </row>
    <row r="596" spans="2:3" ht="12.75">
      <c r="B596" s="39"/>
      <c r="C596" s="84"/>
    </row>
    <row r="597" spans="2:3" ht="12.75">
      <c r="B597" s="39"/>
      <c r="C597" s="84"/>
    </row>
    <row r="598" spans="2:3" ht="12.75">
      <c r="B598" s="39"/>
      <c r="C598" s="84"/>
    </row>
    <row r="599" spans="2:3" ht="12.75">
      <c r="B599" s="39"/>
      <c r="C599" s="84"/>
    </row>
    <row r="600" spans="2:3" ht="12.75">
      <c r="B600" s="39"/>
      <c r="C600" s="84"/>
    </row>
    <row r="601" spans="2:3" ht="12.75">
      <c r="B601" s="39"/>
      <c r="C601" s="84"/>
    </row>
    <row r="602" spans="2:3" ht="12.75">
      <c r="B602" s="39"/>
      <c r="C602" s="84"/>
    </row>
    <row r="603" spans="2:3" ht="12.75">
      <c r="B603" s="39"/>
      <c r="C603" s="84"/>
    </row>
    <row r="604" spans="2:3" ht="12.75">
      <c r="B604" s="39"/>
      <c r="C604" s="84"/>
    </row>
    <row r="605" spans="2:3" ht="12.75">
      <c r="B605" s="39"/>
      <c r="C605" s="84"/>
    </row>
    <row r="606" spans="2:3" ht="12.75">
      <c r="B606" s="39"/>
      <c r="C606" s="84"/>
    </row>
    <row r="607" spans="2:3" ht="12.75">
      <c r="B607" s="39"/>
      <c r="C607" s="84"/>
    </row>
    <row r="608" spans="2:3" ht="12.75">
      <c r="B608" s="39"/>
      <c r="C608" s="84"/>
    </row>
    <row r="609" spans="2:3" ht="12.75">
      <c r="B609" s="39"/>
      <c r="C609" s="84"/>
    </row>
    <row r="610" spans="2:3" ht="12.75">
      <c r="B610" s="39"/>
      <c r="C610" s="84"/>
    </row>
    <row r="611" spans="2:3" ht="12.75">
      <c r="B611" s="39"/>
      <c r="C611" s="84"/>
    </row>
    <row r="612" spans="2:3" ht="12.75">
      <c r="B612" s="39"/>
      <c r="C612" s="84"/>
    </row>
    <row r="613" spans="2:3" ht="12.75">
      <c r="B613" s="39"/>
      <c r="C613" s="84"/>
    </row>
    <row r="614" spans="2:3" ht="12.75">
      <c r="B614" s="39"/>
      <c r="C614" s="84"/>
    </row>
    <row r="615" spans="2:3" ht="12.75">
      <c r="B615" s="39"/>
      <c r="C615" s="84"/>
    </row>
    <row r="616" spans="2:3" ht="12.75">
      <c r="B616" s="39"/>
      <c r="C616" s="84"/>
    </row>
    <row r="617" spans="2:3" ht="12.75">
      <c r="B617" s="39"/>
      <c r="C617" s="84"/>
    </row>
    <row r="618" spans="2:3" ht="12.75">
      <c r="B618" s="39"/>
      <c r="C618" s="84"/>
    </row>
    <row r="619" spans="2:3" ht="12.75">
      <c r="B619" s="39"/>
      <c r="C619" s="84"/>
    </row>
    <row r="620" spans="2:3" ht="12.75">
      <c r="B620" s="39"/>
      <c r="C620" s="84"/>
    </row>
    <row r="621" spans="2:3" ht="12.75">
      <c r="B621" s="39"/>
      <c r="C621" s="84"/>
    </row>
    <row r="622" spans="2:3" ht="12.75">
      <c r="B622" s="39"/>
      <c r="C622" s="84"/>
    </row>
    <row r="623" spans="2:3" ht="12.75">
      <c r="B623" s="39"/>
      <c r="C623" s="84"/>
    </row>
    <row r="624" spans="2:3" ht="12.75">
      <c r="B624" s="39"/>
      <c r="C624" s="84"/>
    </row>
    <row r="625" spans="2:3" ht="12.75">
      <c r="B625" s="39"/>
      <c r="C625" s="84"/>
    </row>
    <row r="626" spans="2:3" ht="12.75">
      <c r="B626" s="39"/>
      <c r="C626" s="84"/>
    </row>
    <row r="627" spans="2:3" ht="12.75">
      <c r="B627" s="39"/>
      <c r="C627" s="84"/>
    </row>
    <row r="628" spans="2:3" ht="12.75">
      <c r="B628" s="39"/>
      <c r="C628" s="84"/>
    </row>
    <row r="629" spans="2:3" ht="12.75">
      <c r="B629" s="39"/>
      <c r="C629" s="84"/>
    </row>
    <row r="630" spans="2:3" ht="12.75">
      <c r="B630" s="39"/>
      <c r="C630" s="84"/>
    </row>
    <row r="631" spans="2:3" ht="12.75">
      <c r="B631" s="39"/>
      <c r="C631" s="84"/>
    </row>
    <row r="632" spans="2:3" ht="12.75">
      <c r="B632" s="39"/>
      <c r="C632" s="84"/>
    </row>
    <row r="633" spans="2:3" ht="12.75">
      <c r="B633" s="39"/>
      <c r="C633" s="84"/>
    </row>
    <row r="634" spans="2:3" ht="12.75">
      <c r="B634" s="39"/>
      <c r="C634" s="84"/>
    </row>
    <row r="635" spans="2:3" ht="12.75">
      <c r="B635" s="39"/>
      <c r="C635" s="84"/>
    </row>
    <row r="636" spans="2:3" ht="12.75">
      <c r="B636" s="39"/>
      <c r="C636" s="84"/>
    </row>
    <row r="637" spans="2:3" ht="12.75">
      <c r="B637" s="39"/>
      <c r="C637" s="84"/>
    </row>
    <row r="638" spans="2:3" ht="12.75">
      <c r="B638" s="39"/>
      <c r="C638" s="84"/>
    </row>
    <row r="639" spans="2:3" ht="12.75">
      <c r="B639" s="39"/>
      <c r="C639" s="84"/>
    </row>
    <row r="640" spans="2:3" ht="12.75">
      <c r="B640" s="39"/>
      <c r="C640" s="84"/>
    </row>
    <row r="641" spans="2:3" ht="12.75">
      <c r="B641" s="39"/>
      <c r="C641" s="84"/>
    </row>
    <row r="642" spans="2:3" ht="12.75">
      <c r="B642" s="39"/>
      <c r="C642" s="84"/>
    </row>
    <row r="643" spans="2:3" ht="12.75">
      <c r="B643" s="39"/>
      <c r="C643" s="84"/>
    </row>
    <row r="644" spans="2:3" ht="12.75">
      <c r="B644" s="39"/>
      <c r="C644" s="84"/>
    </row>
    <row r="645" spans="2:3" ht="12.75">
      <c r="B645" s="39"/>
      <c r="C645" s="84"/>
    </row>
    <row r="646" spans="2:3" ht="12.75">
      <c r="B646" s="39"/>
      <c r="C646" s="84"/>
    </row>
    <row r="647" spans="2:3" ht="12.75">
      <c r="B647" s="39"/>
      <c r="C647" s="84"/>
    </row>
    <row r="648" spans="2:3" ht="12.75">
      <c r="B648" s="39"/>
      <c r="C648" s="84"/>
    </row>
    <row r="649" spans="2:3" ht="12.75">
      <c r="B649" s="39"/>
      <c r="C649" s="84"/>
    </row>
    <row r="650" spans="2:3" ht="12.75">
      <c r="B650" s="39"/>
      <c r="C650" s="84"/>
    </row>
    <row r="651" spans="2:3" ht="12.75">
      <c r="B651" s="39"/>
      <c r="C651" s="84"/>
    </row>
    <row r="652" spans="2:3" ht="12.75">
      <c r="B652" s="39"/>
      <c r="C652" s="84"/>
    </row>
    <row r="653" spans="2:3" ht="12.75">
      <c r="B653" s="39"/>
      <c r="C653" s="84"/>
    </row>
    <row r="654" spans="2:3" ht="12.75">
      <c r="B654" s="39"/>
      <c r="C654" s="84"/>
    </row>
    <row r="655" spans="2:3" ht="12.75">
      <c r="B655" s="39"/>
      <c r="C655" s="84"/>
    </row>
    <row r="656" spans="2:3" ht="12.75">
      <c r="B656" s="39"/>
      <c r="C656" s="84"/>
    </row>
    <row r="657" spans="2:3" ht="12.75">
      <c r="B657" s="39"/>
      <c r="C657" s="84"/>
    </row>
    <row r="658" spans="2:3" ht="12.75">
      <c r="B658" s="39"/>
      <c r="C658" s="84"/>
    </row>
    <row r="659" spans="2:3" ht="12.75">
      <c r="B659" s="39"/>
      <c r="C659" s="84"/>
    </row>
    <row r="660" spans="2:3" ht="12.75">
      <c r="B660" s="39"/>
      <c r="C660" s="84"/>
    </row>
    <row r="661" spans="2:3" ht="12.75">
      <c r="B661" s="39"/>
      <c r="C661" s="84"/>
    </row>
    <row r="662" spans="2:3" ht="12.75">
      <c r="B662" s="39"/>
      <c r="C662" s="84"/>
    </row>
    <row r="663" spans="2:3" ht="12.75">
      <c r="B663" s="39"/>
      <c r="C663" s="84"/>
    </row>
    <row r="664" spans="2:3" ht="12.75">
      <c r="B664" s="39"/>
      <c r="C664" s="84"/>
    </row>
    <row r="665" spans="2:3" ht="12.75">
      <c r="B665" s="39"/>
      <c r="C665" s="84"/>
    </row>
    <row r="666" spans="2:3" ht="12.75">
      <c r="B666" s="39"/>
      <c r="C666" s="84"/>
    </row>
    <row r="667" spans="2:3" ht="12.75">
      <c r="B667" s="39"/>
      <c r="C667" s="84"/>
    </row>
    <row r="668" spans="2:3" ht="12.75">
      <c r="B668" s="39"/>
      <c r="C668" s="84"/>
    </row>
    <row r="669" spans="2:3" ht="12.75">
      <c r="B669" s="39"/>
      <c r="C669" s="84"/>
    </row>
    <row r="670" spans="2:3" ht="12.75">
      <c r="B670" s="39"/>
      <c r="C670" s="84"/>
    </row>
    <row r="671" spans="2:3" ht="12.75">
      <c r="B671" s="39"/>
      <c r="C671" s="84"/>
    </row>
    <row r="672" spans="2:3" ht="12.75">
      <c r="B672" s="39"/>
      <c r="C672" s="84"/>
    </row>
    <row r="673" spans="2:3" ht="12.75">
      <c r="B673" s="39"/>
      <c r="C673" s="84"/>
    </row>
    <row r="674" spans="2:3" ht="12.75">
      <c r="B674" s="39"/>
      <c r="C674" s="84"/>
    </row>
    <row r="675" spans="2:3" ht="12.75">
      <c r="B675" s="39"/>
      <c r="C675" s="84"/>
    </row>
    <row r="676" spans="2:3" ht="12.75">
      <c r="B676" s="39"/>
      <c r="C676" s="84"/>
    </row>
    <row r="677" spans="2:3" ht="12.75">
      <c r="B677" s="39"/>
      <c r="C677" s="84"/>
    </row>
    <row r="678" spans="2:3" ht="12.75">
      <c r="B678" s="39"/>
      <c r="C678" s="84"/>
    </row>
    <row r="679" spans="2:3" ht="12.75">
      <c r="B679" s="39"/>
      <c r="C679" s="84"/>
    </row>
    <row r="680" spans="2:3" ht="12.75">
      <c r="B680" s="39"/>
      <c r="C680" s="84"/>
    </row>
    <row r="681" spans="2:3" ht="12.75">
      <c r="B681" s="39"/>
      <c r="C681" s="84"/>
    </row>
    <row r="682" spans="2:3" ht="12.75">
      <c r="B682" s="39"/>
      <c r="C682" s="84"/>
    </row>
    <row r="683" spans="2:3" ht="12.75">
      <c r="B683" s="39"/>
      <c r="C683" s="84"/>
    </row>
    <row r="684" spans="2:3" ht="12.75">
      <c r="B684" s="39"/>
      <c r="C684" s="84"/>
    </row>
    <row r="685" spans="2:3" ht="12.75">
      <c r="B685" s="39"/>
      <c r="C685" s="84"/>
    </row>
    <row r="686" spans="2:3" ht="12.75">
      <c r="B686" s="39"/>
      <c r="C686" s="84"/>
    </row>
    <row r="687" spans="2:3" ht="12.75">
      <c r="B687" s="39"/>
      <c r="C687" s="84"/>
    </row>
    <row r="688" spans="2:3" ht="12.75">
      <c r="B688" s="39"/>
      <c r="C688" s="84"/>
    </row>
    <row r="689" spans="2:3" ht="12.75">
      <c r="B689" s="39"/>
      <c r="C689" s="84"/>
    </row>
    <row r="690" spans="2:3" ht="12.75">
      <c r="B690" s="39"/>
      <c r="C690" s="84"/>
    </row>
    <row r="691" spans="2:3" ht="12.75">
      <c r="B691" s="39"/>
      <c r="C691" s="84"/>
    </row>
    <row r="692" spans="2:3" ht="12.75">
      <c r="B692" s="39"/>
      <c r="C692" s="84"/>
    </row>
    <row r="693" spans="2:3" ht="12.75">
      <c r="B693" s="39"/>
      <c r="C693" s="84"/>
    </row>
    <row r="694" spans="2:3" ht="12.75">
      <c r="B694" s="39"/>
      <c r="C694" s="84"/>
    </row>
    <row r="695" spans="2:3" ht="12.75">
      <c r="B695" s="39"/>
      <c r="C695" s="84"/>
    </row>
    <row r="696" spans="2:3" ht="12.75">
      <c r="B696" s="39"/>
      <c r="C696" s="84"/>
    </row>
    <row r="697" spans="2:3" ht="12.75">
      <c r="B697" s="39"/>
      <c r="C697" s="84"/>
    </row>
    <row r="698" spans="2:3" ht="12.75">
      <c r="B698" s="39"/>
      <c r="C698" s="84"/>
    </row>
    <row r="699" spans="2:3" ht="12.75">
      <c r="B699" s="39"/>
      <c r="C699" s="84"/>
    </row>
    <row r="700" spans="2:3" ht="12.75">
      <c r="B700" s="39"/>
      <c r="C700" s="84"/>
    </row>
    <row r="701" spans="2:3" ht="12.75">
      <c r="B701" s="39"/>
      <c r="C701" s="84"/>
    </row>
    <row r="702" spans="2:3" ht="12.75">
      <c r="B702" s="39"/>
      <c r="C702" s="84"/>
    </row>
    <row r="703" spans="2:3" ht="12.75">
      <c r="B703" s="39"/>
      <c r="C703" s="84"/>
    </row>
    <row r="704" spans="2:3" ht="12.75">
      <c r="B704" s="39"/>
      <c r="C704" s="84"/>
    </row>
    <row r="705" spans="2:3" ht="12.75">
      <c r="B705" s="39"/>
      <c r="C705" s="84"/>
    </row>
    <row r="706" spans="2:3" ht="12.75">
      <c r="B706" s="39"/>
      <c r="C706" s="84"/>
    </row>
    <row r="707" spans="2:3" ht="12.75">
      <c r="B707" s="39"/>
      <c r="C707" s="84"/>
    </row>
    <row r="708" spans="2:3" ht="12.75">
      <c r="B708" s="39"/>
      <c r="C708" s="84"/>
    </row>
    <row r="709" spans="2:3" ht="12.75">
      <c r="B709" s="39"/>
      <c r="C709" s="84"/>
    </row>
    <row r="710" spans="2:3" ht="12.75">
      <c r="B710" s="39"/>
      <c r="C710" s="84"/>
    </row>
    <row r="711" spans="2:3" ht="12.75">
      <c r="B711" s="39"/>
      <c r="C711" s="84"/>
    </row>
    <row r="712" spans="2:3" ht="12.75">
      <c r="B712" s="39"/>
      <c r="C712" s="84"/>
    </row>
    <row r="713" spans="2:3" ht="12.75">
      <c r="B713" s="39"/>
      <c r="C713" s="84"/>
    </row>
    <row r="714" spans="2:3" ht="12.75">
      <c r="B714" s="39"/>
      <c r="C714" s="84"/>
    </row>
    <row r="715" spans="2:3" ht="12.75">
      <c r="B715" s="39"/>
      <c r="C715" s="84"/>
    </row>
    <row r="716" spans="2:3" ht="12.75">
      <c r="B716" s="39"/>
      <c r="C716" s="84"/>
    </row>
    <row r="717" spans="2:3" ht="12.75">
      <c r="B717" s="39"/>
      <c r="C717" s="84"/>
    </row>
    <row r="718" spans="2:3" ht="12.75">
      <c r="B718" s="39"/>
      <c r="C718" s="84"/>
    </row>
    <row r="719" spans="2:3" ht="12.75">
      <c r="B719" s="39"/>
      <c r="C719" s="84"/>
    </row>
    <row r="720" spans="2:3" ht="12.75">
      <c r="B720" s="39"/>
      <c r="C720" s="84"/>
    </row>
    <row r="721" spans="2:3" ht="12.75">
      <c r="B721" s="39"/>
      <c r="C721" s="84"/>
    </row>
    <row r="722" spans="2:3" ht="12.75">
      <c r="B722" s="39"/>
      <c r="C722" s="84"/>
    </row>
    <row r="723" spans="2:3" ht="12.75">
      <c r="B723" s="39"/>
      <c r="C723" s="84"/>
    </row>
    <row r="724" spans="2:3" ht="12.75">
      <c r="B724" s="39"/>
      <c r="C724" s="84"/>
    </row>
    <row r="725" spans="2:3" ht="12.75">
      <c r="B725" s="39"/>
      <c r="C725" s="84"/>
    </row>
    <row r="726" spans="2:3" ht="12.75">
      <c r="B726" s="39"/>
      <c r="C726" s="84"/>
    </row>
    <row r="727" spans="2:3" ht="12.75">
      <c r="B727" s="39"/>
      <c r="C727" s="84"/>
    </row>
    <row r="728" spans="2:3" ht="12.75">
      <c r="B728" s="39"/>
      <c r="C728" s="84"/>
    </row>
    <row r="729" spans="2:3" ht="12.75">
      <c r="B729" s="39"/>
      <c r="C729" s="84"/>
    </row>
    <row r="730" spans="2:3" ht="12.75">
      <c r="B730" s="39"/>
      <c r="C730" s="84"/>
    </row>
    <row r="731" spans="2:3" ht="12.75">
      <c r="B731" s="39"/>
      <c r="C731" s="84"/>
    </row>
    <row r="732" spans="2:3" ht="12.75">
      <c r="B732" s="39"/>
      <c r="C732" s="84"/>
    </row>
    <row r="733" spans="2:3" ht="12.75">
      <c r="B733" s="39"/>
      <c r="C733" s="84"/>
    </row>
    <row r="734" spans="2:3" ht="12.75">
      <c r="B734" s="39"/>
      <c r="C734" s="84"/>
    </row>
    <row r="735" spans="2:3" ht="12.75">
      <c r="B735" s="39"/>
      <c r="C735" s="84"/>
    </row>
    <row r="736" spans="2:3" ht="12.75">
      <c r="B736" s="39"/>
      <c r="C736" s="84"/>
    </row>
    <row r="737" spans="2:3" ht="12.75">
      <c r="B737" s="39"/>
      <c r="C737" s="84"/>
    </row>
    <row r="738" spans="2:3" ht="12.75">
      <c r="B738" s="39"/>
      <c r="C738" s="84"/>
    </row>
    <row r="739" spans="2:3" ht="12.75">
      <c r="B739" s="39"/>
      <c r="C739" s="84"/>
    </row>
    <row r="740" spans="2:3" ht="12.75">
      <c r="B740" s="39"/>
      <c r="C740" s="84"/>
    </row>
    <row r="741" spans="2:3" ht="12.75">
      <c r="B741" s="39"/>
      <c r="C741" s="84"/>
    </row>
    <row r="742" spans="2:3" ht="12.75">
      <c r="B742" s="39"/>
      <c r="C742" s="84"/>
    </row>
    <row r="743" spans="2:3" ht="12.75">
      <c r="B743" s="39"/>
      <c r="C743" s="84"/>
    </row>
    <row r="744" spans="2:3" ht="12.75">
      <c r="B744" s="39"/>
      <c r="C744" s="84"/>
    </row>
    <row r="745" spans="2:3" ht="12.75">
      <c r="B745" s="39"/>
      <c r="C745" s="84"/>
    </row>
    <row r="746" spans="2:3" ht="12.75">
      <c r="B746" s="39"/>
      <c r="C746" s="84"/>
    </row>
    <row r="747" spans="2:3" ht="12.75">
      <c r="B747" s="39"/>
      <c r="C747" s="84"/>
    </row>
    <row r="748" spans="2:3" ht="12.75">
      <c r="B748" s="39"/>
      <c r="C748" s="84"/>
    </row>
    <row r="749" spans="2:3" ht="12.75">
      <c r="B749" s="39"/>
      <c r="C749" s="84"/>
    </row>
    <row r="750" spans="2:3" ht="12.75">
      <c r="B750" s="39"/>
      <c r="C750" s="84"/>
    </row>
    <row r="751" spans="2:3" ht="12.75">
      <c r="B751" s="39"/>
      <c r="C751" s="84"/>
    </row>
    <row r="752" spans="2:3" ht="12.75">
      <c r="B752" s="39"/>
      <c r="C752" s="84"/>
    </row>
    <row r="753" spans="2:3" ht="12.75">
      <c r="B753" s="39"/>
      <c r="C753" s="84"/>
    </row>
    <row r="754" spans="2:3" ht="12.75">
      <c r="B754" s="39"/>
      <c r="C754" s="84"/>
    </row>
    <row r="755" spans="2:3" ht="12.75">
      <c r="B755" s="39"/>
      <c r="C755" s="84"/>
    </row>
    <row r="756" spans="2:3" ht="12.75">
      <c r="B756" s="39"/>
      <c r="C756" s="84"/>
    </row>
    <row r="757" spans="2:3" ht="12.75">
      <c r="B757" s="39"/>
      <c r="C757" s="84"/>
    </row>
    <row r="758" spans="2:3" ht="12.75">
      <c r="B758" s="39"/>
      <c r="C758" s="84"/>
    </row>
    <row r="759" spans="2:3" ht="12.75">
      <c r="B759" s="39"/>
      <c r="C759" s="84"/>
    </row>
    <row r="760" spans="2:3" ht="12.75">
      <c r="B760" s="39"/>
      <c r="C760" s="84"/>
    </row>
    <row r="761" spans="2:3" ht="12.75">
      <c r="B761" s="39"/>
      <c r="C761" s="84"/>
    </row>
    <row r="762" spans="2:3" ht="12.75">
      <c r="B762" s="39"/>
      <c r="C762" s="84"/>
    </row>
    <row r="763" spans="2:3" ht="12.75">
      <c r="B763" s="39"/>
      <c r="C763" s="84"/>
    </row>
    <row r="764" spans="2:3" ht="12.75">
      <c r="B764" s="39"/>
      <c r="C764" s="84"/>
    </row>
    <row r="765" spans="2:3" ht="12.75">
      <c r="B765" s="39"/>
      <c r="C765" s="84"/>
    </row>
    <row r="766" spans="2:3" ht="12.75">
      <c r="B766" s="39"/>
      <c r="C766" s="84"/>
    </row>
    <row r="767" spans="2:3" ht="12.75">
      <c r="B767" s="39"/>
      <c r="C767" s="84"/>
    </row>
    <row r="768" spans="2:3" ht="12.75">
      <c r="B768" s="39"/>
      <c r="C768" s="84"/>
    </row>
    <row r="769" spans="2:3" ht="12.75">
      <c r="B769" s="39"/>
      <c r="C769" s="84"/>
    </row>
    <row r="770" spans="2:3" ht="12.75">
      <c r="B770" s="39"/>
      <c r="C770" s="84"/>
    </row>
    <row r="771" spans="2:3" ht="12.75">
      <c r="B771" s="39"/>
      <c r="C771" s="84"/>
    </row>
    <row r="772" spans="2:3" ht="12.75">
      <c r="B772" s="39"/>
      <c r="C772" s="84"/>
    </row>
    <row r="773" spans="2:3" ht="12.75">
      <c r="B773" s="39"/>
      <c r="C773" s="84"/>
    </row>
    <row r="774" spans="2:3" ht="12.75">
      <c r="B774" s="39"/>
      <c r="C774" s="84"/>
    </row>
    <row r="775" spans="2:3" ht="12.75">
      <c r="B775" s="39"/>
      <c r="C775" s="84"/>
    </row>
    <row r="776" spans="2:3" ht="12.75">
      <c r="B776" s="39"/>
      <c r="C776" s="84"/>
    </row>
    <row r="777" spans="2:3" ht="12.75">
      <c r="B777" s="39"/>
      <c r="C777" s="84"/>
    </row>
    <row r="778" spans="2:3" ht="12.75">
      <c r="B778" s="39"/>
      <c r="C778" s="84"/>
    </row>
    <row r="779" spans="2:3" ht="12.75">
      <c r="B779" s="39"/>
      <c r="C779" s="84"/>
    </row>
    <row r="780" spans="2:3" ht="12.75">
      <c r="B780" s="39"/>
      <c r="C780" s="84"/>
    </row>
    <row r="781" spans="2:3" ht="12.75">
      <c r="B781" s="39"/>
      <c r="C781" s="84"/>
    </row>
    <row r="782" spans="2:3" ht="12.75">
      <c r="B782" s="39"/>
      <c r="C782" s="84"/>
    </row>
    <row r="783" spans="2:3" ht="12.75">
      <c r="B783" s="39"/>
      <c r="C783" s="84"/>
    </row>
    <row r="784" spans="2:3" ht="12.75">
      <c r="B784" s="39"/>
      <c r="C784" s="84"/>
    </row>
    <row r="785" spans="2:3" ht="12.75">
      <c r="B785" s="39"/>
      <c r="C785" s="84"/>
    </row>
    <row r="786" spans="2:3" ht="12.75">
      <c r="B786" s="39"/>
      <c r="C786" s="84"/>
    </row>
    <row r="787" spans="2:3" ht="12.75">
      <c r="B787" s="39"/>
      <c r="C787" s="84"/>
    </row>
    <row r="788" spans="2:3" ht="12.75">
      <c r="B788" s="39"/>
      <c r="C788" s="84"/>
    </row>
    <row r="789" ht="12.75">
      <c r="B789" s="31"/>
    </row>
    <row r="790" ht="12.75">
      <c r="B790" s="31"/>
    </row>
    <row r="791" ht="12.75">
      <c r="B791" s="31"/>
    </row>
    <row r="792" ht="12.75">
      <c r="B792" s="31"/>
    </row>
    <row r="793" ht="12.75">
      <c r="B793" s="31"/>
    </row>
    <row r="794" ht="12.75">
      <c r="B794" s="31"/>
    </row>
    <row r="795" ht="12.75">
      <c r="B795" s="31"/>
    </row>
    <row r="796" ht="12.75">
      <c r="B796" s="31"/>
    </row>
    <row r="797" ht="12.75">
      <c r="B797" s="31"/>
    </row>
    <row r="798" ht="12.75">
      <c r="B798" s="31"/>
    </row>
    <row r="799" ht="12.75">
      <c r="B799" s="31"/>
    </row>
    <row r="800" ht="12.75">
      <c r="B800" s="31"/>
    </row>
    <row r="801" ht="12.75">
      <c r="B801" s="31"/>
    </row>
    <row r="802" ht="12.75">
      <c r="B802" s="31"/>
    </row>
    <row r="803" ht="12.75">
      <c r="B803" s="31"/>
    </row>
    <row r="804" ht="12.75">
      <c r="B804" s="31"/>
    </row>
    <row r="805" ht="12.75">
      <c r="B805" s="31"/>
    </row>
    <row r="806" ht="12.75">
      <c r="B806" s="31"/>
    </row>
    <row r="807" ht="12.75">
      <c r="B807" s="31"/>
    </row>
    <row r="808" ht="12.75">
      <c r="B808" s="31"/>
    </row>
    <row r="809" ht="12.75">
      <c r="B809" s="31"/>
    </row>
    <row r="810" ht="12.75">
      <c r="B810" s="31"/>
    </row>
    <row r="811" ht="12.75">
      <c r="B811" s="31"/>
    </row>
    <row r="812" ht="12.75">
      <c r="B812" s="31"/>
    </row>
    <row r="813" ht="12.75">
      <c r="B813" s="31"/>
    </row>
    <row r="814" ht="12.75">
      <c r="B814" s="31"/>
    </row>
    <row r="815" ht="12.75">
      <c r="B815" s="31"/>
    </row>
    <row r="816" ht="12.75">
      <c r="B816" s="31"/>
    </row>
    <row r="817" ht="12.75">
      <c r="B817" s="31"/>
    </row>
    <row r="818" ht="12.75">
      <c r="B818" s="31"/>
    </row>
    <row r="819" ht="12.75">
      <c r="B819" s="31"/>
    </row>
    <row r="820" ht="12.75">
      <c r="B820" s="31"/>
    </row>
    <row r="821" ht="12.75">
      <c r="B821" s="31"/>
    </row>
    <row r="822" ht="12.75">
      <c r="B822" s="31"/>
    </row>
    <row r="823" ht="12.75">
      <c r="B823" s="31"/>
    </row>
    <row r="824" ht="12.75">
      <c r="B824" s="31"/>
    </row>
    <row r="825" ht="12.75">
      <c r="B825" s="31"/>
    </row>
    <row r="826" ht="12.75">
      <c r="B826" s="31"/>
    </row>
    <row r="827" ht="12.75">
      <c r="B827" s="31"/>
    </row>
    <row r="828" ht="12.75">
      <c r="B828" s="31"/>
    </row>
    <row r="829" ht="12.75">
      <c r="B829" s="31"/>
    </row>
    <row r="830" ht="12.75">
      <c r="B830" s="31"/>
    </row>
    <row r="831" ht="12.75">
      <c r="B831" s="31"/>
    </row>
    <row r="832" ht="12.75">
      <c r="B832" s="31"/>
    </row>
    <row r="833" ht="12.75">
      <c r="B833" s="31"/>
    </row>
    <row r="834" ht="12.75">
      <c r="B834" s="31"/>
    </row>
    <row r="835" ht="12.75">
      <c r="B835" s="31"/>
    </row>
    <row r="836" ht="12.75">
      <c r="B836" s="31"/>
    </row>
    <row r="837" ht="12.75">
      <c r="B837" s="31"/>
    </row>
    <row r="838" ht="12.75">
      <c r="B838" s="31"/>
    </row>
    <row r="839" ht="12.75">
      <c r="B839" s="31"/>
    </row>
    <row r="840" ht="12.75">
      <c r="B840" s="31"/>
    </row>
    <row r="841" ht="12.75">
      <c r="B841" s="31"/>
    </row>
    <row r="842" ht="12.75">
      <c r="B842" s="31"/>
    </row>
    <row r="843" ht="12.75">
      <c r="B843" s="31"/>
    </row>
    <row r="844" ht="12.75">
      <c r="B844" s="31"/>
    </row>
    <row r="845" ht="12.75">
      <c r="B845" s="31"/>
    </row>
    <row r="846" ht="12.75">
      <c r="B846" s="31"/>
    </row>
    <row r="847" ht="12.75">
      <c r="B847" s="31"/>
    </row>
    <row r="848" ht="12.75">
      <c r="B848" s="31"/>
    </row>
    <row r="849" ht="12.75">
      <c r="B849" s="31"/>
    </row>
    <row r="850" ht="12.75">
      <c r="B850" s="31"/>
    </row>
    <row r="851" ht="12.75">
      <c r="B851" s="31"/>
    </row>
    <row r="852" ht="12.75">
      <c r="B852" s="31"/>
    </row>
    <row r="853" ht="12.75">
      <c r="B853" s="31"/>
    </row>
    <row r="854" ht="12.75">
      <c r="B854" s="31"/>
    </row>
    <row r="855" ht="12.75">
      <c r="B855" s="31"/>
    </row>
    <row r="856" ht="12.75">
      <c r="B856" s="31"/>
    </row>
    <row r="857" ht="12.75">
      <c r="B857" s="31"/>
    </row>
    <row r="858" ht="12.75">
      <c r="B858" s="31"/>
    </row>
    <row r="859" ht="12.75">
      <c r="B859" s="31"/>
    </row>
    <row r="860" ht="12.75">
      <c r="B860" s="31"/>
    </row>
    <row r="861" ht="12.75">
      <c r="B861" s="31"/>
    </row>
    <row r="862" ht="12.75">
      <c r="B862" s="31"/>
    </row>
    <row r="863" ht="12.75">
      <c r="B863" s="31"/>
    </row>
    <row r="864" ht="12.75">
      <c r="B864" s="31"/>
    </row>
    <row r="865" ht="12.75">
      <c r="B865" s="31"/>
    </row>
    <row r="866" ht="12.75">
      <c r="B866" s="31"/>
    </row>
    <row r="867" ht="12.75">
      <c r="B867" s="31"/>
    </row>
    <row r="868" ht="12.75">
      <c r="B868" s="31"/>
    </row>
    <row r="869" ht="12.75">
      <c r="B869" s="31"/>
    </row>
    <row r="870" ht="12.75">
      <c r="B870" s="31"/>
    </row>
    <row r="871" ht="12.75">
      <c r="B871" s="31"/>
    </row>
    <row r="872" ht="12.75">
      <c r="B872" s="31"/>
    </row>
    <row r="873" ht="12.75">
      <c r="B873" s="31"/>
    </row>
    <row r="874" ht="12.75">
      <c r="B874" s="31"/>
    </row>
    <row r="875" ht="12.75">
      <c r="B875" s="31"/>
    </row>
    <row r="876" ht="12.75">
      <c r="B876" s="31"/>
    </row>
    <row r="877" ht="12.75">
      <c r="B877" s="31"/>
    </row>
    <row r="878" ht="12.75">
      <c r="B878" s="31"/>
    </row>
    <row r="879" ht="12.75">
      <c r="B879" s="31"/>
    </row>
    <row r="880" ht="12.75">
      <c r="B880" s="31"/>
    </row>
    <row r="881" ht="12.75">
      <c r="B881" s="31"/>
    </row>
    <row r="882" ht="12.75">
      <c r="B882" s="31"/>
    </row>
    <row r="883" ht="12.75">
      <c r="B883" s="31"/>
    </row>
    <row r="884" ht="12.75">
      <c r="B884" s="31"/>
    </row>
    <row r="885" ht="12.75">
      <c r="B885" s="31"/>
    </row>
    <row r="886" ht="12.75">
      <c r="B886" s="31"/>
    </row>
    <row r="887" ht="12.75">
      <c r="B887" s="31"/>
    </row>
    <row r="888" ht="12.75">
      <c r="B888" s="31"/>
    </row>
    <row r="889" ht="12.75">
      <c r="B889" s="31"/>
    </row>
    <row r="890" ht="12.75">
      <c r="B890" s="31"/>
    </row>
    <row r="891" ht="12.75">
      <c r="B891" s="31"/>
    </row>
    <row r="892" ht="12.75">
      <c r="B892" s="31"/>
    </row>
    <row r="893" ht="12.75">
      <c r="B893" s="31"/>
    </row>
    <row r="894" ht="12.75">
      <c r="B894" s="31"/>
    </row>
    <row r="895" ht="12.75">
      <c r="B895" s="31"/>
    </row>
    <row r="896" ht="12.75">
      <c r="B896" s="31"/>
    </row>
    <row r="897" ht="12.75">
      <c r="B897" s="31"/>
    </row>
    <row r="898" ht="12.75">
      <c r="B898" s="31"/>
    </row>
    <row r="899" ht="12.75">
      <c r="B899" s="31"/>
    </row>
    <row r="900" ht="12.75">
      <c r="B900" s="31"/>
    </row>
    <row r="901" ht="12.75">
      <c r="B901" s="31"/>
    </row>
    <row r="902" ht="12.75">
      <c r="B902" s="31"/>
    </row>
    <row r="903" ht="12.75">
      <c r="B903" s="31"/>
    </row>
    <row r="904" ht="12.75">
      <c r="B904" s="31"/>
    </row>
    <row r="905" ht="12.75">
      <c r="B905" s="31"/>
    </row>
    <row r="906" ht="12.75">
      <c r="B906" s="31"/>
    </row>
    <row r="907" ht="12.75">
      <c r="B907" s="31"/>
    </row>
    <row r="908" ht="12.75">
      <c r="B908" s="31"/>
    </row>
    <row r="909" ht="12.75">
      <c r="B909" s="31"/>
    </row>
    <row r="910" ht="12.75">
      <c r="B910" s="31"/>
    </row>
    <row r="911" ht="12.75">
      <c r="B911" s="31"/>
    </row>
    <row r="912" ht="12.75">
      <c r="B912" s="31"/>
    </row>
    <row r="913" ht="12.75">
      <c r="B913" s="31"/>
    </row>
    <row r="914" ht="12.75">
      <c r="B914" s="31"/>
    </row>
    <row r="915" ht="12.75">
      <c r="B915" s="31"/>
    </row>
    <row r="916" ht="12.75">
      <c r="B916" s="31"/>
    </row>
    <row r="917" ht="12.75">
      <c r="B917" s="31"/>
    </row>
    <row r="918" ht="12.75">
      <c r="B918" s="31"/>
    </row>
    <row r="919" ht="12.75">
      <c r="B919" s="31"/>
    </row>
    <row r="920" ht="12.75">
      <c r="B920" s="31"/>
    </row>
    <row r="921" ht="12.75">
      <c r="B921" s="31"/>
    </row>
    <row r="922" ht="12.75">
      <c r="B922" s="31"/>
    </row>
    <row r="923" ht="12.75">
      <c r="B923" s="31"/>
    </row>
    <row r="924" ht="12.75">
      <c r="B924" s="31"/>
    </row>
    <row r="925" ht="12.75">
      <c r="B925" s="31"/>
    </row>
    <row r="926" ht="12.75">
      <c r="B926" s="31"/>
    </row>
    <row r="927" ht="12.75">
      <c r="B927" s="31"/>
    </row>
    <row r="928" ht="12.75">
      <c r="B928" s="31"/>
    </row>
    <row r="929" ht="12.75">
      <c r="B929" s="31"/>
    </row>
    <row r="930" ht="12.75">
      <c r="B930" s="31"/>
    </row>
    <row r="931" ht="12.75">
      <c r="B931" s="31"/>
    </row>
    <row r="932" ht="12.75">
      <c r="B932" s="31"/>
    </row>
    <row r="933" ht="12.75">
      <c r="B933" s="31"/>
    </row>
    <row r="934" ht="12.75">
      <c r="B934" s="31"/>
    </row>
    <row r="935" ht="12.75">
      <c r="B935" s="31"/>
    </row>
    <row r="936" ht="12.75">
      <c r="B936" s="31"/>
    </row>
    <row r="937" ht="12.75">
      <c r="B937" s="31"/>
    </row>
    <row r="938" ht="12.75">
      <c r="B938" s="31"/>
    </row>
    <row r="939" ht="12.75">
      <c r="B939" s="31"/>
    </row>
    <row r="940" ht="12.75">
      <c r="B940" s="31"/>
    </row>
    <row r="941" ht="12.75">
      <c r="B941" s="31"/>
    </row>
    <row r="942" ht="12.75">
      <c r="B942" s="31"/>
    </row>
    <row r="943" ht="12.75">
      <c r="B943" s="31"/>
    </row>
    <row r="944" ht="12.75">
      <c r="B944" s="31"/>
    </row>
    <row r="945" ht="12.75">
      <c r="B945" s="31"/>
    </row>
    <row r="946" ht="12.75">
      <c r="B946" s="31"/>
    </row>
    <row r="947" ht="12.75">
      <c r="B947" s="31"/>
    </row>
    <row r="948" ht="12.75">
      <c r="B948" s="31"/>
    </row>
    <row r="949" ht="12.75">
      <c r="B949" s="31"/>
    </row>
    <row r="950" ht="12.75">
      <c r="B950" s="31"/>
    </row>
    <row r="951" ht="12.75">
      <c r="B951" s="31"/>
    </row>
    <row r="952" ht="12.75">
      <c r="B952" s="31"/>
    </row>
    <row r="953" ht="12.75">
      <c r="B953" s="31"/>
    </row>
    <row r="954" ht="12.75">
      <c r="B954" s="31"/>
    </row>
    <row r="955" ht="12.75">
      <c r="B955" s="31"/>
    </row>
    <row r="956" ht="12.75">
      <c r="B956" s="31"/>
    </row>
    <row r="957" ht="12.75">
      <c r="B957" s="31"/>
    </row>
    <row r="958" ht="12.75">
      <c r="B958" s="31"/>
    </row>
    <row r="959" ht="12.75">
      <c r="B959" s="31"/>
    </row>
    <row r="960" ht="12.75">
      <c r="B960" s="31"/>
    </row>
    <row r="961" ht="12.75">
      <c r="B961" s="31"/>
    </row>
    <row r="962" ht="12.75">
      <c r="B962" s="31"/>
    </row>
    <row r="963" ht="12.75">
      <c r="B963" s="31"/>
    </row>
    <row r="964" ht="12.75">
      <c r="B964" s="31"/>
    </row>
    <row r="965" ht="12.75">
      <c r="B965" s="31"/>
    </row>
    <row r="966" ht="12.75">
      <c r="B966" s="31"/>
    </row>
    <row r="967" ht="12.75">
      <c r="B967" s="31"/>
    </row>
    <row r="968" ht="12.75">
      <c r="B968" s="31"/>
    </row>
    <row r="969" ht="12.75">
      <c r="B969" s="31"/>
    </row>
    <row r="970" ht="12.75">
      <c r="B970" s="31"/>
    </row>
    <row r="971" ht="12.75">
      <c r="B971" s="31"/>
    </row>
    <row r="972" ht="12.75">
      <c r="B972" s="31"/>
    </row>
    <row r="973" ht="12.75">
      <c r="B973" s="31"/>
    </row>
    <row r="974" ht="12.75">
      <c r="B974" s="31"/>
    </row>
    <row r="975" ht="12.75">
      <c r="B975" s="31"/>
    </row>
    <row r="976" ht="12.75">
      <c r="B976" s="31"/>
    </row>
    <row r="977" ht="12.75">
      <c r="B977" s="31"/>
    </row>
    <row r="978" ht="12.75">
      <c r="B978" s="31"/>
    </row>
    <row r="979" ht="12.75">
      <c r="B979" s="31"/>
    </row>
    <row r="980" ht="12.75">
      <c r="B980" s="31"/>
    </row>
    <row r="981" ht="12.75">
      <c r="B981" s="31"/>
    </row>
    <row r="982" ht="12.75">
      <c r="B982" s="31"/>
    </row>
    <row r="983" ht="12.75">
      <c r="B983" s="31"/>
    </row>
    <row r="984" ht="12.75">
      <c r="B984" s="31"/>
    </row>
    <row r="985" ht="12.75">
      <c r="B985" s="31"/>
    </row>
    <row r="986" ht="12.75">
      <c r="B986" s="31"/>
    </row>
    <row r="987" ht="12.75">
      <c r="B987" s="31"/>
    </row>
    <row r="988" ht="12.75">
      <c r="B988" s="31"/>
    </row>
    <row r="989" ht="12.75">
      <c r="B989" s="31"/>
    </row>
    <row r="990" ht="12.75">
      <c r="B990" s="31"/>
    </row>
    <row r="991" ht="12.75">
      <c r="B991" s="31"/>
    </row>
    <row r="992" ht="12.75">
      <c r="B992" s="31"/>
    </row>
    <row r="993" ht="12.75">
      <c r="B993" s="31"/>
    </row>
    <row r="994" ht="12.75">
      <c r="B994" s="31"/>
    </row>
    <row r="995" ht="12.75">
      <c r="B995" s="31"/>
    </row>
    <row r="996" ht="12.75">
      <c r="B996" s="31"/>
    </row>
    <row r="997" ht="12.75">
      <c r="B997" s="31"/>
    </row>
    <row r="998" ht="12.75">
      <c r="B998" s="31"/>
    </row>
    <row r="999" ht="12.75">
      <c r="B999" s="31"/>
    </row>
    <row r="1000" ht="12.75">
      <c r="B1000" s="31"/>
    </row>
    <row r="1001" ht="12.75">
      <c r="B1001" s="31"/>
    </row>
    <row r="1002" ht="12.75">
      <c r="B1002" s="31"/>
    </row>
    <row r="1003" ht="12.75">
      <c r="B1003" s="31"/>
    </row>
    <row r="1004" ht="12.75">
      <c r="B1004" s="31"/>
    </row>
    <row r="1005" ht="12.75">
      <c r="B1005" s="31"/>
    </row>
    <row r="1006" ht="12.75">
      <c r="B1006" s="31"/>
    </row>
    <row r="1007" ht="12.75">
      <c r="B1007" s="31"/>
    </row>
    <row r="1008" ht="12.75">
      <c r="B1008" s="31"/>
    </row>
    <row r="1009" ht="12.75">
      <c r="B1009" s="31"/>
    </row>
    <row r="1010" ht="12.75">
      <c r="B1010" s="31"/>
    </row>
    <row r="1011" ht="12.75">
      <c r="B1011" s="31"/>
    </row>
    <row r="1012" ht="12.75">
      <c r="B1012" s="31"/>
    </row>
    <row r="1013" ht="12.75">
      <c r="B1013" s="31"/>
    </row>
    <row r="1014" ht="12.75">
      <c r="B1014" s="31"/>
    </row>
    <row r="1015" ht="12.75">
      <c r="B1015" s="31"/>
    </row>
    <row r="1016" ht="12.75">
      <c r="B1016" s="31"/>
    </row>
    <row r="1017" ht="12.75">
      <c r="B1017" s="31"/>
    </row>
    <row r="1018" ht="12.75">
      <c r="B1018" s="31"/>
    </row>
    <row r="1019" ht="12.75">
      <c r="B1019" s="31"/>
    </row>
    <row r="1020" ht="12.75">
      <c r="B1020" s="31"/>
    </row>
    <row r="1021" ht="12.75">
      <c r="B1021" s="31"/>
    </row>
    <row r="1022" ht="12.75">
      <c r="B1022" s="31"/>
    </row>
    <row r="1023" ht="12.75">
      <c r="B1023" s="31"/>
    </row>
    <row r="1024" ht="12.75">
      <c r="B1024" s="31"/>
    </row>
    <row r="1025" ht="12.75">
      <c r="B1025" s="31"/>
    </row>
    <row r="1026" ht="12.75">
      <c r="B1026" s="31"/>
    </row>
    <row r="1027" ht="12.75">
      <c r="B1027" s="31"/>
    </row>
    <row r="1028" ht="12.75">
      <c r="B1028" s="31"/>
    </row>
    <row r="1029" ht="12.75">
      <c r="B1029" s="31"/>
    </row>
    <row r="1030" ht="12.75">
      <c r="B1030" s="31"/>
    </row>
    <row r="1031" ht="12.75">
      <c r="B1031" s="31"/>
    </row>
    <row r="1032" ht="12.75">
      <c r="B1032" s="31"/>
    </row>
    <row r="1033" ht="12.75">
      <c r="B1033" s="31"/>
    </row>
    <row r="1034" ht="12.75">
      <c r="B1034" s="31"/>
    </row>
    <row r="1035" ht="12.75">
      <c r="B1035" s="31"/>
    </row>
    <row r="1036" ht="12.75">
      <c r="B1036" s="31"/>
    </row>
    <row r="1037" ht="12.75">
      <c r="B1037" s="31"/>
    </row>
    <row r="1038" ht="12.75">
      <c r="B1038" s="31"/>
    </row>
    <row r="1039" ht="12.75">
      <c r="B1039" s="31"/>
    </row>
    <row r="1040" ht="12.75">
      <c r="B1040" s="31"/>
    </row>
    <row r="1041" ht="12.75">
      <c r="B1041" s="31"/>
    </row>
    <row r="1042" ht="12.75">
      <c r="B1042" s="31"/>
    </row>
    <row r="1043" ht="12.75">
      <c r="B1043" s="31"/>
    </row>
    <row r="1044" ht="12.75">
      <c r="B1044" s="31"/>
    </row>
    <row r="1045" ht="12.75">
      <c r="B1045" s="31"/>
    </row>
    <row r="1046" ht="12.75">
      <c r="B1046" s="31"/>
    </row>
    <row r="1047" ht="12.75">
      <c r="B1047" s="31"/>
    </row>
    <row r="1048" ht="12.75">
      <c r="B1048" s="31"/>
    </row>
    <row r="1049" ht="12.75">
      <c r="B1049" s="31"/>
    </row>
    <row r="1050" ht="12.75">
      <c r="B1050" s="31"/>
    </row>
    <row r="1051" ht="12.75">
      <c r="B1051" s="31"/>
    </row>
    <row r="1052" ht="12.75">
      <c r="B1052" s="31"/>
    </row>
    <row r="1053" ht="12.75">
      <c r="B1053" s="31"/>
    </row>
    <row r="1054" ht="12.75">
      <c r="B1054" s="31"/>
    </row>
    <row r="1055" ht="12.75">
      <c r="B1055" s="31"/>
    </row>
    <row r="1056" ht="12.75">
      <c r="B1056" s="31"/>
    </row>
    <row r="1057" ht="12.75">
      <c r="B1057" s="31"/>
    </row>
    <row r="1058" ht="12.75">
      <c r="B1058" s="31"/>
    </row>
    <row r="1059" ht="12.75">
      <c r="B1059" s="31"/>
    </row>
    <row r="1060" ht="12.75">
      <c r="B1060" s="31"/>
    </row>
    <row r="1061" ht="12.75">
      <c r="B1061" s="31"/>
    </row>
    <row r="1062" ht="12.75">
      <c r="B1062" s="31"/>
    </row>
    <row r="1063" ht="12.75">
      <c r="B1063" s="31"/>
    </row>
    <row r="1064" ht="12.75">
      <c r="B1064" s="31"/>
    </row>
    <row r="1065" ht="12.75">
      <c r="B1065" s="31"/>
    </row>
    <row r="1066" ht="12.75">
      <c r="B1066" s="31"/>
    </row>
    <row r="1067" ht="12.75">
      <c r="B1067" s="31"/>
    </row>
    <row r="1068" ht="12.75">
      <c r="B1068" s="31"/>
    </row>
    <row r="1069" ht="12.75">
      <c r="B1069" s="31"/>
    </row>
    <row r="1070" ht="12.75">
      <c r="B1070" s="31"/>
    </row>
    <row r="1071" ht="12.75">
      <c r="B1071" s="31"/>
    </row>
    <row r="1072" ht="12.75">
      <c r="B1072" s="31"/>
    </row>
    <row r="1073" ht="12.75">
      <c r="B1073" s="31"/>
    </row>
    <row r="1074" ht="12.75">
      <c r="B1074" s="31"/>
    </row>
    <row r="1075" ht="12.75">
      <c r="B1075" s="31"/>
    </row>
    <row r="1076" ht="12.75">
      <c r="B1076" s="31"/>
    </row>
    <row r="1077" ht="12.75">
      <c r="B1077" s="31"/>
    </row>
    <row r="1078" ht="12.75">
      <c r="B1078" s="31"/>
    </row>
    <row r="1079" ht="12.75">
      <c r="B1079" s="31"/>
    </row>
    <row r="1080" ht="12.75">
      <c r="B1080" s="31"/>
    </row>
    <row r="1081" ht="12.75">
      <c r="B1081" s="31"/>
    </row>
    <row r="1082" ht="12.75">
      <c r="B1082" s="31"/>
    </row>
    <row r="1083" ht="12.75">
      <c r="B1083" s="31"/>
    </row>
    <row r="1084" ht="12.75">
      <c r="B1084" s="31"/>
    </row>
    <row r="1085" ht="12.75">
      <c r="B1085" s="31"/>
    </row>
    <row r="1086" ht="12.75">
      <c r="B1086" s="31"/>
    </row>
    <row r="1087" ht="12.75">
      <c r="B1087" s="31"/>
    </row>
    <row r="1088" ht="12.75">
      <c r="B1088" s="31"/>
    </row>
    <row r="1089" ht="12.75">
      <c r="B1089" s="31"/>
    </row>
    <row r="1090" ht="12.75">
      <c r="B1090" s="31"/>
    </row>
    <row r="1091" ht="12.75">
      <c r="B1091" s="31"/>
    </row>
    <row r="1092" ht="12.75">
      <c r="B1092" s="31"/>
    </row>
    <row r="1093" ht="12.75">
      <c r="B1093" s="31"/>
    </row>
    <row r="1094" ht="12.75">
      <c r="B1094" s="31"/>
    </row>
    <row r="1095" ht="12.75">
      <c r="B1095" s="31"/>
    </row>
    <row r="1096" ht="12.75">
      <c r="B1096" s="31"/>
    </row>
    <row r="1097" ht="12.75">
      <c r="B1097" s="31"/>
    </row>
    <row r="1098" ht="12.75">
      <c r="B1098" s="31"/>
    </row>
    <row r="1099" ht="12.75">
      <c r="B1099" s="31"/>
    </row>
    <row r="1100" ht="12.75">
      <c r="B1100" s="31"/>
    </row>
    <row r="1101" ht="12.75">
      <c r="B1101" s="31"/>
    </row>
    <row r="1102" ht="12.75">
      <c r="B1102" s="31"/>
    </row>
    <row r="1103" ht="12.75">
      <c r="B1103" s="31"/>
    </row>
    <row r="1104" ht="12.75">
      <c r="B1104" s="31"/>
    </row>
    <row r="1105" ht="12.75">
      <c r="B1105" s="31"/>
    </row>
    <row r="1106" ht="12.75">
      <c r="B1106" s="31"/>
    </row>
    <row r="1107" ht="12.75">
      <c r="B1107" s="31"/>
    </row>
    <row r="1108" ht="12.75">
      <c r="B1108" s="31"/>
    </row>
    <row r="1109" ht="12.75">
      <c r="B1109" s="31"/>
    </row>
    <row r="1110" ht="12.75">
      <c r="B1110" s="31"/>
    </row>
    <row r="1111" ht="12.75">
      <c r="B1111" s="31"/>
    </row>
    <row r="1112" ht="12.75">
      <c r="B1112" s="31"/>
    </row>
    <row r="1113" ht="12.75">
      <c r="B1113" s="31"/>
    </row>
    <row r="1114" ht="12.75">
      <c r="B1114" s="31"/>
    </row>
    <row r="1115" ht="12.75">
      <c r="B1115" s="31"/>
    </row>
    <row r="1116" ht="12.75">
      <c r="B1116" s="31"/>
    </row>
    <row r="1117" ht="12.75">
      <c r="B1117" s="31"/>
    </row>
    <row r="1118" ht="12.75">
      <c r="B1118" s="31"/>
    </row>
    <row r="1119" ht="12.75">
      <c r="B1119" s="31"/>
    </row>
    <row r="1120" ht="12.75">
      <c r="B1120" s="31"/>
    </row>
    <row r="1121" ht="12.75">
      <c r="B1121" s="31"/>
    </row>
    <row r="1122" ht="12.75">
      <c r="B1122" s="31"/>
    </row>
    <row r="1123" ht="12.75">
      <c r="B1123" s="31"/>
    </row>
    <row r="1124" ht="12.75">
      <c r="B1124" s="31"/>
    </row>
    <row r="1125" ht="12.75">
      <c r="B1125" s="31"/>
    </row>
    <row r="1126" ht="12.75">
      <c r="B1126" s="31"/>
    </row>
    <row r="1127" ht="12.75">
      <c r="B1127" s="31"/>
    </row>
    <row r="1128" ht="12.75">
      <c r="B1128" s="31"/>
    </row>
    <row r="1129" ht="12.75">
      <c r="B1129" s="31"/>
    </row>
    <row r="1130" ht="12.75">
      <c r="B1130" s="31"/>
    </row>
    <row r="1131" ht="12.75">
      <c r="B1131" s="31"/>
    </row>
    <row r="1132" ht="12.75">
      <c r="B1132" s="31"/>
    </row>
    <row r="1133" ht="12.75">
      <c r="B1133" s="31"/>
    </row>
    <row r="1134" ht="12.75">
      <c r="B1134" s="31"/>
    </row>
    <row r="1135" ht="12.75">
      <c r="B1135" s="31"/>
    </row>
    <row r="1136" ht="12.75">
      <c r="B1136" s="31"/>
    </row>
    <row r="1137" ht="12.75">
      <c r="B1137" s="31"/>
    </row>
    <row r="1138" ht="12.75">
      <c r="B1138" s="31"/>
    </row>
    <row r="1139" ht="12.75">
      <c r="B1139" s="31"/>
    </row>
    <row r="1140" ht="12.75">
      <c r="B1140" s="31"/>
    </row>
    <row r="1141" ht="12.75">
      <c r="B1141" s="31"/>
    </row>
    <row r="1142" ht="12.75">
      <c r="B1142" s="31"/>
    </row>
    <row r="1143" ht="12.75">
      <c r="B1143" s="31"/>
    </row>
    <row r="1144" ht="12.75">
      <c r="B1144" s="31"/>
    </row>
    <row r="1145" ht="12.75">
      <c r="B1145" s="31"/>
    </row>
    <row r="1146" ht="12.75">
      <c r="B1146" s="31"/>
    </row>
    <row r="1147" ht="12.75">
      <c r="B1147" s="31"/>
    </row>
    <row r="1148" ht="12.75">
      <c r="B1148" s="31"/>
    </row>
    <row r="1149" ht="12.75">
      <c r="B1149" s="31"/>
    </row>
    <row r="1150" ht="12.75">
      <c r="B1150" s="31"/>
    </row>
    <row r="1151" ht="12.75">
      <c r="B1151" s="31"/>
    </row>
    <row r="1152" ht="12.75">
      <c r="B1152" s="31"/>
    </row>
    <row r="1153" ht="12.75">
      <c r="B1153" s="31"/>
    </row>
    <row r="1154" ht="12.75">
      <c r="B1154" s="31"/>
    </row>
    <row r="1155" ht="12.75">
      <c r="B1155" s="31"/>
    </row>
    <row r="1156" ht="12.75">
      <c r="B1156" s="31"/>
    </row>
    <row r="1157" ht="12.75">
      <c r="B1157" s="31"/>
    </row>
    <row r="1158" ht="12.75">
      <c r="B1158" s="31"/>
    </row>
    <row r="1159" ht="12.75">
      <c r="B1159" s="31"/>
    </row>
    <row r="1160" ht="12.75">
      <c r="B1160" s="31"/>
    </row>
    <row r="1161" ht="12.75">
      <c r="B1161" s="31"/>
    </row>
    <row r="1162" ht="12.75">
      <c r="B1162" s="31"/>
    </row>
    <row r="1163" ht="12.75">
      <c r="B1163" s="31"/>
    </row>
    <row r="1164" ht="12.75">
      <c r="B1164" s="31"/>
    </row>
    <row r="1165" ht="12.75">
      <c r="B1165" s="31"/>
    </row>
    <row r="1166" ht="12.75">
      <c r="B1166" s="31"/>
    </row>
    <row r="1167" ht="12.75">
      <c r="B1167" s="31"/>
    </row>
    <row r="1168" ht="12.75">
      <c r="B1168" s="31"/>
    </row>
    <row r="1169" ht="12.75">
      <c r="B1169" s="31"/>
    </row>
    <row r="1170" ht="12.75">
      <c r="B1170" s="31"/>
    </row>
    <row r="1171" ht="12.75">
      <c r="B1171" s="31"/>
    </row>
    <row r="1172" ht="12.75">
      <c r="B1172" s="31"/>
    </row>
    <row r="1173" ht="12.75">
      <c r="B1173" s="31"/>
    </row>
    <row r="1174" ht="12.75">
      <c r="B1174" s="31"/>
    </row>
    <row r="1175" ht="12.75">
      <c r="B1175" s="31"/>
    </row>
    <row r="1176" ht="12.75">
      <c r="B1176" s="31"/>
    </row>
    <row r="1177" ht="12.75">
      <c r="B1177" s="31"/>
    </row>
    <row r="1178" ht="12.75">
      <c r="B1178" s="31"/>
    </row>
    <row r="1179" ht="12.75">
      <c r="B1179" s="31"/>
    </row>
    <row r="1180" ht="12.75">
      <c r="B1180" s="31"/>
    </row>
    <row r="1181" ht="12.75">
      <c r="B1181" s="31"/>
    </row>
    <row r="1182" ht="12.75">
      <c r="B1182" s="31"/>
    </row>
    <row r="1183" ht="12.75">
      <c r="B1183" s="31"/>
    </row>
    <row r="1184" ht="12.75">
      <c r="B1184" s="31"/>
    </row>
    <row r="1185" ht="12.75">
      <c r="B1185" s="31"/>
    </row>
    <row r="1186" ht="12.75">
      <c r="B1186" s="31"/>
    </row>
    <row r="1187" ht="12.75">
      <c r="B1187" s="31"/>
    </row>
    <row r="1188" ht="12.75">
      <c r="B1188" s="31"/>
    </row>
    <row r="1189" ht="12.75">
      <c r="B1189" s="31"/>
    </row>
    <row r="1190" ht="12.75">
      <c r="B1190" s="31"/>
    </row>
    <row r="1191" ht="12.75">
      <c r="B1191" s="31"/>
    </row>
    <row r="1192" ht="12.75">
      <c r="B1192" s="31"/>
    </row>
    <row r="1193" ht="12.75">
      <c r="B1193" s="31"/>
    </row>
    <row r="1194" ht="12.75">
      <c r="B1194" s="31"/>
    </row>
    <row r="1195" ht="12.75">
      <c r="B1195" s="31"/>
    </row>
    <row r="1196" ht="12.75">
      <c r="B1196" s="31"/>
    </row>
    <row r="1197" ht="12.75">
      <c r="B1197" s="31"/>
    </row>
    <row r="1198" ht="12.75">
      <c r="B1198" s="31"/>
    </row>
    <row r="1199" ht="12.75">
      <c r="B1199" s="31"/>
    </row>
    <row r="1200" ht="12.75">
      <c r="B1200" s="31"/>
    </row>
    <row r="1201" ht="12.75">
      <c r="B1201" s="31"/>
    </row>
    <row r="1202" ht="12.75">
      <c r="B1202" s="31"/>
    </row>
    <row r="1203" ht="12.75">
      <c r="B1203" s="31"/>
    </row>
    <row r="1204" ht="12.75">
      <c r="B1204" s="31"/>
    </row>
    <row r="1205" ht="12.75">
      <c r="B1205" s="31"/>
    </row>
    <row r="1206" ht="12.75">
      <c r="B1206" s="31"/>
    </row>
    <row r="1207" ht="12.75">
      <c r="B1207" s="31"/>
    </row>
    <row r="1208" ht="12.75">
      <c r="B1208" s="31"/>
    </row>
    <row r="1209" ht="12.75">
      <c r="B1209" s="31"/>
    </row>
    <row r="1210" ht="12.75">
      <c r="B1210" s="31"/>
    </row>
    <row r="1211" ht="12.75">
      <c r="B1211" s="31"/>
    </row>
    <row r="1212" ht="12.75">
      <c r="B1212" s="31"/>
    </row>
    <row r="1213" ht="12.75">
      <c r="B1213" s="31"/>
    </row>
    <row r="1214" ht="12.75">
      <c r="B1214" s="31"/>
    </row>
    <row r="1215" ht="12.75">
      <c r="B1215" s="31"/>
    </row>
    <row r="1216" ht="12.75">
      <c r="B1216" s="31"/>
    </row>
    <row r="1217" ht="12.75">
      <c r="B1217" s="31"/>
    </row>
    <row r="1218" ht="12.75">
      <c r="B1218" s="31"/>
    </row>
    <row r="1219" ht="12.75">
      <c r="B1219" s="31"/>
    </row>
    <row r="1220" ht="12.75">
      <c r="B1220" s="31"/>
    </row>
    <row r="1221" ht="12.75">
      <c r="B1221" s="31"/>
    </row>
    <row r="1222" ht="12.75">
      <c r="B1222" s="31"/>
    </row>
    <row r="1223" ht="12.75">
      <c r="B1223" s="31"/>
    </row>
    <row r="1224" ht="12.75">
      <c r="B1224" s="31"/>
    </row>
    <row r="1225" ht="12.75">
      <c r="B1225" s="31"/>
    </row>
    <row r="1226" ht="12.75">
      <c r="B1226" s="31"/>
    </row>
    <row r="1227" ht="12.75">
      <c r="B1227" s="31"/>
    </row>
    <row r="1228" ht="12.75">
      <c r="B1228" s="31"/>
    </row>
    <row r="1229" ht="12.75">
      <c r="B1229" s="31"/>
    </row>
    <row r="1230" ht="12.75">
      <c r="B1230" s="31"/>
    </row>
    <row r="1231" ht="12.75">
      <c r="B1231" s="31"/>
    </row>
    <row r="1232" ht="12.75">
      <c r="B1232" s="31"/>
    </row>
    <row r="1233" ht="12.75">
      <c r="B1233" s="31"/>
    </row>
    <row r="1234" ht="12.75">
      <c r="B1234" s="31"/>
    </row>
    <row r="1235" ht="12.75">
      <c r="B1235" s="31"/>
    </row>
    <row r="1236" ht="12.75">
      <c r="B1236" s="31"/>
    </row>
    <row r="1237" ht="12.75">
      <c r="B1237" s="31"/>
    </row>
    <row r="1238" ht="12.75">
      <c r="B1238" s="31"/>
    </row>
    <row r="1239" ht="12.75">
      <c r="B1239" s="31"/>
    </row>
    <row r="1240" ht="12.75">
      <c r="B1240" s="31"/>
    </row>
    <row r="1241" ht="12.75">
      <c r="B1241" s="31"/>
    </row>
    <row r="1242" ht="12.75">
      <c r="B1242" s="31"/>
    </row>
    <row r="1243" ht="12.75">
      <c r="B1243" s="31"/>
    </row>
    <row r="1244" ht="12.75">
      <c r="B1244" s="31"/>
    </row>
    <row r="1245" ht="12.75">
      <c r="B1245" s="31"/>
    </row>
    <row r="1246" ht="12.75">
      <c r="B1246" s="31"/>
    </row>
    <row r="1247" ht="12.75">
      <c r="B1247" s="31"/>
    </row>
    <row r="1248" ht="12.75">
      <c r="B1248" s="31"/>
    </row>
    <row r="1249" ht="12.75">
      <c r="B1249" s="31"/>
    </row>
    <row r="1250" ht="12.75">
      <c r="B1250" s="31"/>
    </row>
    <row r="1251" ht="12.75">
      <c r="B1251" s="31"/>
    </row>
    <row r="1252" ht="12.75">
      <c r="B1252" s="31"/>
    </row>
    <row r="1253" ht="12.75">
      <c r="B1253" s="31"/>
    </row>
    <row r="1254" ht="12.75">
      <c r="B1254" s="31"/>
    </row>
    <row r="1255" ht="12.75">
      <c r="B1255" s="31"/>
    </row>
    <row r="1256" ht="12.75">
      <c r="B1256" s="31"/>
    </row>
    <row r="1257" ht="12.75">
      <c r="B1257" s="31"/>
    </row>
    <row r="1258" ht="12.75">
      <c r="B1258" s="31"/>
    </row>
    <row r="1259" ht="12.75">
      <c r="B1259" s="31"/>
    </row>
    <row r="1260" ht="12.75">
      <c r="B1260" s="31"/>
    </row>
    <row r="1261" ht="12.75">
      <c r="B1261" s="31"/>
    </row>
    <row r="1262" ht="12.75">
      <c r="B1262" s="31"/>
    </row>
    <row r="1263" ht="12.75">
      <c r="B1263" s="31"/>
    </row>
    <row r="1264" ht="12.75">
      <c r="B1264" s="31"/>
    </row>
    <row r="1265" ht="12.75">
      <c r="B1265" s="31"/>
    </row>
    <row r="1266" ht="12.75">
      <c r="B1266" s="31"/>
    </row>
    <row r="1267" ht="12.75">
      <c r="B1267" s="31"/>
    </row>
    <row r="1268" ht="12.75">
      <c r="B1268" s="31"/>
    </row>
    <row r="1269" ht="12.75">
      <c r="B1269" s="31"/>
    </row>
    <row r="1270" ht="12.75">
      <c r="B1270" s="31"/>
    </row>
    <row r="1271" ht="12.75">
      <c r="B1271" s="31"/>
    </row>
    <row r="1272" ht="12.75">
      <c r="B1272" s="31"/>
    </row>
    <row r="1273" ht="12.75">
      <c r="B1273" s="31"/>
    </row>
    <row r="1274" ht="12.75">
      <c r="B1274" s="31"/>
    </row>
    <row r="1275" ht="12.75">
      <c r="B1275" s="31"/>
    </row>
    <row r="1276" ht="12.75">
      <c r="B1276" s="31"/>
    </row>
    <row r="1277" ht="12.75">
      <c r="B1277" s="31"/>
    </row>
    <row r="1278" ht="12.75">
      <c r="B1278" s="31"/>
    </row>
    <row r="1279" ht="12.75">
      <c r="B1279" s="31"/>
    </row>
    <row r="1280" ht="12.75">
      <c r="B1280" s="31"/>
    </row>
    <row r="1281" ht="12.75">
      <c r="B1281" s="31"/>
    </row>
    <row r="1282" ht="12.75">
      <c r="B1282" s="31"/>
    </row>
    <row r="1283" ht="12.75">
      <c r="B1283" s="31"/>
    </row>
    <row r="1284" ht="12.75">
      <c r="B1284" s="31"/>
    </row>
    <row r="1285" ht="12.75">
      <c r="B1285" s="31"/>
    </row>
    <row r="1286" ht="12.75">
      <c r="B1286" s="31"/>
    </row>
    <row r="1287" ht="12.75">
      <c r="B1287" s="31"/>
    </row>
    <row r="1288" ht="12.75">
      <c r="B1288" s="31"/>
    </row>
    <row r="1289" ht="12.75">
      <c r="B1289" s="31"/>
    </row>
    <row r="1290" ht="12.75">
      <c r="B1290" s="31"/>
    </row>
    <row r="1291" ht="12.75">
      <c r="B1291" s="31"/>
    </row>
    <row r="1292" ht="12.75">
      <c r="B1292" s="31"/>
    </row>
    <row r="1293" ht="12.75">
      <c r="B1293" s="31"/>
    </row>
    <row r="1294" ht="12.75">
      <c r="B1294" s="31"/>
    </row>
    <row r="1295" ht="12.75">
      <c r="B1295" s="31"/>
    </row>
    <row r="1296" ht="12.75">
      <c r="B1296" s="31"/>
    </row>
    <row r="1297" ht="12.75">
      <c r="B1297" s="31"/>
    </row>
    <row r="1298" ht="12.75">
      <c r="B1298" s="31"/>
    </row>
    <row r="1299" ht="12.75">
      <c r="B1299" s="31"/>
    </row>
    <row r="1300" ht="12.75">
      <c r="B1300" s="31"/>
    </row>
    <row r="1301" ht="12.75">
      <c r="B1301" s="31"/>
    </row>
    <row r="1302" ht="12.75">
      <c r="B1302" s="31"/>
    </row>
    <row r="1303" ht="12.75">
      <c r="B1303" s="31"/>
    </row>
    <row r="1304" ht="12.75">
      <c r="B1304" s="31"/>
    </row>
    <row r="1305" ht="12.75">
      <c r="B1305" s="31"/>
    </row>
    <row r="1306" ht="12.75">
      <c r="B1306" s="31"/>
    </row>
    <row r="1307" ht="12.75">
      <c r="B1307" s="31"/>
    </row>
    <row r="1308" ht="12.75">
      <c r="B1308" s="31"/>
    </row>
    <row r="1309" ht="12.75">
      <c r="B1309" s="31"/>
    </row>
    <row r="1310" ht="12.75">
      <c r="B1310" s="31"/>
    </row>
    <row r="1311" ht="12.75">
      <c r="B1311" s="31"/>
    </row>
    <row r="1312" ht="12.75">
      <c r="B1312" s="31"/>
    </row>
    <row r="1313" ht="12.75">
      <c r="B1313" s="31"/>
    </row>
    <row r="1314" ht="12.75">
      <c r="B1314" s="31"/>
    </row>
    <row r="1315" ht="12.75">
      <c r="B1315" s="31"/>
    </row>
    <row r="1316" ht="12.75">
      <c r="B1316" s="31"/>
    </row>
    <row r="1317" ht="12.75">
      <c r="B1317" s="31"/>
    </row>
    <row r="1318" ht="12.75">
      <c r="B1318" s="31"/>
    </row>
    <row r="1319" ht="12.75">
      <c r="B1319" s="31"/>
    </row>
    <row r="1320" ht="12.75">
      <c r="B1320" s="31"/>
    </row>
    <row r="1321" ht="12.75">
      <c r="B1321" s="31"/>
    </row>
    <row r="1322" ht="12.75">
      <c r="B1322" s="31"/>
    </row>
    <row r="1323" ht="12.75">
      <c r="B1323" s="31"/>
    </row>
    <row r="1324" ht="12.75">
      <c r="B1324" s="31"/>
    </row>
    <row r="1325" ht="12.75">
      <c r="B1325" s="31"/>
    </row>
    <row r="1326" ht="12.75">
      <c r="B1326" s="31"/>
    </row>
    <row r="1327" ht="12.75">
      <c r="B1327" s="31"/>
    </row>
    <row r="1328" ht="12.75">
      <c r="B1328" s="31"/>
    </row>
    <row r="1329" ht="12.75">
      <c r="B1329" s="31"/>
    </row>
    <row r="1330" ht="12.75">
      <c r="B1330" s="31"/>
    </row>
    <row r="1331" ht="12.75">
      <c r="B1331" s="31"/>
    </row>
    <row r="1332" ht="12.75">
      <c r="B1332" s="31"/>
    </row>
    <row r="1333" ht="12.75">
      <c r="B1333" s="31"/>
    </row>
    <row r="1334" ht="12.75">
      <c r="B1334" s="31"/>
    </row>
    <row r="1335" ht="12.75">
      <c r="B1335" s="31"/>
    </row>
    <row r="1336" ht="12.75">
      <c r="B1336" s="31"/>
    </row>
    <row r="1337" ht="12.75">
      <c r="B1337" s="31"/>
    </row>
    <row r="1338" ht="12.75">
      <c r="B1338" s="31"/>
    </row>
    <row r="1339" ht="12.75">
      <c r="B1339" s="31"/>
    </row>
    <row r="1340" ht="12.75">
      <c r="B1340" s="31"/>
    </row>
    <row r="1341" ht="12.75">
      <c r="B1341" s="31"/>
    </row>
    <row r="1342" ht="12.75">
      <c r="B1342" s="31"/>
    </row>
    <row r="1343" ht="12.75">
      <c r="B1343" s="31"/>
    </row>
    <row r="1344" ht="12.75">
      <c r="B1344" s="31"/>
    </row>
    <row r="1345" ht="12.75">
      <c r="B1345" s="31"/>
    </row>
    <row r="1346" ht="12.75">
      <c r="B1346" s="31"/>
    </row>
    <row r="1347" ht="12.75">
      <c r="B1347" s="31"/>
    </row>
    <row r="1348" ht="12.75">
      <c r="B1348" s="31"/>
    </row>
    <row r="1349" ht="12.75">
      <c r="B1349" s="31"/>
    </row>
    <row r="1350" ht="12.75">
      <c r="B1350" s="31"/>
    </row>
    <row r="1351" ht="12.75">
      <c r="B1351" s="31"/>
    </row>
    <row r="1352" ht="12.75">
      <c r="B1352" s="31"/>
    </row>
    <row r="1353" ht="12.75">
      <c r="B1353" s="31"/>
    </row>
    <row r="1354" ht="12.75">
      <c r="B1354" s="31"/>
    </row>
    <row r="1355" ht="12.75">
      <c r="B1355" s="31"/>
    </row>
    <row r="1356" ht="12.75">
      <c r="B1356" s="31"/>
    </row>
    <row r="1357" ht="12.75">
      <c r="B1357" s="31"/>
    </row>
    <row r="1358" ht="12.75">
      <c r="B1358" s="31"/>
    </row>
    <row r="1359" ht="12.75">
      <c r="B1359" s="31"/>
    </row>
    <row r="1360" ht="12.75">
      <c r="B1360" s="31"/>
    </row>
    <row r="1361" ht="12.75">
      <c r="B1361" s="31"/>
    </row>
    <row r="1362" ht="12.75">
      <c r="B1362" s="31"/>
    </row>
    <row r="1363" ht="12.75">
      <c r="B1363" s="31"/>
    </row>
    <row r="1364" ht="12.75">
      <c r="B1364" s="31"/>
    </row>
    <row r="1365" ht="12.75">
      <c r="B1365" s="31"/>
    </row>
    <row r="1366" ht="12.75">
      <c r="B1366" s="31"/>
    </row>
    <row r="1367" ht="12.75">
      <c r="B1367" s="31"/>
    </row>
    <row r="1368" ht="12.75">
      <c r="B1368" s="31"/>
    </row>
    <row r="1369" ht="12.75">
      <c r="B1369" s="31"/>
    </row>
    <row r="1370" ht="12.75">
      <c r="B1370" s="31"/>
    </row>
    <row r="1371" ht="12.75">
      <c r="B1371" s="31"/>
    </row>
    <row r="1372" ht="12.75">
      <c r="B1372" s="31"/>
    </row>
    <row r="1373" ht="12.75">
      <c r="B1373" s="31"/>
    </row>
    <row r="1374" ht="12.75">
      <c r="B1374" s="31"/>
    </row>
    <row r="1375" ht="12.75">
      <c r="B1375" s="31"/>
    </row>
    <row r="1376" ht="12.75">
      <c r="B1376" s="31"/>
    </row>
    <row r="1377" ht="12.75">
      <c r="B1377" s="31"/>
    </row>
    <row r="1378" ht="12.75">
      <c r="B1378" s="31"/>
    </row>
    <row r="1379" ht="12.75">
      <c r="B1379" s="31"/>
    </row>
    <row r="1380" ht="12.75">
      <c r="B1380" s="31"/>
    </row>
    <row r="1381" ht="12.75">
      <c r="B1381" s="31"/>
    </row>
    <row r="1382" ht="12.75">
      <c r="B1382" s="31"/>
    </row>
    <row r="1383" ht="12.75">
      <c r="B1383" s="31"/>
    </row>
    <row r="1384" ht="12.75">
      <c r="B1384" s="31"/>
    </row>
    <row r="1385" ht="12.75">
      <c r="B1385" s="31"/>
    </row>
    <row r="1386" ht="12.75">
      <c r="B1386" s="31"/>
    </row>
    <row r="1387" ht="12.75">
      <c r="B1387" s="31"/>
    </row>
    <row r="1388" ht="12.75">
      <c r="B1388" s="31"/>
    </row>
    <row r="1389" ht="12.75">
      <c r="B1389" s="31"/>
    </row>
    <row r="1390" ht="12.75">
      <c r="B1390" s="31"/>
    </row>
    <row r="1391" ht="12.75">
      <c r="B1391" s="31"/>
    </row>
    <row r="1392" ht="12.75">
      <c r="B1392" s="31"/>
    </row>
    <row r="1393" ht="12.75">
      <c r="B1393" s="31"/>
    </row>
    <row r="1394" ht="12.75">
      <c r="B1394" s="31"/>
    </row>
    <row r="1395" ht="12.75">
      <c r="B1395" s="31"/>
    </row>
    <row r="1396" ht="12.75">
      <c r="B1396" s="31"/>
    </row>
    <row r="1397" ht="12.75">
      <c r="B1397" s="31"/>
    </row>
    <row r="1398" ht="12.75">
      <c r="B1398" s="31"/>
    </row>
    <row r="1399" ht="12.75">
      <c r="B1399" s="31"/>
    </row>
    <row r="1400" ht="12.75">
      <c r="B1400" s="31"/>
    </row>
    <row r="1401" ht="12.75">
      <c r="B1401" s="31"/>
    </row>
    <row r="1402" ht="12.75">
      <c r="B1402" s="31"/>
    </row>
    <row r="1403" ht="12.75">
      <c r="B1403" s="31"/>
    </row>
    <row r="1404" ht="12.75">
      <c r="B1404" s="31"/>
    </row>
    <row r="1405" ht="12.75">
      <c r="B1405" s="31"/>
    </row>
    <row r="1406" ht="12.75">
      <c r="B1406" s="31"/>
    </row>
    <row r="1407" ht="12.75">
      <c r="B1407" s="31"/>
    </row>
    <row r="1408" ht="12.75">
      <c r="B1408" s="31"/>
    </row>
    <row r="1409" ht="12.75">
      <c r="B1409" s="31"/>
    </row>
    <row r="1410" ht="12.75">
      <c r="B1410" s="31"/>
    </row>
    <row r="1411" ht="12.75">
      <c r="B1411" s="31"/>
    </row>
    <row r="1412" ht="12.75">
      <c r="B1412" s="31"/>
    </row>
    <row r="1413" ht="12.75">
      <c r="B1413" s="31"/>
    </row>
    <row r="1414" ht="12.75">
      <c r="B1414" s="31"/>
    </row>
    <row r="1415" ht="12.75">
      <c r="B1415" s="31"/>
    </row>
    <row r="1416" ht="12.75">
      <c r="B1416" s="31"/>
    </row>
    <row r="1417" ht="12.75">
      <c r="B1417" s="31"/>
    </row>
    <row r="1418" ht="12.75">
      <c r="B1418" s="31"/>
    </row>
    <row r="1419" ht="12.75">
      <c r="B1419" s="31"/>
    </row>
    <row r="1420" ht="12.75">
      <c r="B1420" s="31"/>
    </row>
    <row r="1421" ht="12.75">
      <c r="B1421" s="31"/>
    </row>
    <row r="1422" ht="12.75">
      <c r="B1422" s="31"/>
    </row>
    <row r="1423" ht="12.75">
      <c r="B1423" s="31"/>
    </row>
    <row r="1424" ht="12.75">
      <c r="B1424" s="31"/>
    </row>
    <row r="1425" ht="12.75">
      <c r="B1425" s="31"/>
    </row>
    <row r="1426" ht="12.75">
      <c r="B1426" s="31"/>
    </row>
    <row r="1427" ht="12.75">
      <c r="B1427" s="31"/>
    </row>
    <row r="1428" ht="12.75">
      <c r="B1428" s="31"/>
    </row>
    <row r="1429" ht="12.75">
      <c r="B1429" s="31"/>
    </row>
    <row r="1430" ht="12.75">
      <c r="B1430" s="31"/>
    </row>
    <row r="1431" ht="12.75">
      <c r="B1431" s="31"/>
    </row>
    <row r="1432" ht="12.75">
      <c r="B1432" s="31"/>
    </row>
    <row r="1433" ht="12.75">
      <c r="B1433" s="31"/>
    </row>
    <row r="1434" ht="12.75">
      <c r="B1434" s="31"/>
    </row>
    <row r="1435" ht="12.75">
      <c r="B1435" s="31"/>
    </row>
    <row r="1436" ht="12.75">
      <c r="B1436" s="31"/>
    </row>
    <row r="1437" ht="12.75">
      <c r="B1437" s="31"/>
    </row>
    <row r="1438" ht="12.75">
      <c r="B1438" s="31"/>
    </row>
    <row r="1439" ht="12.75">
      <c r="B1439" s="31"/>
    </row>
    <row r="1440" ht="12.75">
      <c r="B1440" s="31"/>
    </row>
    <row r="1441" ht="12.75">
      <c r="B1441" s="31"/>
    </row>
    <row r="1442" ht="12.75">
      <c r="B1442" s="31"/>
    </row>
    <row r="1443" ht="12.75">
      <c r="B1443" s="31"/>
    </row>
    <row r="1444" ht="12.75">
      <c r="B1444" s="31"/>
    </row>
    <row r="1445" ht="12.75">
      <c r="B1445" s="31"/>
    </row>
    <row r="1446" ht="12.75">
      <c r="B1446" s="31"/>
    </row>
    <row r="1447" ht="12.75">
      <c r="B1447" s="31"/>
    </row>
    <row r="1448" ht="12.75">
      <c r="B1448" s="31"/>
    </row>
    <row r="1449" ht="12.75">
      <c r="B1449" s="31"/>
    </row>
    <row r="1450" ht="12.75">
      <c r="B1450" s="31"/>
    </row>
    <row r="1451" ht="12.75">
      <c r="B1451" s="31"/>
    </row>
    <row r="1452" ht="12.75">
      <c r="B1452" s="31"/>
    </row>
    <row r="1453" ht="12.75">
      <c r="B1453" s="31"/>
    </row>
    <row r="1454" ht="12.75">
      <c r="B1454" s="31"/>
    </row>
    <row r="1455" ht="12.75">
      <c r="B1455" s="31"/>
    </row>
    <row r="1456" ht="12.75">
      <c r="B1456" s="31"/>
    </row>
    <row r="1457" ht="12.75">
      <c r="B1457" s="31"/>
    </row>
    <row r="1458" ht="12.75">
      <c r="B1458" s="31"/>
    </row>
    <row r="1459" ht="12.75">
      <c r="B1459" s="31"/>
    </row>
    <row r="1460" ht="12.75">
      <c r="B1460" s="31"/>
    </row>
    <row r="1461" ht="12.75">
      <c r="B1461" s="31"/>
    </row>
    <row r="1462" ht="12.75">
      <c r="B1462" s="31"/>
    </row>
    <row r="1463" ht="12.75">
      <c r="B1463" s="31"/>
    </row>
    <row r="1464" ht="12.75">
      <c r="B1464" s="31"/>
    </row>
    <row r="1465" ht="12.75">
      <c r="B1465" s="31"/>
    </row>
    <row r="1466" ht="12.75">
      <c r="B1466" s="31"/>
    </row>
    <row r="1467" ht="12.75">
      <c r="B1467" s="31"/>
    </row>
    <row r="1468" ht="12.75">
      <c r="B1468" s="31"/>
    </row>
    <row r="1469" ht="12.75">
      <c r="B1469" s="31"/>
    </row>
    <row r="1470" ht="12.75">
      <c r="B1470" s="31"/>
    </row>
    <row r="1471" ht="12.75">
      <c r="B1471" s="31"/>
    </row>
    <row r="1472" ht="12.75">
      <c r="B1472" s="31"/>
    </row>
    <row r="1473" ht="12.75">
      <c r="B1473" s="31"/>
    </row>
    <row r="1474" ht="12.75">
      <c r="B1474" s="31"/>
    </row>
    <row r="1475" ht="12.75">
      <c r="B1475" s="31"/>
    </row>
    <row r="1476" ht="12.75">
      <c r="B1476" s="31"/>
    </row>
    <row r="1477" ht="12.75">
      <c r="B1477" s="31"/>
    </row>
    <row r="1478" ht="12.75">
      <c r="B1478" s="31"/>
    </row>
    <row r="1479" ht="12.75">
      <c r="B1479" s="31"/>
    </row>
    <row r="1480" ht="12.75">
      <c r="B1480" s="31"/>
    </row>
    <row r="1481" ht="12.75">
      <c r="B1481" s="31"/>
    </row>
    <row r="1482" ht="12.75">
      <c r="B1482" s="31"/>
    </row>
    <row r="1483" ht="12.75">
      <c r="B1483" s="31"/>
    </row>
    <row r="1484" ht="12.75">
      <c r="B1484" s="31"/>
    </row>
    <row r="1485" ht="12.75">
      <c r="B1485" s="31"/>
    </row>
    <row r="1486" ht="12.75">
      <c r="B1486" s="31"/>
    </row>
    <row r="1487" ht="12.75">
      <c r="B1487" s="31"/>
    </row>
    <row r="1488" ht="12.75">
      <c r="B1488" s="31"/>
    </row>
    <row r="1489" ht="12.75">
      <c r="B1489" s="31"/>
    </row>
    <row r="1490" ht="12.75">
      <c r="B1490" s="31"/>
    </row>
    <row r="1491" ht="12.75">
      <c r="B1491" s="31"/>
    </row>
    <row r="1492" ht="12.75">
      <c r="B1492" s="31"/>
    </row>
    <row r="1493" ht="12.75">
      <c r="B1493" s="31"/>
    </row>
    <row r="1494" ht="12.75">
      <c r="B1494" s="31"/>
    </row>
    <row r="1495" ht="12.75">
      <c r="B1495" s="31"/>
    </row>
    <row r="1496" ht="12.75">
      <c r="B1496" s="31"/>
    </row>
    <row r="1497" ht="12.75">
      <c r="B1497" s="31"/>
    </row>
    <row r="1498" ht="12.75">
      <c r="B1498" s="31"/>
    </row>
    <row r="1499" ht="12.75">
      <c r="B1499" s="31"/>
    </row>
    <row r="1500" ht="12.75">
      <c r="B1500" s="31"/>
    </row>
    <row r="1501" ht="12.75">
      <c r="B1501" s="31"/>
    </row>
    <row r="1502" ht="12.75">
      <c r="B1502" s="31"/>
    </row>
    <row r="1503" ht="12.75">
      <c r="B1503" s="31"/>
    </row>
    <row r="1504" ht="12.75">
      <c r="B1504" s="31"/>
    </row>
    <row r="1505" ht="12.75">
      <c r="B1505" s="31"/>
    </row>
    <row r="1506" ht="12.75">
      <c r="B1506" s="31"/>
    </row>
    <row r="1507" ht="12.75">
      <c r="B1507" s="31"/>
    </row>
    <row r="1508" ht="12.75">
      <c r="B1508" s="31"/>
    </row>
    <row r="1509" ht="12.75">
      <c r="B1509" s="31"/>
    </row>
    <row r="1510" ht="12.75">
      <c r="B1510" s="31"/>
    </row>
    <row r="1511" ht="12.75">
      <c r="B1511" s="31"/>
    </row>
    <row r="1512" ht="12.75">
      <c r="B1512" s="31"/>
    </row>
    <row r="1513" ht="12.75">
      <c r="B1513" s="31"/>
    </row>
    <row r="1514" ht="12.75">
      <c r="B1514" s="31"/>
    </row>
    <row r="1515" ht="12.75">
      <c r="B1515" s="31"/>
    </row>
    <row r="1516" ht="12.75">
      <c r="B1516" s="31"/>
    </row>
    <row r="1517" ht="12.75">
      <c r="B1517" s="31"/>
    </row>
    <row r="1518" ht="12.75">
      <c r="B1518" s="31"/>
    </row>
    <row r="1519" ht="12.75">
      <c r="B1519" s="31"/>
    </row>
    <row r="1520" ht="12.75">
      <c r="B1520" s="31"/>
    </row>
    <row r="1521" ht="12.75">
      <c r="B1521" s="31"/>
    </row>
    <row r="1522" ht="12.75">
      <c r="B1522" s="31"/>
    </row>
    <row r="1523" ht="12.75">
      <c r="B1523" s="31"/>
    </row>
    <row r="1524" ht="12.75">
      <c r="B1524" s="31"/>
    </row>
    <row r="1525" ht="12.75">
      <c r="B1525" s="31"/>
    </row>
    <row r="1526" ht="12.75">
      <c r="B1526" s="31"/>
    </row>
    <row r="1527" ht="12.75">
      <c r="B1527" s="31"/>
    </row>
    <row r="1528" ht="12.75">
      <c r="B1528" s="31"/>
    </row>
    <row r="1529" ht="12.75">
      <c r="B1529" s="31"/>
    </row>
    <row r="1530" ht="12.75">
      <c r="B1530" s="31"/>
    </row>
    <row r="1531" ht="12.75">
      <c r="B1531" s="31"/>
    </row>
    <row r="1532" ht="12.75">
      <c r="B1532" s="31"/>
    </row>
    <row r="1533" ht="12.75">
      <c r="B1533" s="31"/>
    </row>
    <row r="1534" ht="12.75">
      <c r="B1534" s="31"/>
    </row>
    <row r="1535" ht="12.75">
      <c r="B1535" s="31"/>
    </row>
    <row r="1536" ht="12.75">
      <c r="B1536" s="31"/>
    </row>
    <row r="1537" ht="12.75">
      <c r="B1537" s="31"/>
    </row>
    <row r="1538" ht="12.75">
      <c r="B1538" s="31"/>
    </row>
    <row r="1539" ht="12.75">
      <c r="B1539" s="31"/>
    </row>
    <row r="1540" ht="12.75">
      <c r="B1540" s="31"/>
    </row>
    <row r="1541" ht="12.75">
      <c r="B1541" s="31"/>
    </row>
    <row r="1542" ht="12.75">
      <c r="B1542" s="31"/>
    </row>
    <row r="1543" ht="12.75">
      <c r="B1543" s="31"/>
    </row>
    <row r="1544" ht="12.75">
      <c r="B1544" s="31"/>
    </row>
    <row r="1545" ht="12.75">
      <c r="B1545" s="31"/>
    </row>
    <row r="1546" ht="12.75">
      <c r="B1546" s="31"/>
    </row>
    <row r="1547" ht="12.75">
      <c r="B1547" s="31"/>
    </row>
    <row r="1548" ht="12.75">
      <c r="B1548" s="31"/>
    </row>
    <row r="1549" ht="12.75">
      <c r="B1549" s="31"/>
    </row>
    <row r="1550" ht="12.75">
      <c r="B1550" s="31"/>
    </row>
    <row r="1551" ht="12.75">
      <c r="B1551" s="31"/>
    </row>
    <row r="1552" ht="12.75">
      <c r="B1552" s="31"/>
    </row>
    <row r="1553" ht="12.75">
      <c r="B1553" s="31"/>
    </row>
    <row r="1554" ht="12.75">
      <c r="B1554" s="31"/>
    </row>
    <row r="1555" ht="12.75">
      <c r="B1555" s="31"/>
    </row>
    <row r="1556" ht="12.75">
      <c r="B1556" s="31"/>
    </row>
    <row r="1557" ht="12.75">
      <c r="B1557" s="31"/>
    </row>
    <row r="1558" ht="12.75">
      <c r="B1558" s="31"/>
    </row>
    <row r="1559" ht="12.75">
      <c r="B1559" s="31"/>
    </row>
    <row r="1560" ht="12.75">
      <c r="B1560" s="31"/>
    </row>
    <row r="1561" ht="12.75">
      <c r="B1561" s="31"/>
    </row>
    <row r="1562" ht="12.75">
      <c r="B1562" s="31"/>
    </row>
    <row r="1563" ht="12.75">
      <c r="B1563" s="31"/>
    </row>
    <row r="1564" ht="12.75">
      <c r="B1564" s="31"/>
    </row>
    <row r="1565" ht="12.75">
      <c r="B1565" s="31"/>
    </row>
    <row r="1566" ht="12.75">
      <c r="B1566" s="31"/>
    </row>
    <row r="1567" ht="12.75">
      <c r="B1567" s="31"/>
    </row>
    <row r="1568" ht="12.75">
      <c r="B1568" s="31"/>
    </row>
    <row r="1569" ht="12.75">
      <c r="B1569" s="31"/>
    </row>
    <row r="1570" ht="12.75">
      <c r="B1570" s="31"/>
    </row>
    <row r="1571" ht="12.75">
      <c r="B1571" s="31"/>
    </row>
    <row r="1572" ht="12.75">
      <c r="B1572" s="31"/>
    </row>
    <row r="1573" ht="12.75">
      <c r="B1573" s="31"/>
    </row>
    <row r="1574" ht="12.75">
      <c r="B1574" s="31"/>
    </row>
    <row r="1575" ht="12.75">
      <c r="B1575" s="31"/>
    </row>
    <row r="1576" ht="12.75">
      <c r="B1576" s="31"/>
    </row>
    <row r="1577" ht="12.75">
      <c r="B1577" s="31"/>
    </row>
    <row r="1578" ht="12.75">
      <c r="B1578" s="31"/>
    </row>
    <row r="1579" ht="12.75">
      <c r="B1579" s="31"/>
    </row>
    <row r="1580" ht="12.75">
      <c r="B1580" s="31"/>
    </row>
    <row r="1581" ht="12.75">
      <c r="B1581" s="31"/>
    </row>
    <row r="1582" ht="12.75">
      <c r="B1582" s="31"/>
    </row>
    <row r="1583" ht="12.75">
      <c r="B1583" s="31"/>
    </row>
    <row r="1584" ht="12.75">
      <c r="B1584" s="31"/>
    </row>
    <row r="1585" ht="12.75">
      <c r="B1585" s="31"/>
    </row>
    <row r="1586" ht="12.75">
      <c r="B1586" s="31"/>
    </row>
    <row r="1587" ht="12.75">
      <c r="B1587" s="31"/>
    </row>
    <row r="1588" ht="12.75">
      <c r="B1588" s="31"/>
    </row>
    <row r="1589" ht="12.75">
      <c r="B1589" s="31"/>
    </row>
    <row r="1590" ht="12.75">
      <c r="B1590" s="31"/>
    </row>
    <row r="1591" ht="12.75">
      <c r="B1591" s="31"/>
    </row>
    <row r="1592" ht="12.75">
      <c r="B1592" s="31"/>
    </row>
    <row r="1593" ht="12.75">
      <c r="B1593" s="31"/>
    </row>
    <row r="1594" ht="12.75">
      <c r="B1594" s="31"/>
    </row>
    <row r="1595" ht="12.75">
      <c r="B1595" s="31"/>
    </row>
    <row r="1596" ht="12.75">
      <c r="B1596" s="31"/>
    </row>
    <row r="1597" ht="12.75">
      <c r="B1597" s="31"/>
    </row>
    <row r="1598" ht="12.75">
      <c r="B1598" s="31"/>
    </row>
    <row r="1599" ht="12.75">
      <c r="B1599" s="31"/>
    </row>
    <row r="1600" ht="12.75">
      <c r="B1600" s="31"/>
    </row>
    <row r="1601" ht="12.75">
      <c r="B1601" s="31"/>
    </row>
    <row r="1602" ht="12.75">
      <c r="B1602" s="31"/>
    </row>
    <row r="1603" ht="12.75">
      <c r="B1603" s="31"/>
    </row>
    <row r="1604" ht="12.75">
      <c r="B1604" s="31"/>
    </row>
    <row r="1605" ht="12.75">
      <c r="B1605" s="31"/>
    </row>
    <row r="1606" ht="12.75">
      <c r="B1606" s="31"/>
    </row>
    <row r="1607" ht="12.75">
      <c r="B1607" s="31"/>
    </row>
    <row r="1608" ht="12.75">
      <c r="B1608" s="31"/>
    </row>
    <row r="1609" ht="12.75">
      <c r="B1609" s="31"/>
    </row>
    <row r="1610" ht="12.75">
      <c r="B1610" s="31"/>
    </row>
    <row r="1611" ht="12.75">
      <c r="B1611" s="31"/>
    </row>
    <row r="1612" ht="12.75">
      <c r="B1612" s="31"/>
    </row>
    <row r="1613" ht="12.75">
      <c r="B1613" s="31"/>
    </row>
    <row r="1614" ht="12.75">
      <c r="B1614" s="31"/>
    </row>
    <row r="1615" ht="12.75">
      <c r="B1615" s="31"/>
    </row>
    <row r="1616" ht="12.75">
      <c r="B1616" s="31"/>
    </row>
    <row r="1617" ht="12.75">
      <c r="B1617" s="31"/>
    </row>
    <row r="1618" ht="12.75">
      <c r="B1618" s="31"/>
    </row>
    <row r="1619" ht="12.75">
      <c r="B1619" s="31"/>
    </row>
    <row r="1620" ht="12.75">
      <c r="B1620" s="31"/>
    </row>
    <row r="1621" ht="12.75">
      <c r="B1621" s="31"/>
    </row>
    <row r="1622" ht="12.75">
      <c r="B1622" s="31"/>
    </row>
    <row r="1623" ht="12.75">
      <c r="B1623" s="31"/>
    </row>
    <row r="1624" ht="12.75">
      <c r="B1624" s="31"/>
    </row>
    <row r="1625" ht="12.75">
      <c r="B1625" s="31"/>
    </row>
    <row r="1626" ht="12.75">
      <c r="B1626" s="31"/>
    </row>
    <row r="1627" ht="12.75">
      <c r="B1627" s="31"/>
    </row>
    <row r="1628" ht="12.75">
      <c r="B1628" s="31"/>
    </row>
    <row r="1629" ht="12.75">
      <c r="B1629" s="31"/>
    </row>
    <row r="1630" ht="12.75">
      <c r="B1630" s="31"/>
    </row>
    <row r="1631" ht="12.75">
      <c r="B1631" s="31"/>
    </row>
    <row r="1632" ht="12.75">
      <c r="B1632" s="31"/>
    </row>
    <row r="1633" ht="12.75">
      <c r="B1633" s="31"/>
    </row>
    <row r="1634" ht="12.75">
      <c r="B1634" s="31"/>
    </row>
    <row r="1635" ht="12.75">
      <c r="B1635" s="31"/>
    </row>
    <row r="1636" ht="12.75">
      <c r="B1636" s="31"/>
    </row>
    <row r="1637" ht="12.75">
      <c r="B1637" s="31"/>
    </row>
    <row r="1638" ht="12.75">
      <c r="B1638" s="31"/>
    </row>
    <row r="1639" ht="12.75">
      <c r="B1639" s="31"/>
    </row>
    <row r="1640" ht="12.75">
      <c r="B1640" s="31"/>
    </row>
    <row r="1641" ht="12.75">
      <c r="B1641" s="31"/>
    </row>
    <row r="1642" ht="12.75">
      <c r="B1642" s="31"/>
    </row>
    <row r="1643" ht="12.75">
      <c r="B1643" s="31"/>
    </row>
    <row r="1644" ht="12.75">
      <c r="B1644" s="31"/>
    </row>
    <row r="1645" ht="12.75">
      <c r="B1645" s="31"/>
    </row>
    <row r="1646" ht="12.75">
      <c r="B1646" s="31"/>
    </row>
    <row r="1647" ht="12.75">
      <c r="B1647" s="31"/>
    </row>
    <row r="1648" ht="12.75">
      <c r="B1648" s="31"/>
    </row>
    <row r="1649" ht="12.75">
      <c r="B1649" s="31"/>
    </row>
    <row r="1650" ht="12.75">
      <c r="B1650" s="31"/>
    </row>
    <row r="1651" ht="12.75">
      <c r="B1651" s="31"/>
    </row>
    <row r="1652" ht="12.75">
      <c r="B1652" s="31"/>
    </row>
    <row r="1653" ht="12.75">
      <c r="B1653" s="31"/>
    </row>
    <row r="1654" ht="12.75">
      <c r="B1654" s="31"/>
    </row>
    <row r="1655" ht="12.75">
      <c r="B1655" s="31"/>
    </row>
    <row r="1656" ht="12.75">
      <c r="B1656" s="31"/>
    </row>
    <row r="1657" ht="12.75">
      <c r="B1657" s="31"/>
    </row>
    <row r="1658" ht="12.75">
      <c r="B1658" s="31"/>
    </row>
    <row r="1659" ht="12.75">
      <c r="B1659" s="31"/>
    </row>
    <row r="1660" ht="12.75">
      <c r="B1660" s="31"/>
    </row>
    <row r="1661" ht="12.75">
      <c r="B1661" s="31"/>
    </row>
    <row r="1662" ht="12.75">
      <c r="B1662" s="31"/>
    </row>
    <row r="1663" ht="12.75">
      <c r="B1663" s="31"/>
    </row>
    <row r="1664" ht="12.75">
      <c r="B1664" s="31"/>
    </row>
    <row r="1665" ht="12.75">
      <c r="B1665" s="31"/>
    </row>
    <row r="1666" ht="12.75">
      <c r="B1666" s="31"/>
    </row>
    <row r="1667" ht="12.75">
      <c r="B1667" s="31"/>
    </row>
    <row r="1668" ht="12.75">
      <c r="B1668" s="31"/>
    </row>
    <row r="1669" ht="12.75">
      <c r="B1669" s="31"/>
    </row>
    <row r="1670" ht="12.75">
      <c r="B1670" s="31"/>
    </row>
    <row r="1671" ht="12.75">
      <c r="B1671" s="31"/>
    </row>
    <row r="1672" ht="12.75">
      <c r="B1672" s="31"/>
    </row>
    <row r="1673" ht="12.75">
      <c r="B1673" s="31"/>
    </row>
    <row r="1674" ht="12.75">
      <c r="B1674" s="31"/>
    </row>
    <row r="1675" ht="12.75">
      <c r="B1675" s="31"/>
    </row>
    <row r="1676" ht="12.75">
      <c r="B1676" s="31"/>
    </row>
    <row r="1677" ht="12.75">
      <c r="B1677" s="31"/>
    </row>
    <row r="1678" ht="12.75">
      <c r="B1678" s="31"/>
    </row>
    <row r="1679" ht="12.75">
      <c r="B1679" s="31"/>
    </row>
    <row r="1680" ht="12.75">
      <c r="B1680" s="31"/>
    </row>
    <row r="1681" ht="12.75">
      <c r="B1681" s="31"/>
    </row>
    <row r="1682" ht="12.75">
      <c r="B1682" s="31"/>
    </row>
    <row r="1683" ht="12.75">
      <c r="B1683" s="31"/>
    </row>
    <row r="1684" ht="12.75">
      <c r="B1684" s="31"/>
    </row>
    <row r="1685" ht="12.75">
      <c r="B1685" s="31"/>
    </row>
    <row r="1686" ht="12.75">
      <c r="B1686" s="31"/>
    </row>
    <row r="1687" ht="12.75">
      <c r="B1687" s="31"/>
    </row>
    <row r="1688" ht="12.75">
      <c r="B1688" s="31"/>
    </row>
    <row r="1689" ht="12.75">
      <c r="B1689" s="31"/>
    </row>
    <row r="1690" ht="12.75">
      <c r="B1690" s="31"/>
    </row>
    <row r="1691" ht="12.75">
      <c r="B1691" s="31"/>
    </row>
    <row r="1692" ht="12.75">
      <c r="B1692" s="31"/>
    </row>
    <row r="1693" ht="12.75">
      <c r="B1693" s="31"/>
    </row>
    <row r="1694" ht="12.75">
      <c r="B1694" s="31"/>
    </row>
    <row r="1695" ht="12.75">
      <c r="B1695" s="31"/>
    </row>
    <row r="1696" ht="12.75">
      <c r="B1696" s="31"/>
    </row>
    <row r="1697" ht="12.75">
      <c r="B1697" s="31"/>
    </row>
    <row r="1698" ht="12.75">
      <c r="B1698" s="31"/>
    </row>
    <row r="1699" ht="12.75">
      <c r="B1699" s="31"/>
    </row>
    <row r="1700" ht="12.75">
      <c r="B1700" s="31"/>
    </row>
    <row r="1701" ht="12.75">
      <c r="B1701" s="31"/>
    </row>
    <row r="1702" ht="12.75">
      <c r="B1702" s="31"/>
    </row>
    <row r="1703" ht="12.75">
      <c r="B1703" s="31"/>
    </row>
    <row r="1704" ht="12.75">
      <c r="B1704" s="31"/>
    </row>
    <row r="1705" ht="12.75">
      <c r="B1705" s="31"/>
    </row>
    <row r="1706" ht="12.75">
      <c r="B1706" s="31"/>
    </row>
    <row r="1707" ht="12.75">
      <c r="B1707" s="31"/>
    </row>
    <row r="1708" ht="12.75">
      <c r="B1708" s="31"/>
    </row>
    <row r="1709" ht="12.75">
      <c r="B1709" s="31"/>
    </row>
    <row r="1710" ht="12.75">
      <c r="B1710" s="31"/>
    </row>
    <row r="1711" ht="12.75">
      <c r="B1711" s="31"/>
    </row>
    <row r="1712" ht="12.75">
      <c r="B1712" s="31"/>
    </row>
    <row r="1713" ht="12.75">
      <c r="B1713" s="31"/>
    </row>
    <row r="1714" ht="12.75">
      <c r="B1714" s="31"/>
    </row>
    <row r="1715" ht="12.75">
      <c r="B1715" s="31"/>
    </row>
    <row r="1716" ht="12.75">
      <c r="B1716" s="31"/>
    </row>
    <row r="1717" ht="12.75">
      <c r="B1717" s="31"/>
    </row>
    <row r="1718" ht="12.75">
      <c r="B1718" s="31"/>
    </row>
    <row r="1719" ht="12.75">
      <c r="B1719" s="31"/>
    </row>
    <row r="1720" ht="12.75">
      <c r="B1720" s="31"/>
    </row>
    <row r="1721" ht="12.75">
      <c r="B1721" s="31"/>
    </row>
    <row r="1722" ht="12.75">
      <c r="B1722" s="31"/>
    </row>
    <row r="1723" ht="12.75">
      <c r="B1723" s="31"/>
    </row>
    <row r="1724" ht="12.75">
      <c r="B1724" s="31"/>
    </row>
    <row r="1725" ht="12.75">
      <c r="B1725" s="31"/>
    </row>
    <row r="1726" ht="12.75">
      <c r="B1726" s="31"/>
    </row>
    <row r="1727" ht="12.75">
      <c r="B1727" s="31"/>
    </row>
    <row r="1728" ht="12.75">
      <c r="B1728" s="31"/>
    </row>
    <row r="1729" ht="12.75">
      <c r="B1729" s="31"/>
    </row>
    <row r="1730" ht="12.75">
      <c r="B1730" s="31"/>
    </row>
    <row r="1731" ht="12.75">
      <c r="B1731" s="31"/>
    </row>
    <row r="1732" ht="12.75">
      <c r="B1732" s="31"/>
    </row>
    <row r="1733" ht="12.75">
      <c r="B1733" s="31"/>
    </row>
    <row r="1734" ht="12.75">
      <c r="B1734" s="31"/>
    </row>
    <row r="1735" ht="12.75">
      <c r="B1735" s="31"/>
    </row>
    <row r="1736" ht="12.75">
      <c r="B1736" s="31"/>
    </row>
    <row r="1737" ht="12.75">
      <c r="B1737" s="31"/>
    </row>
    <row r="1738" ht="12.75">
      <c r="B1738" s="31"/>
    </row>
    <row r="1739" ht="12.75">
      <c r="B1739" s="31"/>
    </row>
    <row r="1740" ht="12.75">
      <c r="B1740" s="31"/>
    </row>
    <row r="1741" ht="12.75">
      <c r="B1741" s="31"/>
    </row>
    <row r="1742" ht="12.75">
      <c r="B1742" s="31"/>
    </row>
    <row r="1743" ht="12.75">
      <c r="B1743" s="31"/>
    </row>
    <row r="1744" ht="12.75">
      <c r="B1744" s="31"/>
    </row>
    <row r="1745" ht="12.75">
      <c r="B1745" s="31"/>
    </row>
    <row r="1746" ht="12.75">
      <c r="B1746" s="31"/>
    </row>
    <row r="1747" ht="12.75">
      <c r="B1747" s="31"/>
    </row>
    <row r="1748" ht="12.75">
      <c r="B1748" s="31"/>
    </row>
    <row r="1749" ht="12.75">
      <c r="B1749" s="31"/>
    </row>
    <row r="1750" ht="12.75">
      <c r="B1750" s="31"/>
    </row>
    <row r="1751" ht="12.75">
      <c r="B1751" s="31"/>
    </row>
    <row r="1752" ht="12.75">
      <c r="B1752" s="31"/>
    </row>
    <row r="1753" ht="12.75">
      <c r="B1753" s="31"/>
    </row>
    <row r="1754" ht="12.75">
      <c r="B1754" s="31"/>
    </row>
    <row r="1755" ht="12.75">
      <c r="B1755" s="31"/>
    </row>
    <row r="1756" ht="12.75">
      <c r="B1756" s="31"/>
    </row>
    <row r="1757" ht="12.75">
      <c r="B1757" s="31"/>
    </row>
    <row r="1758" ht="12.75">
      <c r="B1758" s="31"/>
    </row>
    <row r="1759" ht="12.75">
      <c r="B1759" s="31"/>
    </row>
    <row r="1760" ht="12.75">
      <c r="B1760" s="31"/>
    </row>
    <row r="1761" ht="12.75">
      <c r="B1761" s="31"/>
    </row>
    <row r="1762" ht="12.75">
      <c r="B1762" s="31"/>
    </row>
    <row r="1763" ht="12.75">
      <c r="B1763" s="31"/>
    </row>
    <row r="1764" ht="12.75">
      <c r="B1764" s="31"/>
    </row>
    <row r="1765" ht="12.75">
      <c r="B1765" s="31"/>
    </row>
    <row r="1766" ht="12.75">
      <c r="B1766" s="31"/>
    </row>
    <row r="1767" ht="12.75">
      <c r="B1767" s="31"/>
    </row>
    <row r="1768" ht="12.75">
      <c r="B1768" s="31"/>
    </row>
    <row r="1769" ht="12.75">
      <c r="B1769" s="31"/>
    </row>
    <row r="1770" ht="12.75">
      <c r="B1770" s="31"/>
    </row>
    <row r="1771" ht="12.75">
      <c r="B1771" s="31"/>
    </row>
    <row r="1772" ht="12.75">
      <c r="B1772" s="31"/>
    </row>
    <row r="1773" ht="12.75">
      <c r="B1773" s="31"/>
    </row>
    <row r="1774" ht="12.75">
      <c r="B1774" s="31"/>
    </row>
    <row r="1775" ht="12.75">
      <c r="B1775" s="31"/>
    </row>
    <row r="1776" ht="12.75">
      <c r="B1776" s="31"/>
    </row>
    <row r="1777" ht="12.75">
      <c r="B1777" s="31"/>
    </row>
    <row r="1778" ht="12.75">
      <c r="B1778" s="31"/>
    </row>
    <row r="1779" ht="12.75">
      <c r="B1779" s="31"/>
    </row>
    <row r="1780" ht="12.75">
      <c r="B1780" s="31"/>
    </row>
    <row r="1781" ht="12.75">
      <c r="B1781" s="31"/>
    </row>
    <row r="1782" ht="12.75">
      <c r="B1782" s="31"/>
    </row>
    <row r="1783" ht="12.75">
      <c r="B1783" s="31"/>
    </row>
    <row r="1784" ht="12.75">
      <c r="B1784" s="31"/>
    </row>
    <row r="1785" ht="12.75">
      <c r="B1785" s="31"/>
    </row>
    <row r="1786" ht="12.75">
      <c r="B1786" s="31"/>
    </row>
    <row r="1787" ht="12.75">
      <c r="B1787" s="31"/>
    </row>
    <row r="1788" ht="12.75">
      <c r="B1788" s="31"/>
    </row>
    <row r="1789" ht="12.75">
      <c r="B1789" s="31"/>
    </row>
    <row r="1790" ht="12.75">
      <c r="B1790" s="31"/>
    </row>
    <row r="1791" ht="12.75">
      <c r="B1791" s="31"/>
    </row>
    <row r="1792" ht="12.75">
      <c r="B1792" s="31"/>
    </row>
    <row r="1793" ht="12.75">
      <c r="B1793" s="31"/>
    </row>
    <row r="1794" ht="12.75">
      <c r="B1794" s="31"/>
    </row>
    <row r="1795" ht="12.75">
      <c r="B1795" s="31"/>
    </row>
    <row r="1796" ht="12.75">
      <c r="B1796" s="31"/>
    </row>
    <row r="1797" ht="12.75">
      <c r="B1797" s="31"/>
    </row>
    <row r="1798" ht="12.75">
      <c r="B1798" s="31"/>
    </row>
    <row r="1799" ht="12.75">
      <c r="B1799" s="31"/>
    </row>
    <row r="1800" ht="12.75">
      <c r="B1800" s="31"/>
    </row>
    <row r="1801" ht="12.75">
      <c r="B1801" s="31"/>
    </row>
    <row r="1802" ht="12.75">
      <c r="B1802" s="31"/>
    </row>
    <row r="1803" ht="12.75">
      <c r="B1803" s="31"/>
    </row>
    <row r="1804" ht="12.75">
      <c r="B1804" s="31"/>
    </row>
    <row r="1805" ht="12.75">
      <c r="B1805" s="31"/>
    </row>
    <row r="1806" ht="12.75">
      <c r="B1806" s="31"/>
    </row>
    <row r="1807" ht="12.75">
      <c r="B1807" s="31"/>
    </row>
    <row r="1808" ht="12.75">
      <c r="B1808" s="31"/>
    </row>
    <row r="1809" ht="12.75">
      <c r="B1809" s="31"/>
    </row>
    <row r="1810" ht="12.75">
      <c r="B1810" s="31"/>
    </row>
    <row r="1811" ht="12.75">
      <c r="B1811" s="31"/>
    </row>
    <row r="1812" ht="12.75">
      <c r="B1812" s="31"/>
    </row>
    <row r="1813" ht="12.75">
      <c r="B1813" s="31"/>
    </row>
    <row r="1814" ht="12.75">
      <c r="B1814" s="31"/>
    </row>
    <row r="1815" ht="12.75">
      <c r="B1815" s="31"/>
    </row>
    <row r="1816" ht="12.75">
      <c r="B1816" s="31"/>
    </row>
    <row r="1817" ht="12.75">
      <c r="B1817" s="31"/>
    </row>
    <row r="1818" ht="12.75">
      <c r="B1818" s="31"/>
    </row>
    <row r="1819" ht="12.75">
      <c r="B1819" s="31"/>
    </row>
    <row r="1820" ht="12.75">
      <c r="B1820" s="31"/>
    </row>
    <row r="1821" ht="12.75">
      <c r="B1821" s="31"/>
    </row>
    <row r="1822" ht="12.75">
      <c r="B1822" s="31"/>
    </row>
    <row r="1823" ht="12.75">
      <c r="B1823" s="31"/>
    </row>
    <row r="1824" ht="12.75">
      <c r="B1824" s="31"/>
    </row>
    <row r="1825" ht="12.75">
      <c r="B1825" s="31"/>
    </row>
    <row r="1826" ht="12.75">
      <c r="B1826" s="31"/>
    </row>
    <row r="1827" ht="12.75">
      <c r="B1827" s="31"/>
    </row>
    <row r="1828" ht="12.75">
      <c r="B1828" s="31"/>
    </row>
    <row r="1829" ht="12.75">
      <c r="B1829" s="31"/>
    </row>
    <row r="1830" ht="12.75">
      <c r="B1830" s="31"/>
    </row>
    <row r="1831" ht="12.75">
      <c r="B1831" s="31"/>
    </row>
    <row r="1832" ht="12.75">
      <c r="B1832" s="31"/>
    </row>
    <row r="1833" ht="12.75">
      <c r="B1833" s="31"/>
    </row>
    <row r="1834" ht="12.75">
      <c r="B1834" s="31"/>
    </row>
    <row r="1835" ht="12.75">
      <c r="B1835" s="31"/>
    </row>
    <row r="1836" ht="12.75">
      <c r="B1836" s="31"/>
    </row>
    <row r="1837" ht="12.75">
      <c r="B1837" s="31"/>
    </row>
    <row r="1838" ht="12.75">
      <c r="B1838" s="31"/>
    </row>
    <row r="1839" ht="12.75">
      <c r="B1839" s="31"/>
    </row>
    <row r="1840" ht="12.75">
      <c r="B1840" s="31"/>
    </row>
    <row r="1841" ht="12.75">
      <c r="B1841" s="31"/>
    </row>
    <row r="1842" ht="12.75">
      <c r="B1842" s="31"/>
    </row>
    <row r="1843" ht="12.75">
      <c r="B1843" s="31"/>
    </row>
    <row r="1844" ht="12.75">
      <c r="B1844" s="31"/>
    </row>
    <row r="1845" ht="12.75">
      <c r="B1845" s="31"/>
    </row>
    <row r="1846" ht="12.75">
      <c r="B1846" s="31"/>
    </row>
    <row r="1847" ht="12.75">
      <c r="B1847" s="31"/>
    </row>
    <row r="1848" ht="12.75">
      <c r="B1848" s="31"/>
    </row>
    <row r="1849" ht="12.75">
      <c r="B1849" s="31"/>
    </row>
    <row r="1850" ht="12.75">
      <c r="B1850" s="31"/>
    </row>
    <row r="1851" ht="12.75">
      <c r="B1851" s="31"/>
    </row>
    <row r="1852" ht="12.75">
      <c r="B1852" s="31"/>
    </row>
    <row r="1853" ht="12.75">
      <c r="B1853" s="31"/>
    </row>
    <row r="1854" ht="12.75">
      <c r="B1854" s="31"/>
    </row>
    <row r="1855" ht="12.75">
      <c r="B1855" s="31"/>
    </row>
    <row r="1856" ht="12.75">
      <c r="B1856" s="31"/>
    </row>
    <row r="1857" ht="12.75">
      <c r="B1857" s="31"/>
    </row>
    <row r="1858" ht="12.75">
      <c r="B1858" s="31"/>
    </row>
    <row r="1859" ht="12.75">
      <c r="B1859" s="31"/>
    </row>
    <row r="1860" ht="12.75">
      <c r="B1860" s="31"/>
    </row>
    <row r="1861" ht="12.75">
      <c r="B1861" s="31"/>
    </row>
    <row r="1862" ht="12.75">
      <c r="B1862" s="31"/>
    </row>
    <row r="1863" ht="12.75">
      <c r="B1863" s="31"/>
    </row>
    <row r="1864" ht="12.75">
      <c r="B1864" s="31"/>
    </row>
    <row r="1865" ht="12.75">
      <c r="B1865" s="31"/>
    </row>
    <row r="1866" ht="12.75">
      <c r="B1866" s="31"/>
    </row>
    <row r="1867" ht="12.75">
      <c r="B1867" s="31"/>
    </row>
    <row r="1868" ht="12.75">
      <c r="B1868" s="31"/>
    </row>
    <row r="1869" ht="12.75">
      <c r="B1869" s="31"/>
    </row>
    <row r="1870" ht="12.75">
      <c r="B1870" s="31"/>
    </row>
    <row r="1871" ht="12.75">
      <c r="B1871" s="31"/>
    </row>
    <row r="1872" ht="12.75">
      <c r="B1872" s="31"/>
    </row>
    <row r="1873" ht="12.75">
      <c r="B1873" s="31"/>
    </row>
    <row r="1874" ht="12.75">
      <c r="B1874" s="31"/>
    </row>
    <row r="1875" ht="12.75">
      <c r="B1875" s="31"/>
    </row>
    <row r="1876" ht="12.75">
      <c r="B1876" s="31"/>
    </row>
    <row r="1877" ht="12.75">
      <c r="B1877" s="31"/>
    </row>
    <row r="1878" ht="12.75">
      <c r="B1878" s="31"/>
    </row>
    <row r="1879" ht="12.75">
      <c r="B1879" s="31"/>
    </row>
    <row r="1880" ht="12.75">
      <c r="B1880" s="31"/>
    </row>
    <row r="1881" ht="12.75">
      <c r="B1881" s="31"/>
    </row>
    <row r="1882" ht="12.75">
      <c r="B1882" s="31"/>
    </row>
    <row r="1883" ht="12.75">
      <c r="B1883" s="31"/>
    </row>
    <row r="1884" ht="12.75">
      <c r="B1884" s="31"/>
    </row>
    <row r="1885" ht="12.75">
      <c r="B1885" s="31"/>
    </row>
    <row r="1886" ht="12.75">
      <c r="B1886" s="31"/>
    </row>
    <row r="1887" ht="12.75">
      <c r="B1887" s="31"/>
    </row>
    <row r="1888" ht="12.75">
      <c r="B1888" s="31"/>
    </row>
    <row r="1889" ht="12.75">
      <c r="B1889" s="31"/>
    </row>
    <row r="1890" ht="12.75">
      <c r="B1890" s="31"/>
    </row>
    <row r="1891" ht="12.75">
      <c r="B1891" s="31"/>
    </row>
    <row r="1892" ht="12.75">
      <c r="B1892" s="31"/>
    </row>
    <row r="1893" ht="12.75">
      <c r="B1893" s="31"/>
    </row>
    <row r="1894" ht="12.75">
      <c r="B1894" s="31"/>
    </row>
    <row r="1895" ht="12.75">
      <c r="B1895" s="31"/>
    </row>
    <row r="1896" ht="12.75">
      <c r="B1896" s="31"/>
    </row>
    <row r="1897" ht="12.75">
      <c r="B1897" s="31"/>
    </row>
    <row r="1898" ht="12.75">
      <c r="B1898" s="31"/>
    </row>
    <row r="1899" ht="12.75">
      <c r="B1899" s="31"/>
    </row>
    <row r="1900" ht="12.75">
      <c r="B1900" s="31"/>
    </row>
    <row r="1901" ht="12.75">
      <c r="B1901" s="31"/>
    </row>
    <row r="1902" ht="12.75">
      <c r="B1902" s="31"/>
    </row>
    <row r="1903" ht="12.75">
      <c r="B1903" s="31"/>
    </row>
    <row r="1904" ht="12.75">
      <c r="B1904" s="31"/>
    </row>
    <row r="1905" ht="12.75">
      <c r="B1905" s="31"/>
    </row>
    <row r="1906" ht="12.75">
      <c r="B1906" s="31"/>
    </row>
    <row r="1907" ht="12.75">
      <c r="B1907" s="31"/>
    </row>
    <row r="1908" ht="12.75">
      <c r="B1908" s="31"/>
    </row>
    <row r="1909" ht="12.75">
      <c r="B1909" s="31"/>
    </row>
    <row r="1910" ht="12.75">
      <c r="B1910" s="31"/>
    </row>
    <row r="1911" ht="12.75">
      <c r="B1911" s="31"/>
    </row>
    <row r="1912" ht="12.75">
      <c r="B1912" s="31"/>
    </row>
    <row r="1913" ht="12.75">
      <c r="B1913" s="31"/>
    </row>
    <row r="1914" ht="12.75">
      <c r="B1914" s="31"/>
    </row>
    <row r="1915" ht="12.75">
      <c r="B1915" s="31"/>
    </row>
    <row r="1916" ht="12.75">
      <c r="B1916" s="31"/>
    </row>
    <row r="1917" ht="12.75">
      <c r="B1917" s="31"/>
    </row>
    <row r="1918" ht="12.75">
      <c r="B1918" s="31"/>
    </row>
    <row r="1919" ht="12.75">
      <c r="B1919" s="31"/>
    </row>
    <row r="1920" ht="12.75">
      <c r="B1920" s="31"/>
    </row>
    <row r="1921" ht="12.75">
      <c r="B1921" s="31"/>
    </row>
    <row r="1922" ht="12.75">
      <c r="B1922" s="31"/>
    </row>
    <row r="1923" ht="12.75">
      <c r="B1923" s="31"/>
    </row>
    <row r="1924" ht="12.75">
      <c r="B1924" s="31"/>
    </row>
    <row r="1925" ht="12.75">
      <c r="B1925" s="31"/>
    </row>
    <row r="1926" ht="12.75">
      <c r="B1926" s="31"/>
    </row>
    <row r="1927" ht="12.75">
      <c r="B1927" s="31"/>
    </row>
    <row r="1928" ht="12.75">
      <c r="B1928" s="31"/>
    </row>
    <row r="1929" ht="12.75">
      <c r="B1929" s="31"/>
    </row>
    <row r="1930" ht="12.75">
      <c r="B1930" s="31"/>
    </row>
    <row r="1931" ht="12.75">
      <c r="B1931" s="31"/>
    </row>
    <row r="1932" ht="12.75">
      <c r="B1932" s="31"/>
    </row>
    <row r="1933" ht="12.75">
      <c r="B1933" s="31"/>
    </row>
    <row r="1934" ht="12.75">
      <c r="B1934" s="31"/>
    </row>
    <row r="1935" ht="12.75">
      <c r="B1935" s="31"/>
    </row>
    <row r="1936" ht="12.75">
      <c r="B1936" s="31"/>
    </row>
    <row r="1937" ht="12.75">
      <c r="B1937" s="31"/>
    </row>
    <row r="1938" ht="12.75">
      <c r="B1938" s="31"/>
    </row>
    <row r="1939" ht="12.75">
      <c r="B1939" s="31"/>
    </row>
    <row r="1940" ht="12.75">
      <c r="B1940" s="31"/>
    </row>
    <row r="1941" ht="12.75">
      <c r="B1941" s="31"/>
    </row>
    <row r="1942" ht="12.75">
      <c r="B1942" s="31"/>
    </row>
    <row r="1943" ht="12.75">
      <c r="B1943" s="31"/>
    </row>
    <row r="1944" ht="12.75">
      <c r="B1944" s="31"/>
    </row>
    <row r="1945" ht="12.75">
      <c r="B1945" s="31"/>
    </row>
    <row r="1946" ht="12.75">
      <c r="B1946" s="31"/>
    </row>
    <row r="1947" ht="12.75">
      <c r="B1947" s="31"/>
    </row>
    <row r="1948" ht="12.75">
      <c r="B1948" s="31"/>
    </row>
    <row r="1949" ht="12.75">
      <c r="B1949" s="31"/>
    </row>
    <row r="1950" ht="12.75">
      <c r="B1950" s="31"/>
    </row>
    <row r="1951" ht="12.75">
      <c r="B1951" s="31"/>
    </row>
    <row r="1952" ht="12.75">
      <c r="B1952" s="31"/>
    </row>
    <row r="1953" ht="12.75">
      <c r="B1953" s="31"/>
    </row>
    <row r="1954" ht="12.75">
      <c r="B1954" s="31"/>
    </row>
    <row r="1955" ht="12.75">
      <c r="B1955" s="31"/>
    </row>
    <row r="1956" ht="12.75">
      <c r="B1956" s="31"/>
    </row>
    <row r="1957" ht="12.75">
      <c r="B1957" s="31"/>
    </row>
    <row r="1958" ht="12.75">
      <c r="B1958" s="31"/>
    </row>
    <row r="1959" ht="12.75">
      <c r="B1959" s="31"/>
    </row>
    <row r="1960" ht="12.75">
      <c r="B1960" s="31"/>
    </row>
    <row r="1961" ht="12.75">
      <c r="B1961" s="31"/>
    </row>
    <row r="1962" ht="12.75">
      <c r="B1962" s="31"/>
    </row>
    <row r="1963" ht="12.75">
      <c r="B1963" s="31"/>
    </row>
    <row r="1964" ht="12.75">
      <c r="B1964" s="31"/>
    </row>
    <row r="1965" ht="12.75">
      <c r="B1965" s="31"/>
    </row>
    <row r="1966" ht="12.75">
      <c r="B1966" s="31"/>
    </row>
    <row r="1967" ht="12.75">
      <c r="B1967" s="31"/>
    </row>
    <row r="1968" ht="12.75">
      <c r="B1968" s="31"/>
    </row>
    <row r="1969" ht="12.75">
      <c r="B1969" s="31"/>
    </row>
    <row r="1970" ht="12.75">
      <c r="B1970" s="31"/>
    </row>
    <row r="1971" ht="12.75">
      <c r="B1971" s="31"/>
    </row>
    <row r="1972" ht="12.75">
      <c r="B1972" s="31"/>
    </row>
    <row r="1973" ht="12.75">
      <c r="B1973" s="31"/>
    </row>
    <row r="1974" ht="12.75">
      <c r="B1974" s="31"/>
    </row>
    <row r="1975" ht="12.75">
      <c r="B1975" s="31"/>
    </row>
    <row r="1976" ht="12.75">
      <c r="B1976" s="31"/>
    </row>
    <row r="1977" ht="12.75">
      <c r="B1977" s="31"/>
    </row>
    <row r="1978" ht="12.75">
      <c r="B1978" s="31"/>
    </row>
    <row r="1979" ht="12.75">
      <c r="B1979" s="31"/>
    </row>
    <row r="1980" ht="12.75">
      <c r="B1980" s="31"/>
    </row>
    <row r="1981" ht="12.75">
      <c r="B1981" s="31"/>
    </row>
    <row r="1982" ht="12.75">
      <c r="B1982" s="31"/>
    </row>
    <row r="1983" ht="12.75">
      <c r="B1983" s="31"/>
    </row>
    <row r="1984" ht="12.75">
      <c r="B1984" s="31"/>
    </row>
    <row r="1985" ht="12.75">
      <c r="B1985" s="31"/>
    </row>
    <row r="1986" ht="12.75">
      <c r="B1986" s="31"/>
    </row>
    <row r="1987" ht="12.75">
      <c r="B1987" s="31"/>
    </row>
    <row r="1988" ht="12.75">
      <c r="B1988" s="31"/>
    </row>
    <row r="1989" ht="12.75">
      <c r="B1989" s="31"/>
    </row>
    <row r="1990" ht="12.75">
      <c r="B1990" s="31"/>
    </row>
    <row r="1991" ht="12.75">
      <c r="B1991" s="31"/>
    </row>
    <row r="1992" ht="12.75">
      <c r="B1992" s="31"/>
    </row>
    <row r="1993" ht="12.75">
      <c r="B1993" s="31"/>
    </row>
    <row r="1994" ht="12.75">
      <c r="B1994" s="31"/>
    </row>
    <row r="1995" ht="12.75">
      <c r="B1995" s="31"/>
    </row>
    <row r="1996" ht="12.75">
      <c r="B1996" s="31"/>
    </row>
    <row r="1997" ht="12.75">
      <c r="B1997" s="31"/>
    </row>
    <row r="1998" ht="12.75">
      <c r="B1998" s="31"/>
    </row>
    <row r="1999" ht="12.75">
      <c r="B1999" s="31"/>
    </row>
    <row r="2000" ht="12.75">
      <c r="B2000" s="31"/>
    </row>
    <row r="2001" ht="12.75">
      <c r="B2001" s="31"/>
    </row>
    <row r="2002" ht="12.75">
      <c r="B2002" s="31"/>
    </row>
    <row r="2003" ht="12.75">
      <c r="B2003" s="31"/>
    </row>
    <row r="2004" ht="12.75">
      <c r="B2004" s="31"/>
    </row>
    <row r="2005" ht="12.75">
      <c r="B2005" s="31"/>
    </row>
    <row r="2006" ht="12.75">
      <c r="B2006" s="31"/>
    </row>
    <row r="2007" ht="12.75">
      <c r="B2007" s="31"/>
    </row>
    <row r="2008" ht="12.75">
      <c r="B2008" s="31"/>
    </row>
    <row r="2009" ht="12.75">
      <c r="B2009" s="31"/>
    </row>
    <row r="2010" ht="12.75">
      <c r="B2010" s="31"/>
    </row>
    <row r="2011" ht="12.75">
      <c r="B2011" s="31"/>
    </row>
    <row r="2012" ht="12.75">
      <c r="B2012" s="31"/>
    </row>
    <row r="2013" ht="12.75">
      <c r="B2013" s="31"/>
    </row>
    <row r="2014" ht="12.75">
      <c r="B2014" s="31"/>
    </row>
    <row r="2015" ht="12.75">
      <c r="B2015" s="31"/>
    </row>
    <row r="2016" ht="12.75">
      <c r="B2016" s="31"/>
    </row>
    <row r="2017" ht="12.75">
      <c r="B2017" s="31"/>
    </row>
    <row r="2018" ht="12.75">
      <c r="B2018" s="31"/>
    </row>
    <row r="2019" ht="12.75">
      <c r="B2019" s="31"/>
    </row>
    <row r="2020" ht="12.75">
      <c r="B2020" s="31"/>
    </row>
    <row r="2021" ht="12.75">
      <c r="B2021" s="31"/>
    </row>
    <row r="2022" ht="12.75">
      <c r="B2022" s="31"/>
    </row>
    <row r="2023" ht="12.75">
      <c r="B2023" s="31"/>
    </row>
    <row r="2024" ht="12.75">
      <c r="B2024" s="31"/>
    </row>
    <row r="2025" ht="12.75">
      <c r="B2025" s="31"/>
    </row>
    <row r="2026" ht="12.75">
      <c r="B2026" s="31"/>
    </row>
    <row r="2027" ht="12.75">
      <c r="B2027" s="31"/>
    </row>
    <row r="2028" ht="12.75">
      <c r="B2028" s="31"/>
    </row>
    <row r="2029" ht="12.75">
      <c r="B2029" s="31"/>
    </row>
    <row r="2030" ht="12.75">
      <c r="B2030" s="31"/>
    </row>
    <row r="2031" ht="12.75">
      <c r="B2031" s="31"/>
    </row>
    <row r="2032" ht="12.75">
      <c r="B2032" s="31"/>
    </row>
    <row r="2033" ht="12.75">
      <c r="B2033" s="31"/>
    </row>
    <row r="2034" ht="12.75">
      <c r="B2034" s="31"/>
    </row>
    <row r="2035" ht="12.75">
      <c r="B2035" s="31"/>
    </row>
    <row r="2036" ht="12.75">
      <c r="B2036" s="31"/>
    </row>
    <row r="2037" ht="12.75">
      <c r="B2037" s="31"/>
    </row>
    <row r="2038" ht="12.75">
      <c r="B2038" s="31"/>
    </row>
    <row r="2039" ht="12.75">
      <c r="B2039" s="31"/>
    </row>
    <row r="2040" ht="12.75">
      <c r="B2040" s="31"/>
    </row>
    <row r="2041" ht="12.75">
      <c r="B2041" s="31"/>
    </row>
    <row r="2042" ht="12.75">
      <c r="B2042" s="31"/>
    </row>
    <row r="2043" ht="12.75">
      <c r="B2043" s="31"/>
    </row>
    <row r="2044" ht="12.75">
      <c r="B2044" s="31"/>
    </row>
    <row r="2045" ht="12.75">
      <c r="B2045" s="31"/>
    </row>
    <row r="2046" ht="12.75">
      <c r="B2046" s="31"/>
    </row>
    <row r="2047" ht="12.75">
      <c r="B2047" s="31"/>
    </row>
    <row r="2048" ht="12.75">
      <c r="B2048" s="31"/>
    </row>
    <row r="2049" ht="12.75">
      <c r="B2049" s="31"/>
    </row>
    <row r="2050" ht="12.75">
      <c r="B2050" s="31"/>
    </row>
    <row r="2051" ht="12.75">
      <c r="B2051" s="31"/>
    </row>
    <row r="2052" ht="12.75">
      <c r="B2052" s="31"/>
    </row>
    <row r="2053" ht="12.75">
      <c r="B2053" s="31"/>
    </row>
    <row r="2054" ht="12.75">
      <c r="B2054" s="31"/>
    </row>
    <row r="2055" ht="12.75">
      <c r="B2055" s="31"/>
    </row>
    <row r="2056" ht="12.75">
      <c r="B2056" s="31"/>
    </row>
    <row r="2057" ht="12.75">
      <c r="B2057" s="31"/>
    </row>
    <row r="2058" ht="12.75">
      <c r="B2058" s="31"/>
    </row>
    <row r="2059" ht="12.75">
      <c r="B2059" s="31"/>
    </row>
    <row r="2060" ht="12.75">
      <c r="B2060" s="31"/>
    </row>
    <row r="2061" ht="12.75">
      <c r="B2061" s="31"/>
    </row>
    <row r="2062" ht="12.75">
      <c r="B2062" s="31"/>
    </row>
    <row r="2063" ht="12.75">
      <c r="B2063" s="31"/>
    </row>
    <row r="2064" ht="12.75">
      <c r="B2064" s="31"/>
    </row>
    <row r="2065" ht="12.75">
      <c r="B2065" s="31"/>
    </row>
    <row r="2066" ht="12.75">
      <c r="B2066" s="31"/>
    </row>
    <row r="2067" ht="12.75">
      <c r="B2067" s="31"/>
    </row>
    <row r="2068" ht="12.75">
      <c r="B2068" s="31"/>
    </row>
    <row r="2069" ht="12.75">
      <c r="B2069" s="31"/>
    </row>
    <row r="2070" ht="12.75">
      <c r="B2070" s="31"/>
    </row>
    <row r="2071" ht="12.75">
      <c r="B2071" s="31"/>
    </row>
    <row r="2072" ht="12.75">
      <c r="B2072" s="31"/>
    </row>
    <row r="2073" ht="12.75">
      <c r="B2073" s="31"/>
    </row>
    <row r="2074" ht="12.75">
      <c r="B2074" s="31"/>
    </row>
    <row r="2075" ht="12.75">
      <c r="B2075" s="31"/>
    </row>
    <row r="2076" ht="12.75">
      <c r="B2076" s="31"/>
    </row>
    <row r="2077" ht="12.75">
      <c r="B2077" s="31"/>
    </row>
    <row r="2078" ht="12.75">
      <c r="B2078" s="31"/>
    </row>
    <row r="2079" ht="12.75">
      <c r="B2079" s="31"/>
    </row>
    <row r="2080" ht="12.75">
      <c r="B2080" s="31"/>
    </row>
    <row r="2081" ht="12.75">
      <c r="B2081" s="31"/>
    </row>
    <row r="2082" ht="12.75">
      <c r="B2082" s="31"/>
    </row>
    <row r="2083" ht="12.75">
      <c r="B2083" s="31"/>
    </row>
    <row r="2084" ht="12.75">
      <c r="B2084" s="31"/>
    </row>
    <row r="2085" ht="12.75">
      <c r="B2085" s="31"/>
    </row>
    <row r="2086" ht="12.75">
      <c r="B2086" s="31"/>
    </row>
    <row r="2087" ht="12.75">
      <c r="B2087" s="31"/>
    </row>
    <row r="2088" ht="12.75">
      <c r="B2088" s="31"/>
    </row>
    <row r="2089" ht="12.75">
      <c r="B2089" s="31"/>
    </row>
    <row r="2090" ht="12.75">
      <c r="B2090" s="31"/>
    </row>
    <row r="2091" ht="12.75">
      <c r="B2091" s="31"/>
    </row>
    <row r="2092" ht="12.75">
      <c r="B2092" s="31"/>
    </row>
    <row r="2093" ht="12.75">
      <c r="B2093" s="31"/>
    </row>
    <row r="2094" ht="12.75">
      <c r="B2094" s="31"/>
    </row>
    <row r="2095" ht="12.75">
      <c r="B2095" s="31"/>
    </row>
    <row r="2096" ht="12.75">
      <c r="B2096" s="31"/>
    </row>
    <row r="2097" ht="12.75">
      <c r="B2097" s="31"/>
    </row>
    <row r="2098" ht="12.75">
      <c r="B2098" s="31"/>
    </row>
    <row r="2099" ht="12.75">
      <c r="B2099" s="31"/>
    </row>
    <row r="2100" ht="12.75">
      <c r="B2100" s="31"/>
    </row>
    <row r="2101" ht="12.75">
      <c r="B2101" s="31"/>
    </row>
    <row r="2102" ht="12.75">
      <c r="B2102" s="31"/>
    </row>
    <row r="2103" ht="12.75">
      <c r="B2103" s="31"/>
    </row>
    <row r="2104" ht="12.75">
      <c r="B2104" s="31"/>
    </row>
    <row r="2105" ht="12.75">
      <c r="B2105" s="31"/>
    </row>
    <row r="2106" ht="12.75">
      <c r="B2106" s="31"/>
    </row>
    <row r="2107" ht="12.75">
      <c r="B2107" s="31"/>
    </row>
    <row r="2108" ht="12.75">
      <c r="B2108" s="31"/>
    </row>
    <row r="2109" ht="12.75">
      <c r="B2109" s="31"/>
    </row>
    <row r="2110" ht="12.75">
      <c r="B2110" s="31"/>
    </row>
    <row r="2111" ht="12.75">
      <c r="B2111" s="31"/>
    </row>
    <row r="2112" ht="12.75">
      <c r="B2112" s="31"/>
    </row>
    <row r="2113" ht="12.75">
      <c r="B2113" s="31"/>
    </row>
    <row r="2114" ht="12.75">
      <c r="B2114" s="31"/>
    </row>
    <row r="2115" ht="12.75">
      <c r="B2115" s="31"/>
    </row>
    <row r="2116" ht="12.75">
      <c r="B2116" s="31"/>
    </row>
    <row r="2117" ht="12.75">
      <c r="B2117" s="31"/>
    </row>
    <row r="2118" ht="12.75">
      <c r="B2118" s="31"/>
    </row>
    <row r="2119" ht="12.75">
      <c r="B2119" s="31"/>
    </row>
    <row r="2120" ht="12.75">
      <c r="B2120" s="31"/>
    </row>
    <row r="2121" ht="12.75">
      <c r="B2121" s="31"/>
    </row>
    <row r="2122" ht="12.75">
      <c r="B2122" s="31"/>
    </row>
    <row r="2123" ht="12.75">
      <c r="B2123" s="31"/>
    </row>
    <row r="2124" ht="12.75">
      <c r="B2124" s="31"/>
    </row>
    <row r="2125" ht="12.75">
      <c r="B2125" s="31"/>
    </row>
    <row r="2126" ht="12.75">
      <c r="B2126" s="31"/>
    </row>
    <row r="2127" ht="12.75">
      <c r="B2127" s="31"/>
    </row>
    <row r="2128" ht="12.75">
      <c r="B2128" s="31"/>
    </row>
    <row r="2129" ht="12.75">
      <c r="B2129" s="31"/>
    </row>
    <row r="2130" ht="12.75">
      <c r="B2130" s="31"/>
    </row>
    <row r="2131" ht="12.75">
      <c r="B2131" s="31"/>
    </row>
    <row r="2132" ht="12.75">
      <c r="B2132" s="31"/>
    </row>
    <row r="2133" ht="12.75">
      <c r="B2133" s="31"/>
    </row>
    <row r="2134" ht="12.75">
      <c r="B2134" s="31"/>
    </row>
    <row r="2135" ht="12.75">
      <c r="B2135" s="31"/>
    </row>
    <row r="2136" ht="12.75">
      <c r="B2136" s="31"/>
    </row>
    <row r="2137" ht="12.75">
      <c r="B2137" s="31"/>
    </row>
    <row r="2138" ht="12.75">
      <c r="B2138" s="31"/>
    </row>
    <row r="2139" ht="12.75">
      <c r="B2139" s="31"/>
    </row>
    <row r="2140" ht="12.75">
      <c r="B2140" s="31"/>
    </row>
    <row r="2141" ht="12.75">
      <c r="B2141" s="31"/>
    </row>
    <row r="2142" ht="12.75">
      <c r="B2142" s="31"/>
    </row>
    <row r="2143" ht="12.75">
      <c r="B2143" s="31"/>
    </row>
    <row r="2144" ht="12.75">
      <c r="B2144" s="31"/>
    </row>
    <row r="2145" ht="12.75">
      <c r="B2145" s="31"/>
    </row>
    <row r="2146" ht="12.75">
      <c r="B2146" s="31"/>
    </row>
    <row r="2147" ht="12.75">
      <c r="B2147" s="31"/>
    </row>
    <row r="2148" ht="12.75">
      <c r="B2148" s="31"/>
    </row>
    <row r="2149" ht="12.75">
      <c r="B2149" s="31"/>
    </row>
    <row r="2150" ht="12.75">
      <c r="B2150" s="31"/>
    </row>
    <row r="2151" ht="12.75">
      <c r="B2151" s="31"/>
    </row>
    <row r="2152" ht="12.75">
      <c r="B2152" s="31"/>
    </row>
    <row r="2153" ht="12.75">
      <c r="B2153" s="31"/>
    </row>
    <row r="2154" ht="12.75">
      <c r="B2154" s="31"/>
    </row>
    <row r="2155" ht="12.75">
      <c r="B2155" s="31"/>
    </row>
    <row r="2156" ht="12.75">
      <c r="B2156" s="31"/>
    </row>
    <row r="2157" ht="12.75">
      <c r="B2157" s="31"/>
    </row>
    <row r="2158" ht="12.75">
      <c r="B2158" s="31"/>
    </row>
    <row r="2159" ht="12.75">
      <c r="B2159" s="31"/>
    </row>
    <row r="2160" ht="12.75">
      <c r="B2160" s="31"/>
    </row>
    <row r="2161" ht="12.75">
      <c r="B2161" s="31"/>
    </row>
    <row r="2162" ht="12.75">
      <c r="B2162" s="31"/>
    </row>
    <row r="2163" ht="12.75">
      <c r="B2163" s="31"/>
    </row>
    <row r="2164" ht="12.75">
      <c r="B2164" s="31"/>
    </row>
    <row r="2165" ht="12.75">
      <c r="B2165" s="31"/>
    </row>
    <row r="2166" ht="12.75">
      <c r="B2166" s="31"/>
    </row>
    <row r="2167" ht="12.75">
      <c r="B2167" s="31"/>
    </row>
    <row r="2168" ht="12.75">
      <c r="B2168" s="31"/>
    </row>
    <row r="2169" ht="12.75">
      <c r="B2169" s="31"/>
    </row>
    <row r="2170" ht="12.75">
      <c r="B2170" s="31"/>
    </row>
    <row r="2171" ht="12.75">
      <c r="B2171" s="31"/>
    </row>
    <row r="2172" ht="12.75">
      <c r="B2172" s="31"/>
    </row>
    <row r="2173" ht="12.75">
      <c r="B2173" s="31"/>
    </row>
    <row r="2174" ht="12.75">
      <c r="B2174" s="31"/>
    </row>
    <row r="2175" ht="12.75">
      <c r="B2175" s="31"/>
    </row>
    <row r="2176" ht="12.75">
      <c r="B2176" s="31"/>
    </row>
    <row r="2177" ht="12.75">
      <c r="B2177" s="31"/>
    </row>
    <row r="2178" ht="12.75">
      <c r="B2178" s="31"/>
    </row>
    <row r="2179" ht="12.75">
      <c r="B2179" s="31"/>
    </row>
    <row r="2180" ht="12.75">
      <c r="B2180" s="31"/>
    </row>
    <row r="2181" ht="12.75">
      <c r="B2181" s="31"/>
    </row>
    <row r="2182" ht="12.75">
      <c r="B2182" s="31"/>
    </row>
    <row r="2183" ht="12.75">
      <c r="B2183" s="31"/>
    </row>
    <row r="2184" ht="12.75">
      <c r="B2184" s="31"/>
    </row>
    <row r="2185" ht="12.75">
      <c r="B2185" s="31"/>
    </row>
    <row r="2186" ht="12.75">
      <c r="B2186" s="31"/>
    </row>
    <row r="2187" ht="12.75">
      <c r="B2187" s="31"/>
    </row>
    <row r="2188" ht="12.75">
      <c r="B2188" s="31"/>
    </row>
    <row r="2189" ht="12.75">
      <c r="B2189" s="31"/>
    </row>
    <row r="2190" ht="12.75">
      <c r="B2190" s="31"/>
    </row>
    <row r="2191" ht="12.75">
      <c r="B2191" s="31"/>
    </row>
    <row r="2192" ht="12.75">
      <c r="B2192" s="31"/>
    </row>
    <row r="2193" ht="12.75">
      <c r="B2193" s="31"/>
    </row>
    <row r="2194" ht="12.75">
      <c r="B2194" s="31"/>
    </row>
    <row r="2195" ht="12.75">
      <c r="B2195" s="31"/>
    </row>
    <row r="2196" ht="12.75">
      <c r="B2196" s="31"/>
    </row>
    <row r="2197" ht="12.75">
      <c r="B2197" s="31"/>
    </row>
    <row r="2198" ht="12.75">
      <c r="B2198" s="31"/>
    </row>
    <row r="2199" ht="12.75">
      <c r="B2199" s="31"/>
    </row>
    <row r="2200" ht="12.75">
      <c r="B2200" s="31"/>
    </row>
    <row r="2201" ht="12.75">
      <c r="B2201" s="31"/>
    </row>
    <row r="2202" ht="12.75">
      <c r="B2202" s="31"/>
    </row>
    <row r="2203" ht="12.75">
      <c r="B2203" s="31"/>
    </row>
    <row r="2204" ht="12.75">
      <c r="B2204" s="31"/>
    </row>
    <row r="2205" ht="12.75">
      <c r="B2205" s="31"/>
    </row>
    <row r="2206" ht="12.75">
      <c r="B2206" s="31"/>
    </row>
    <row r="2207" ht="12.75">
      <c r="B2207" s="31"/>
    </row>
    <row r="2208" ht="12.75">
      <c r="B2208" s="31"/>
    </row>
    <row r="2209" ht="12.75">
      <c r="B2209" s="31"/>
    </row>
    <row r="2210" ht="12.75">
      <c r="B2210" s="31"/>
    </row>
    <row r="2211" ht="12.75">
      <c r="B2211" s="31"/>
    </row>
    <row r="2212" ht="12.75">
      <c r="B2212" s="31"/>
    </row>
    <row r="2213" ht="12.75">
      <c r="B2213" s="31"/>
    </row>
    <row r="2214" ht="12.75">
      <c r="B2214" s="31"/>
    </row>
    <row r="2215" ht="12.75">
      <c r="B2215" s="31"/>
    </row>
    <row r="2216" ht="12.75">
      <c r="B2216" s="31"/>
    </row>
    <row r="2217" ht="12.75">
      <c r="B2217" s="31"/>
    </row>
    <row r="2218" ht="12.75">
      <c r="B2218" s="31"/>
    </row>
    <row r="2219" ht="12.75">
      <c r="B2219" s="31"/>
    </row>
    <row r="2220" ht="12.75">
      <c r="B2220" s="31"/>
    </row>
    <row r="2221" ht="12.75">
      <c r="B2221" s="31"/>
    </row>
    <row r="2222" ht="12.75">
      <c r="B2222" s="31"/>
    </row>
    <row r="2223" ht="12.75">
      <c r="B2223" s="31"/>
    </row>
    <row r="2224" ht="12.75">
      <c r="B2224" s="31"/>
    </row>
    <row r="2225" ht="12.75">
      <c r="B2225" s="31"/>
    </row>
    <row r="2226" ht="12.75">
      <c r="B2226" s="31"/>
    </row>
    <row r="2227" ht="12.75">
      <c r="B2227" s="31"/>
    </row>
    <row r="2228" ht="12.75">
      <c r="B2228" s="31"/>
    </row>
    <row r="2229" ht="12.75">
      <c r="B2229" s="31"/>
    </row>
    <row r="2230" ht="12.75">
      <c r="B2230" s="31"/>
    </row>
    <row r="2231" ht="12.75">
      <c r="B2231" s="31"/>
    </row>
    <row r="2232" ht="12.75">
      <c r="B2232" s="31"/>
    </row>
    <row r="2233" ht="12.75">
      <c r="B2233" s="31"/>
    </row>
    <row r="2234" ht="12.75">
      <c r="B2234" s="31"/>
    </row>
    <row r="2235" ht="12.75">
      <c r="B2235" s="31"/>
    </row>
    <row r="2236" ht="12.75">
      <c r="B2236" s="31"/>
    </row>
    <row r="2237" ht="12.75">
      <c r="B2237" s="31"/>
    </row>
    <row r="2238" ht="12.75">
      <c r="B2238" s="31"/>
    </row>
    <row r="2239" ht="12.75">
      <c r="B2239" s="31"/>
    </row>
    <row r="2240" ht="12.75">
      <c r="B2240" s="31"/>
    </row>
    <row r="2241" ht="12.75">
      <c r="B2241" s="31"/>
    </row>
    <row r="2242" ht="12.75">
      <c r="B2242" s="31"/>
    </row>
    <row r="2243" ht="12.75">
      <c r="B2243" s="31"/>
    </row>
    <row r="2244" ht="12.75">
      <c r="B2244" s="31"/>
    </row>
    <row r="2245" ht="12.75">
      <c r="B2245" s="31"/>
    </row>
    <row r="2246" ht="12.75">
      <c r="B2246" s="31"/>
    </row>
    <row r="2247" ht="12.75">
      <c r="B2247" s="31"/>
    </row>
    <row r="2248" ht="12.75">
      <c r="B2248" s="31"/>
    </row>
    <row r="2249" ht="12.75">
      <c r="B2249" s="31"/>
    </row>
    <row r="2250" ht="12.75">
      <c r="B2250" s="31"/>
    </row>
    <row r="2251" ht="12.75">
      <c r="B2251" s="31"/>
    </row>
    <row r="2252" ht="12.75">
      <c r="B2252" s="31"/>
    </row>
    <row r="2253" ht="12.75">
      <c r="B2253" s="31"/>
    </row>
    <row r="2254" ht="12.75">
      <c r="B2254" s="31"/>
    </row>
    <row r="2255" ht="12.75">
      <c r="B2255" s="31"/>
    </row>
    <row r="2256" ht="12.75">
      <c r="B2256" s="31"/>
    </row>
    <row r="2257" ht="12.75">
      <c r="B2257" s="31"/>
    </row>
    <row r="2258" ht="12.75">
      <c r="B2258" s="31"/>
    </row>
    <row r="2259" ht="12.75">
      <c r="B2259" s="31"/>
    </row>
    <row r="2260" ht="12.75">
      <c r="B2260" s="31"/>
    </row>
    <row r="2261" ht="12.75">
      <c r="B2261" s="31"/>
    </row>
    <row r="2262" ht="12.75">
      <c r="B2262" s="31"/>
    </row>
    <row r="2263" ht="12.75">
      <c r="B2263" s="31"/>
    </row>
    <row r="2264" ht="12.75">
      <c r="B2264" s="31"/>
    </row>
    <row r="2265" ht="12.75">
      <c r="B2265" s="31"/>
    </row>
    <row r="2266" ht="12.75">
      <c r="B2266" s="31"/>
    </row>
    <row r="2267" ht="12.75">
      <c r="B2267" s="31"/>
    </row>
    <row r="2268" ht="12.75">
      <c r="B2268" s="31"/>
    </row>
    <row r="2269" ht="12.75">
      <c r="B2269" s="31"/>
    </row>
    <row r="2270" ht="12.75">
      <c r="B2270" s="31"/>
    </row>
    <row r="2271" ht="12.75">
      <c r="B2271" s="31"/>
    </row>
    <row r="2272" ht="12.75">
      <c r="B2272" s="31"/>
    </row>
    <row r="2273" ht="12.75">
      <c r="B2273" s="31"/>
    </row>
    <row r="2274" ht="12.75">
      <c r="B2274" s="31"/>
    </row>
    <row r="2275" ht="12.75">
      <c r="B2275" s="31"/>
    </row>
    <row r="2276" ht="12.75">
      <c r="B2276" s="31"/>
    </row>
    <row r="2277" ht="12.75">
      <c r="B2277" s="31"/>
    </row>
    <row r="2278" ht="12.75">
      <c r="B2278" s="31"/>
    </row>
    <row r="2279" ht="12.75">
      <c r="B2279" s="31"/>
    </row>
    <row r="2280" ht="12.75">
      <c r="B2280" s="31"/>
    </row>
    <row r="2281" ht="12.75">
      <c r="B2281" s="31"/>
    </row>
    <row r="2282" ht="12.75">
      <c r="B2282" s="31"/>
    </row>
    <row r="2283" ht="12.75">
      <c r="B2283" s="31"/>
    </row>
    <row r="2284" ht="12.75">
      <c r="B2284" s="31"/>
    </row>
    <row r="2285" ht="12.75">
      <c r="B2285" s="31"/>
    </row>
    <row r="2286" ht="12.75">
      <c r="B2286" s="31"/>
    </row>
    <row r="2287" ht="12.75">
      <c r="B2287" s="31"/>
    </row>
    <row r="2288" ht="12.75">
      <c r="B2288" s="31"/>
    </row>
    <row r="2289" ht="12.75">
      <c r="B2289" s="31"/>
    </row>
    <row r="2290" ht="12.75">
      <c r="B2290" s="31"/>
    </row>
    <row r="2291" ht="12.75">
      <c r="B2291" s="31"/>
    </row>
    <row r="2292" ht="12.75">
      <c r="B2292" s="31"/>
    </row>
    <row r="2293" ht="12.75">
      <c r="B2293" s="31"/>
    </row>
    <row r="2294" ht="12.75">
      <c r="B2294" s="31"/>
    </row>
    <row r="2295" ht="12.75">
      <c r="B2295" s="31"/>
    </row>
    <row r="2296" ht="12.75">
      <c r="B2296" s="31"/>
    </row>
    <row r="2297" ht="12.75">
      <c r="B2297" s="31"/>
    </row>
    <row r="2298" ht="12.75">
      <c r="B2298" s="31"/>
    </row>
    <row r="2299" ht="12.75">
      <c r="B2299" s="31"/>
    </row>
    <row r="2300" ht="12.75">
      <c r="B2300" s="31"/>
    </row>
    <row r="2301" ht="12.75">
      <c r="B2301" s="31"/>
    </row>
    <row r="2302" ht="12.75">
      <c r="B2302" s="31"/>
    </row>
    <row r="2303" ht="12.75">
      <c r="B2303" s="31"/>
    </row>
    <row r="2304" ht="12.75">
      <c r="B2304" s="31"/>
    </row>
    <row r="2305" ht="12.75">
      <c r="B2305" s="31"/>
    </row>
    <row r="2306" ht="12.75">
      <c r="B2306" s="31"/>
    </row>
    <row r="2307" ht="12.75">
      <c r="B2307" s="31"/>
    </row>
    <row r="2308" ht="12.75">
      <c r="B2308" s="31"/>
    </row>
    <row r="2309" ht="12.75">
      <c r="B2309" s="31"/>
    </row>
    <row r="2310" ht="12.75">
      <c r="B2310" s="31"/>
    </row>
    <row r="2311" ht="12.75">
      <c r="B2311" s="31"/>
    </row>
    <row r="2312" ht="12.75">
      <c r="B2312" s="31"/>
    </row>
    <row r="2313" ht="12.75">
      <c r="B2313" s="31"/>
    </row>
    <row r="2314" ht="12.75">
      <c r="B2314" s="31"/>
    </row>
    <row r="2315" ht="12.75">
      <c r="B2315" s="31"/>
    </row>
    <row r="2316" ht="12.75">
      <c r="B2316" s="31"/>
    </row>
    <row r="2317" ht="12.75">
      <c r="B2317" s="31"/>
    </row>
    <row r="2318" ht="12.75">
      <c r="B2318" s="31"/>
    </row>
    <row r="2319" ht="12.75">
      <c r="B2319" s="31"/>
    </row>
    <row r="2320" ht="12.75">
      <c r="B2320" s="31"/>
    </row>
    <row r="2321" ht="12.75">
      <c r="B2321" s="31"/>
    </row>
    <row r="2322" ht="12.75">
      <c r="B2322" s="31"/>
    </row>
    <row r="2323" ht="12.75">
      <c r="B2323" s="31"/>
    </row>
    <row r="2324" ht="12.75">
      <c r="B2324" s="31"/>
    </row>
    <row r="2325" ht="12.75">
      <c r="B2325" s="31"/>
    </row>
    <row r="2326" ht="12.75">
      <c r="B2326" s="31"/>
    </row>
    <row r="2327" ht="12.75">
      <c r="B2327" s="31"/>
    </row>
    <row r="2328" ht="12.75">
      <c r="B2328" s="31"/>
    </row>
    <row r="2329" ht="12.75">
      <c r="B2329" s="31"/>
    </row>
    <row r="2330" ht="12.75">
      <c r="B2330" s="31"/>
    </row>
    <row r="2331" ht="12.75">
      <c r="B2331" s="31"/>
    </row>
    <row r="2332" ht="12.75">
      <c r="B2332" s="31"/>
    </row>
    <row r="2333" ht="12.75">
      <c r="B2333" s="31"/>
    </row>
    <row r="2334" ht="12.75">
      <c r="B2334" s="31"/>
    </row>
    <row r="2335" ht="12.75">
      <c r="B2335" s="31"/>
    </row>
    <row r="2336" ht="12.75">
      <c r="B2336" s="31"/>
    </row>
    <row r="2337" ht="12.75">
      <c r="B2337" s="31"/>
    </row>
    <row r="2338" ht="12.75">
      <c r="B2338" s="31"/>
    </row>
    <row r="2339" ht="12.75">
      <c r="B2339" s="31"/>
    </row>
    <row r="2340" ht="12.75">
      <c r="B2340" s="31"/>
    </row>
    <row r="2341" ht="12.75">
      <c r="B2341" s="31"/>
    </row>
    <row r="2342" ht="12.75">
      <c r="B2342" s="31"/>
    </row>
    <row r="2343" ht="12.75">
      <c r="B2343" s="31"/>
    </row>
    <row r="2344" ht="12.75">
      <c r="B2344" s="31"/>
    </row>
    <row r="2345" ht="12.75">
      <c r="B2345" s="31"/>
    </row>
    <row r="2346" ht="12.75">
      <c r="B2346" s="31"/>
    </row>
    <row r="2347" ht="12.75">
      <c r="B2347" s="31"/>
    </row>
    <row r="2348" ht="12.75">
      <c r="B2348" s="31"/>
    </row>
    <row r="2349" ht="12.75">
      <c r="B2349" s="31"/>
    </row>
    <row r="2350" ht="12.75">
      <c r="B2350" s="31"/>
    </row>
    <row r="2351" ht="12.75">
      <c r="B2351" s="31"/>
    </row>
    <row r="2352" ht="12.75">
      <c r="B2352" s="31"/>
    </row>
    <row r="2353" ht="12.75">
      <c r="B2353" s="31"/>
    </row>
    <row r="2354" ht="12.75">
      <c r="B2354" s="31"/>
    </row>
    <row r="2355" ht="12.75">
      <c r="B2355" s="31"/>
    </row>
    <row r="2356" ht="12.75">
      <c r="B2356" s="31"/>
    </row>
    <row r="2357" ht="12.75">
      <c r="B2357" s="31"/>
    </row>
    <row r="2358" ht="12.75">
      <c r="B2358" s="31"/>
    </row>
    <row r="2359" ht="12.75">
      <c r="B2359" s="31"/>
    </row>
    <row r="2360" ht="12.75">
      <c r="B2360" s="31"/>
    </row>
    <row r="2361" ht="12.75">
      <c r="B2361" s="31"/>
    </row>
    <row r="2362" ht="12.75">
      <c r="B2362" s="31"/>
    </row>
    <row r="2363" ht="12.75">
      <c r="B2363" s="31"/>
    </row>
    <row r="2364" ht="12.75">
      <c r="B2364" s="31"/>
    </row>
    <row r="2365" ht="12.75">
      <c r="B2365" s="31"/>
    </row>
    <row r="2366" ht="12.75">
      <c r="B2366" s="31"/>
    </row>
    <row r="2367" ht="12.75">
      <c r="B2367" s="31"/>
    </row>
    <row r="2368" ht="12.75">
      <c r="B2368" s="31"/>
    </row>
    <row r="2369" ht="12.75">
      <c r="B2369" s="31"/>
    </row>
    <row r="2370" ht="12.75">
      <c r="B2370" s="31"/>
    </row>
    <row r="2371" ht="12.75">
      <c r="B2371" s="31"/>
    </row>
    <row r="2372" ht="12.75">
      <c r="B2372" s="31"/>
    </row>
    <row r="2373" ht="12.75">
      <c r="B2373" s="31"/>
    </row>
    <row r="2374" ht="12.75">
      <c r="B2374" s="31"/>
    </row>
    <row r="2375" ht="12.75">
      <c r="B2375" s="31"/>
    </row>
    <row r="2376" ht="12.75">
      <c r="B2376" s="31"/>
    </row>
    <row r="2377" ht="12.75">
      <c r="B2377" s="31"/>
    </row>
    <row r="2378" ht="12.75">
      <c r="B2378" s="31"/>
    </row>
    <row r="2379" ht="12.75">
      <c r="B2379" s="31"/>
    </row>
    <row r="2380" ht="12.75">
      <c r="B2380" s="31"/>
    </row>
    <row r="2381" ht="12.75">
      <c r="B2381" s="31"/>
    </row>
    <row r="2382" ht="12.75">
      <c r="B2382" s="31"/>
    </row>
    <row r="2383" ht="12.75">
      <c r="B2383" s="31"/>
    </row>
    <row r="2384" ht="12.75">
      <c r="B2384" s="31"/>
    </row>
    <row r="2385" ht="12.75">
      <c r="B2385" s="31"/>
    </row>
    <row r="2386" ht="12.75">
      <c r="B2386" s="31"/>
    </row>
    <row r="2387" ht="12.75">
      <c r="B2387" s="31"/>
    </row>
    <row r="2388" ht="12.75">
      <c r="B2388" s="31"/>
    </row>
    <row r="2389" ht="12.75">
      <c r="B2389" s="31"/>
    </row>
    <row r="2390" ht="12.75">
      <c r="B2390" s="31"/>
    </row>
    <row r="2391" ht="12.75">
      <c r="B2391" s="31"/>
    </row>
    <row r="2392" ht="12.75">
      <c r="B2392" s="31"/>
    </row>
    <row r="2393" ht="12.75">
      <c r="B2393" s="31"/>
    </row>
    <row r="2394" ht="12.75">
      <c r="B2394" s="31"/>
    </row>
    <row r="2395" ht="12.75">
      <c r="B2395" s="31"/>
    </row>
    <row r="2396" ht="12.75">
      <c r="B2396" s="31"/>
    </row>
    <row r="2397" ht="12.75">
      <c r="B2397" s="31"/>
    </row>
    <row r="2398" ht="12.75">
      <c r="B2398" s="31"/>
    </row>
    <row r="2399" ht="12.75">
      <c r="B2399" s="31"/>
    </row>
    <row r="2400" ht="12.75">
      <c r="B2400" s="31"/>
    </row>
    <row r="2401" ht="12.75">
      <c r="B2401" s="31"/>
    </row>
    <row r="2402" ht="12.75">
      <c r="B2402" s="31"/>
    </row>
    <row r="2403" ht="12.75">
      <c r="B2403" s="31"/>
    </row>
    <row r="2404" ht="12.75">
      <c r="B2404" s="31"/>
    </row>
    <row r="2405" ht="12.75">
      <c r="B2405" s="31"/>
    </row>
    <row r="2406" ht="12.75">
      <c r="B2406" s="31"/>
    </row>
    <row r="2407" ht="12.75">
      <c r="B2407" s="31"/>
    </row>
    <row r="2408" ht="12.75">
      <c r="B2408" s="31"/>
    </row>
    <row r="2409" ht="12.75">
      <c r="B2409" s="31"/>
    </row>
    <row r="2410" ht="12.75">
      <c r="B2410" s="31"/>
    </row>
    <row r="2411" ht="12.75">
      <c r="B2411" s="31"/>
    </row>
    <row r="2412" ht="12.75">
      <c r="B2412" s="31"/>
    </row>
    <row r="2413" ht="12.75">
      <c r="B2413" s="31"/>
    </row>
    <row r="2414" ht="12.75">
      <c r="B2414" s="31"/>
    </row>
    <row r="2415" ht="12.75">
      <c r="B2415" s="31"/>
    </row>
    <row r="2416" ht="12.75">
      <c r="B2416" s="31"/>
    </row>
    <row r="2417" ht="12.75">
      <c r="B2417" s="31"/>
    </row>
    <row r="2418" ht="12.75">
      <c r="B2418" s="31"/>
    </row>
    <row r="2419" ht="12.75">
      <c r="B2419" s="31"/>
    </row>
    <row r="2420" ht="12.75">
      <c r="B2420" s="31"/>
    </row>
    <row r="2421" ht="12.75">
      <c r="B2421" s="31"/>
    </row>
    <row r="2422" ht="12.75">
      <c r="B2422" s="31"/>
    </row>
    <row r="2423" ht="12.75">
      <c r="B2423" s="31"/>
    </row>
    <row r="2424" ht="12.75">
      <c r="B2424" s="31"/>
    </row>
    <row r="2425" ht="12.75">
      <c r="B2425" s="31"/>
    </row>
    <row r="2426" ht="12.75">
      <c r="B2426" s="31"/>
    </row>
    <row r="2427" ht="12.75">
      <c r="B2427" s="31"/>
    </row>
    <row r="2428" ht="12.75">
      <c r="B2428" s="31"/>
    </row>
    <row r="2429" ht="12.75">
      <c r="B2429" s="31"/>
    </row>
    <row r="2430" ht="12.75">
      <c r="B2430" s="31"/>
    </row>
    <row r="2431" ht="12.75">
      <c r="B2431" s="31"/>
    </row>
    <row r="2432" ht="12.75">
      <c r="B2432" s="31"/>
    </row>
    <row r="2433" ht="12.75">
      <c r="B2433" s="31"/>
    </row>
    <row r="2434" ht="12.75">
      <c r="B2434" s="31"/>
    </row>
    <row r="2435" ht="12.75">
      <c r="B2435" s="31"/>
    </row>
    <row r="2436" ht="12.75">
      <c r="B2436" s="31"/>
    </row>
    <row r="2437" ht="12.75">
      <c r="B2437" s="31"/>
    </row>
    <row r="2438" ht="12.75">
      <c r="B2438" s="31"/>
    </row>
    <row r="2439" ht="12.75">
      <c r="B2439" s="31"/>
    </row>
    <row r="2440" ht="12.75">
      <c r="B2440" s="31"/>
    </row>
    <row r="2441" ht="12.75">
      <c r="B2441" s="31"/>
    </row>
    <row r="2442" ht="12.75">
      <c r="B2442" s="31"/>
    </row>
    <row r="2443" ht="12.75">
      <c r="B2443" s="31"/>
    </row>
    <row r="2444" ht="12.75">
      <c r="B2444" s="31"/>
    </row>
    <row r="2445" ht="12.75">
      <c r="B2445" s="31"/>
    </row>
    <row r="2446" ht="12.75">
      <c r="B2446" s="31"/>
    </row>
    <row r="2447" ht="12.75">
      <c r="B2447" s="31"/>
    </row>
    <row r="2448" ht="12.75">
      <c r="B2448" s="31"/>
    </row>
    <row r="2449" ht="12.75">
      <c r="B2449" s="31"/>
    </row>
    <row r="2450" ht="12.75">
      <c r="B2450" s="31"/>
    </row>
    <row r="2451" ht="12.75">
      <c r="B2451" s="31"/>
    </row>
    <row r="2452" ht="12.75">
      <c r="B2452" s="31"/>
    </row>
    <row r="2453" ht="12.75">
      <c r="B2453" s="31"/>
    </row>
    <row r="2454" ht="12.75">
      <c r="B2454" s="31"/>
    </row>
    <row r="2455" ht="12.75">
      <c r="B2455" s="31"/>
    </row>
    <row r="2456" ht="12.75">
      <c r="B2456" s="31"/>
    </row>
    <row r="2457" ht="12.75">
      <c r="B2457" s="31"/>
    </row>
    <row r="2458" ht="12.75">
      <c r="B2458" s="31"/>
    </row>
    <row r="2459" ht="12.75">
      <c r="B2459" s="31"/>
    </row>
    <row r="2460" ht="12.75">
      <c r="B2460" s="31"/>
    </row>
    <row r="2461" ht="12.75">
      <c r="B2461" s="31"/>
    </row>
    <row r="2462" ht="12.75">
      <c r="B2462" s="31"/>
    </row>
    <row r="2463" ht="12.75">
      <c r="B2463" s="31"/>
    </row>
    <row r="2464" ht="12.75">
      <c r="B2464" s="31"/>
    </row>
    <row r="2465" ht="12.75">
      <c r="B2465" s="31"/>
    </row>
    <row r="2466" ht="12.75">
      <c r="B2466" s="31"/>
    </row>
    <row r="2467" ht="12.75">
      <c r="B2467" s="31"/>
    </row>
    <row r="2468" ht="12.75">
      <c r="B2468" s="31"/>
    </row>
    <row r="2469" ht="12.75">
      <c r="B2469" s="31"/>
    </row>
    <row r="2470" ht="12.75">
      <c r="B2470" s="31"/>
    </row>
  </sheetData>
  <sheetProtection/>
  <mergeCells count="1">
    <mergeCell ref="C134:D134"/>
  </mergeCells>
  <printOptions/>
  <pageMargins left="0.7086614173228347" right="0.31496062992125984" top="0.7480314960629921" bottom="0.19" header="0.31496062992125984" footer="0.25"/>
  <pageSetup fitToHeight="1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0"/>
  <sheetViews>
    <sheetView zoomScalePageLayoutView="0" workbookViewId="0" topLeftCell="A117">
      <selection activeCell="A117" sqref="A1:IV16384"/>
    </sheetView>
  </sheetViews>
  <sheetFormatPr defaultColWidth="9.00390625" defaultRowHeight="12.75"/>
  <cols>
    <col min="1" max="1" width="55.75390625" style="86" customWidth="1"/>
    <col min="2" max="2" width="16.25390625" style="0" customWidth="1"/>
    <col min="3" max="3" width="15.25390625" style="0" customWidth="1"/>
    <col min="4" max="4" width="12.875" style="0" customWidth="1"/>
    <col min="5" max="5" width="13.75390625" style="0" bestFit="1" customWidth="1"/>
    <col min="6" max="6" width="15.75390625" style="0" customWidth="1"/>
  </cols>
  <sheetData>
    <row r="1" spans="1:4" ht="15">
      <c r="A1" s="1"/>
      <c r="B1" s="2"/>
      <c r="C1" s="2"/>
      <c r="D1" s="2"/>
    </row>
    <row r="2" spans="1:4" ht="15.75">
      <c r="A2" s="3" t="s">
        <v>98</v>
      </c>
      <c r="B2" s="2"/>
      <c r="C2" s="2"/>
      <c r="D2" s="2"/>
    </row>
    <row r="3" spans="1:4" ht="15.75">
      <c r="A3" s="3"/>
      <c r="B3" s="2"/>
      <c r="C3" s="2"/>
      <c r="D3" s="2"/>
    </row>
    <row r="4" spans="1:4" ht="12.75">
      <c r="A4" s="4"/>
      <c r="B4" s="5"/>
      <c r="C4" s="6" t="s">
        <v>0</v>
      </c>
      <c r="D4" s="5"/>
    </row>
    <row r="5" spans="1:4" ht="25.5">
      <c r="A5" s="7" t="s">
        <v>1</v>
      </c>
      <c r="B5" s="8" t="s">
        <v>2</v>
      </c>
      <c r="C5" s="8" t="s">
        <v>3</v>
      </c>
      <c r="D5" s="8" t="s">
        <v>4</v>
      </c>
    </row>
    <row r="6" spans="1:4" ht="12.75">
      <c r="A6" s="9"/>
      <c r="B6" s="10"/>
      <c r="C6" s="11"/>
      <c r="D6" s="12"/>
    </row>
    <row r="7" spans="1:4" ht="12.75">
      <c r="A7" s="13" t="s">
        <v>5</v>
      </c>
      <c r="B7" s="14">
        <f>B9+B13+B16+B22+B29+B33+B37+B44+B49+B53+B59+B63+B65+B35</f>
        <v>44277997.6</v>
      </c>
      <c r="C7" s="15">
        <f>C9+C13+C16+C22+C29+C33+C37+C44+C49+C53+C59+C63+C65+C35</f>
        <v>19202752.999999996</v>
      </c>
      <c r="D7" s="16">
        <f>C7/B7*100</f>
        <v>43.36861204400986</v>
      </c>
    </row>
    <row r="8" spans="1:4" ht="12.75">
      <c r="A8" s="17" t="s">
        <v>6</v>
      </c>
      <c r="B8" s="18"/>
      <c r="C8" s="19"/>
      <c r="D8" s="20"/>
    </row>
    <row r="9" spans="1:4" ht="12.75">
      <c r="A9" s="13" t="s">
        <v>7</v>
      </c>
      <c r="B9" s="14">
        <f>SUM(B10:B11)</f>
        <v>27092941.6</v>
      </c>
      <c r="C9" s="21">
        <f>SUM(C10:C12)</f>
        <v>12221840.2</v>
      </c>
      <c r="D9" s="16">
        <f>C9/B9*100</f>
        <v>45.110790775114644</v>
      </c>
    </row>
    <row r="10" spans="1:4" ht="12.75">
      <c r="A10" s="22" t="s">
        <v>8</v>
      </c>
      <c r="B10" s="23">
        <v>12127000</v>
      </c>
      <c r="C10" s="24">
        <v>6957113.2</v>
      </c>
      <c r="D10" s="25">
        <f>C10/B10*100</f>
        <v>57.36879030263049</v>
      </c>
    </row>
    <row r="11" spans="1:4" ht="12.75">
      <c r="A11" s="22" t="s">
        <v>9</v>
      </c>
      <c r="B11" s="26">
        <v>14965941.6</v>
      </c>
      <c r="C11" s="19">
        <v>5264727</v>
      </c>
      <c r="D11" s="25">
        <f>C11/B11*100</f>
        <v>35.17805388202236</v>
      </c>
    </row>
    <row r="12" spans="1:4" ht="12.75">
      <c r="A12" s="22"/>
      <c r="B12" s="18"/>
      <c r="C12" s="19"/>
      <c r="D12" s="25"/>
    </row>
    <row r="13" spans="1:4" ht="25.5">
      <c r="A13" s="13" t="s">
        <v>10</v>
      </c>
      <c r="B13" s="16">
        <f>B14</f>
        <v>3693009.8</v>
      </c>
      <c r="C13" s="21">
        <f>C14</f>
        <v>1481053.5</v>
      </c>
      <c r="D13" s="16">
        <f>C13/B13*100</f>
        <v>40.10423963673208</v>
      </c>
    </row>
    <row r="14" spans="1:4" ht="25.5">
      <c r="A14" s="27" t="s">
        <v>11</v>
      </c>
      <c r="B14" s="28">
        <v>3693009.8</v>
      </c>
      <c r="C14" s="29">
        <v>1481053.5</v>
      </c>
      <c r="D14" s="25">
        <f>C14/B14*100</f>
        <v>40.10423963673208</v>
      </c>
    </row>
    <row r="15" spans="1:4" ht="12.75">
      <c r="A15" s="30"/>
      <c r="B15" s="18"/>
      <c r="C15" s="19"/>
      <c r="D15" s="25"/>
    </row>
    <row r="16" spans="1:4" ht="12.75">
      <c r="A16" s="13" t="s">
        <v>12</v>
      </c>
      <c r="B16" s="14">
        <f>SUM(B17:B20)</f>
        <v>1518676.8</v>
      </c>
      <c r="C16" s="15">
        <f>SUM(C17:C20)</f>
        <v>855900.7000000001</v>
      </c>
      <c r="D16" s="16">
        <f>C16/B16*100</f>
        <v>56.35831797786073</v>
      </c>
    </row>
    <row r="17" spans="1:5" ht="25.5">
      <c r="A17" s="27" t="s">
        <v>13</v>
      </c>
      <c r="B17" s="26">
        <v>1040200</v>
      </c>
      <c r="C17" s="29">
        <v>599667.9</v>
      </c>
      <c r="D17" s="25">
        <f>C17/B17*100</f>
        <v>57.64928859834647</v>
      </c>
      <c r="E17" s="31"/>
    </row>
    <row r="18" spans="1:4" ht="25.5">
      <c r="A18" s="27" t="s">
        <v>14</v>
      </c>
      <c r="B18" s="26">
        <v>447556.8</v>
      </c>
      <c r="C18" s="29">
        <v>220392.4</v>
      </c>
      <c r="D18" s="25">
        <f>C18/B18*100</f>
        <v>49.24344798246837</v>
      </c>
    </row>
    <row r="19" spans="1:4" ht="12.75">
      <c r="A19" s="27" t="s">
        <v>15</v>
      </c>
      <c r="B19" s="26">
        <v>23845</v>
      </c>
      <c r="C19" s="29">
        <v>30789.4</v>
      </c>
      <c r="D19" s="25">
        <f>C19/B19*100</f>
        <v>129.12308660096457</v>
      </c>
    </row>
    <row r="20" spans="1:4" ht="25.5">
      <c r="A20" s="27" t="s">
        <v>16</v>
      </c>
      <c r="B20" s="32">
        <v>7075</v>
      </c>
      <c r="C20" s="33">
        <v>5051</v>
      </c>
      <c r="D20" s="25">
        <f>C20/B20*100</f>
        <v>71.3922261484099</v>
      </c>
    </row>
    <row r="21" spans="1:4" ht="12.75">
      <c r="A21" s="27"/>
      <c r="B21" s="34"/>
      <c r="C21" s="29"/>
      <c r="D21" s="25"/>
    </row>
    <row r="22" spans="1:4" ht="12.75">
      <c r="A22" s="13" t="s">
        <v>17</v>
      </c>
      <c r="B22" s="14">
        <f>SUM(B23:B27)</f>
        <v>9239705.8</v>
      </c>
      <c r="C22" s="15">
        <f>SUM(C23:C27)</f>
        <v>3703203.6999999993</v>
      </c>
      <c r="D22" s="16">
        <f aca="true" t="shared" si="0" ref="D22:D27">C22/B22*100</f>
        <v>40.07923823721746</v>
      </c>
    </row>
    <row r="23" spans="1:4" ht="12.75">
      <c r="A23" s="22" t="s">
        <v>18</v>
      </c>
      <c r="B23" s="18">
        <v>158152</v>
      </c>
      <c r="C23" s="29">
        <v>27935.5</v>
      </c>
      <c r="D23" s="25">
        <f t="shared" si="0"/>
        <v>17.66370327280085</v>
      </c>
    </row>
    <row r="24" spans="1:4" ht="12.75">
      <c r="A24" s="22" t="s">
        <v>19</v>
      </c>
      <c r="B24" s="18">
        <v>5600000</v>
      </c>
      <c r="C24" s="19">
        <v>2336568.3</v>
      </c>
      <c r="D24" s="25">
        <f t="shared" si="0"/>
        <v>41.72443392857142</v>
      </c>
    </row>
    <row r="25" spans="1:4" ht="12.75">
      <c r="A25" s="22" t="s">
        <v>20</v>
      </c>
      <c r="B25" s="18">
        <v>986299.9</v>
      </c>
      <c r="C25" s="19">
        <v>198801.3</v>
      </c>
      <c r="D25" s="25">
        <f t="shared" si="0"/>
        <v>20.156272955112335</v>
      </c>
    </row>
    <row r="26" spans="1:4" ht="12.75">
      <c r="A26" s="22" t="s">
        <v>21</v>
      </c>
      <c r="B26" s="18">
        <v>4860</v>
      </c>
      <c r="C26" s="29">
        <v>1596.3</v>
      </c>
      <c r="D26" s="25">
        <f t="shared" si="0"/>
        <v>32.84567901234568</v>
      </c>
    </row>
    <row r="27" spans="1:4" ht="12.75">
      <c r="A27" s="22" t="s">
        <v>22</v>
      </c>
      <c r="B27" s="18">
        <v>2490393.9</v>
      </c>
      <c r="C27" s="19">
        <v>1138302.3</v>
      </c>
      <c r="D27" s="25">
        <f t="shared" si="0"/>
        <v>45.70772117615611</v>
      </c>
    </row>
    <row r="28" spans="1:4" ht="12.75">
      <c r="A28" s="22"/>
      <c r="B28" s="18"/>
      <c r="C28" s="19"/>
      <c r="D28" s="25"/>
    </row>
    <row r="29" spans="1:4" ht="25.5">
      <c r="A29" s="13" t="s">
        <v>23</v>
      </c>
      <c r="B29" s="14">
        <f>SUM(B30:B31)</f>
        <v>80165.09999999999</v>
      </c>
      <c r="C29" s="21">
        <f>SUM(C30:C31)</f>
        <v>23091.4</v>
      </c>
      <c r="D29" s="16">
        <f>C29/B29*100</f>
        <v>28.804804085568414</v>
      </c>
    </row>
    <row r="30" spans="1:4" ht="12.75">
      <c r="A30" s="27" t="s">
        <v>24</v>
      </c>
      <c r="B30" s="23">
        <v>80097.2</v>
      </c>
      <c r="C30" s="19">
        <v>23090</v>
      </c>
      <c r="D30" s="25">
        <f>C30/B30*100</f>
        <v>28.827474618338723</v>
      </c>
    </row>
    <row r="31" spans="1:4" ht="25.5">
      <c r="A31" s="22" t="s">
        <v>25</v>
      </c>
      <c r="B31" s="28">
        <v>67.9</v>
      </c>
      <c r="C31" s="19">
        <v>1.4</v>
      </c>
      <c r="D31" s="25">
        <f>C31/B31*100</f>
        <v>2.0618556701030926</v>
      </c>
    </row>
    <row r="32" spans="1:4" ht="12.75">
      <c r="A32" s="22"/>
      <c r="B32" s="18"/>
      <c r="C32" s="19"/>
      <c r="D32" s="25"/>
    </row>
    <row r="33" spans="1:4" ht="12.75">
      <c r="A33" s="13" t="s">
        <v>26</v>
      </c>
      <c r="B33" s="34">
        <v>211375</v>
      </c>
      <c r="C33" s="35">
        <v>98825.8</v>
      </c>
      <c r="D33" s="16">
        <f>C33/B33*100</f>
        <v>46.75377882909521</v>
      </c>
    </row>
    <row r="34" spans="1:4" ht="12.75">
      <c r="A34" s="22"/>
      <c r="B34" s="18"/>
      <c r="C34" s="36"/>
      <c r="D34" s="25"/>
    </row>
    <row r="35" spans="1:4" ht="25.5">
      <c r="A35" s="13" t="s">
        <v>27</v>
      </c>
      <c r="B35" s="37"/>
      <c r="C35" s="35">
        <v>-71.4</v>
      </c>
      <c r="D35" s="38"/>
    </row>
    <row r="36" spans="1:4" ht="12.75">
      <c r="A36" s="22"/>
      <c r="B36" s="18"/>
      <c r="C36" s="36"/>
      <c r="D36" s="25"/>
    </row>
    <row r="37" spans="1:6" ht="25.5">
      <c r="A37" s="13" t="s">
        <v>28</v>
      </c>
      <c r="B37" s="14">
        <f>SUM(B38:B43)</f>
        <v>1015614</v>
      </c>
      <c r="C37" s="21">
        <f>SUM(C38:C43)</f>
        <v>345798.1</v>
      </c>
      <c r="D37" s="16">
        <f aca="true" t="shared" si="1" ref="D37:D42">C37/B37*100</f>
        <v>34.04818169107555</v>
      </c>
      <c r="E37" s="39"/>
      <c r="F37" s="39"/>
    </row>
    <row r="38" spans="1:4" ht="71.25" customHeight="1">
      <c r="A38" s="27" t="s">
        <v>29</v>
      </c>
      <c r="B38" s="26">
        <v>2038</v>
      </c>
      <c r="C38" s="19">
        <v>1917</v>
      </c>
      <c r="D38" s="25">
        <f t="shared" si="1"/>
        <v>94.06280667320902</v>
      </c>
    </row>
    <row r="39" spans="1:4" ht="29.25" customHeight="1" hidden="1">
      <c r="A39" s="27" t="s">
        <v>30</v>
      </c>
      <c r="B39" s="18"/>
      <c r="C39" s="19"/>
      <c r="D39" s="40"/>
    </row>
    <row r="40" spans="1:4" ht="83.25" customHeight="1">
      <c r="A40" s="27" t="s">
        <v>86</v>
      </c>
      <c r="B40" s="18">
        <v>980850</v>
      </c>
      <c r="C40" s="19">
        <v>333312.3</v>
      </c>
      <c r="D40" s="25">
        <f t="shared" si="1"/>
        <v>33.981985012998926</v>
      </c>
    </row>
    <row r="41" spans="1:4" ht="25.5">
      <c r="A41" s="41" t="s">
        <v>32</v>
      </c>
      <c r="B41" s="42">
        <v>4686</v>
      </c>
      <c r="C41" s="43">
        <f>5437.5+0.1</f>
        <v>5437.6</v>
      </c>
      <c r="D41" s="44">
        <f t="shared" si="1"/>
        <v>116.03926589842084</v>
      </c>
    </row>
    <row r="42" spans="1:4" ht="84" customHeight="1">
      <c r="A42" s="45" t="s">
        <v>87</v>
      </c>
      <c r="B42" s="46">
        <v>28040</v>
      </c>
      <c r="C42" s="47">
        <v>5131.2</v>
      </c>
      <c r="D42" s="48">
        <f t="shared" si="1"/>
        <v>18.299572039942937</v>
      </c>
    </row>
    <row r="43" spans="1:4" ht="12.75">
      <c r="A43" s="27"/>
      <c r="B43" s="18"/>
      <c r="C43" s="19"/>
      <c r="D43" s="25"/>
    </row>
    <row r="44" spans="1:4" ht="12.75">
      <c r="A44" s="13" t="s">
        <v>33</v>
      </c>
      <c r="B44" s="14">
        <f>SUM(B45:B47)</f>
        <v>141209.8</v>
      </c>
      <c r="C44" s="21">
        <f>SUM(C45:C47)</f>
        <v>80957.2</v>
      </c>
      <c r="D44" s="16">
        <f>C44/B44*100</f>
        <v>57.33114840471413</v>
      </c>
    </row>
    <row r="45" spans="1:4" ht="12.75">
      <c r="A45" s="22" t="s">
        <v>34</v>
      </c>
      <c r="B45" s="18">
        <v>140060</v>
      </c>
      <c r="C45" s="29">
        <v>71209.4</v>
      </c>
      <c r="D45" s="25">
        <f>C45/B45*100</f>
        <v>50.84206768527773</v>
      </c>
    </row>
    <row r="46" spans="1:4" ht="12.75">
      <c r="A46" s="22" t="s">
        <v>35</v>
      </c>
      <c r="B46" s="18">
        <v>600</v>
      </c>
      <c r="C46" s="19">
        <v>9488.7</v>
      </c>
      <c r="D46" s="25">
        <f>C46/B46*100</f>
        <v>1581.45</v>
      </c>
    </row>
    <row r="47" spans="1:4" ht="12.75">
      <c r="A47" s="22" t="s">
        <v>36</v>
      </c>
      <c r="B47" s="18">
        <v>549.8</v>
      </c>
      <c r="C47" s="19">
        <v>259.1</v>
      </c>
      <c r="D47" s="25">
        <f>C47/B47*100</f>
        <v>47.126227719170615</v>
      </c>
    </row>
    <row r="48" spans="1:4" ht="12.75">
      <c r="A48" s="22"/>
      <c r="B48" s="18"/>
      <c r="C48" s="19"/>
      <c r="D48" s="25"/>
    </row>
    <row r="49" spans="1:4" ht="25.5">
      <c r="A49" s="13" t="s">
        <v>37</v>
      </c>
      <c r="B49" s="14">
        <f>B51+B50</f>
        <v>1765.6</v>
      </c>
      <c r="C49" s="15">
        <f>C50+C51</f>
        <v>11765.7</v>
      </c>
      <c r="D49" s="16">
        <f>C49/B49*100</f>
        <v>666.3853647485274</v>
      </c>
    </row>
    <row r="50" spans="1:4" ht="12.75">
      <c r="A50" s="27" t="s">
        <v>38</v>
      </c>
      <c r="B50" s="26">
        <v>1722.6</v>
      </c>
      <c r="C50" s="29">
        <v>6054.8</v>
      </c>
      <c r="D50" s="87" t="s">
        <v>31</v>
      </c>
    </row>
    <row r="51" spans="1:4" ht="12.75">
      <c r="A51" s="27" t="s">
        <v>39</v>
      </c>
      <c r="B51" s="26">
        <v>43</v>
      </c>
      <c r="C51" s="19">
        <v>5710.9</v>
      </c>
      <c r="D51" s="87" t="s">
        <v>31</v>
      </c>
    </row>
    <row r="52" spans="1:4" ht="12.75">
      <c r="A52" s="27"/>
      <c r="B52" s="26"/>
      <c r="C52" s="19"/>
      <c r="D52" s="25"/>
    </row>
    <row r="53" spans="1:4" ht="25.5">
      <c r="A53" s="13" t="s">
        <v>40</v>
      </c>
      <c r="B53" s="14">
        <f>SUM(B55:B57)</f>
        <v>854339.4</v>
      </c>
      <c r="C53" s="15">
        <f>SUM(C54:C57)</f>
        <v>164223.2</v>
      </c>
      <c r="D53" s="16">
        <f>C53/B53*100</f>
        <v>19.22224352523131</v>
      </c>
    </row>
    <row r="54" spans="1:4" ht="12.75">
      <c r="A54" s="88" t="s">
        <v>96</v>
      </c>
      <c r="B54" s="89"/>
      <c r="C54" s="91">
        <f>172.2+0.1</f>
        <v>172.29999999999998</v>
      </c>
      <c r="D54" s="90"/>
    </row>
    <row r="55" spans="1:4" ht="81" customHeight="1">
      <c r="A55" s="27" t="s">
        <v>92</v>
      </c>
      <c r="B55" s="26">
        <v>750327.9</v>
      </c>
      <c r="C55" s="19">
        <v>65450.4</v>
      </c>
      <c r="D55" s="25">
        <f>C55/B55*100</f>
        <v>8.722906345345814</v>
      </c>
    </row>
    <row r="56" spans="1:4" ht="16.5" customHeight="1">
      <c r="A56" s="27" t="s">
        <v>42</v>
      </c>
      <c r="B56" s="26"/>
      <c r="C56" s="19"/>
      <c r="D56" s="25"/>
    </row>
    <row r="57" spans="1:4" ht="25.5">
      <c r="A57" s="27" t="s">
        <v>90</v>
      </c>
      <c r="B57" s="26">
        <f>104011.4+0.1</f>
        <v>104011.5</v>
      </c>
      <c r="C57" s="19">
        <v>98600.5</v>
      </c>
      <c r="D57" s="25">
        <f>C57/B57*100</f>
        <v>94.7976906399773</v>
      </c>
    </row>
    <row r="58" spans="1:4" ht="12.75">
      <c r="A58" s="13"/>
      <c r="B58" s="34"/>
      <c r="C58" s="35"/>
      <c r="D58" s="25"/>
    </row>
    <row r="59" spans="1:4" ht="12.75">
      <c r="A59" s="13" t="s">
        <v>43</v>
      </c>
      <c r="B59" s="14">
        <f>B60</f>
        <v>82</v>
      </c>
      <c r="C59" s="21">
        <f>C60+C61</f>
        <v>155.9</v>
      </c>
      <c r="D59" s="16">
        <f>C59/B59*100</f>
        <v>190.1219512195122</v>
      </c>
    </row>
    <row r="60" spans="1:4" ht="38.25">
      <c r="A60" s="27" t="s">
        <v>44</v>
      </c>
      <c r="B60" s="26">
        <v>82</v>
      </c>
      <c r="C60" s="29">
        <v>31.3</v>
      </c>
      <c r="D60" s="25">
        <f>C60/B60*100</f>
        <v>38.170731707317074</v>
      </c>
    </row>
    <row r="61" spans="1:4" ht="51">
      <c r="A61" s="27" t="s">
        <v>97</v>
      </c>
      <c r="B61" s="26"/>
      <c r="C61" s="29">
        <v>124.6</v>
      </c>
      <c r="D61" s="25"/>
    </row>
    <row r="62" spans="1:4" ht="12.75">
      <c r="A62" s="27"/>
      <c r="B62" s="26"/>
      <c r="C62" s="19"/>
      <c r="D62" s="25"/>
    </row>
    <row r="63" spans="1:4" ht="12.75">
      <c r="A63" s="13" t="s">
        <v>45</v>
      </c>
      <c r="B63" s="34">
        <v>422094.1</v>
      </c>
      <c r="C63" s="49">
        <v>204305.4</v>
      </c>
      <c r="D63" s="16">
        <f>C63/B63*100</f>
        <v>48.402808757573254</v>
      </c>
    </row>
    <row r="64" spans="1:4" ht="12.75">
      <c r="A64" s="27"/>
      <c r="B64" s="34"/>
      <c r="C64" s="19"/>
      <c r="D64" s="25"/>
    </row>
    <row r="65" spans="1:4" ht="12.75">
      <c r="A65" s="13" t="s">
        <v>46</v>
      </c>
      <c r="B65" s="34">
        <v>7018.6</v>
      </c>
      <c r="C65" s="49">
        <v>11703.6</v>
      </c>
      <c r="D65" s="16">
        <f>C65/B65*100</f>
        <v>166.75120394380644</v>
      </c>
    </row>
    <row r="66" spans="1:4" ht="12.75">
      <c r="A66" s="13"/>
      <c r="B66" s="34"/>
      <c r="C66" s="19"/>
      <c r="D66" s="25"/>
    </row>
    <row r="67" spans="1:5" ht="12.75">
      <c r="A67" s="13" t="s">
        <v>47</v>
      </c>
      <c r="B67" s="14">
        <f>B71+B80+B82+B84+B78+B69</f>
        <v>7825299.6000000015</v>
      </c>
      <c r="C67" s="15">
        <f>C71+C80+C82+C84+C78+C69</f>
        <v>3639771.5999999996</v>
      </c>
      <c r="D67" s="16">
        <f>C67/B67*100</f>
        <v>46.51287217169294</v>
      </c>
      <c r="E67" s="50"/>
    </row>
    <row r="68" spans="1:5" ht="12.75">
      <c r="A68" s="17" t="s">
        <v>6</v>
      </c>
      <c r="B68" s="14"/>
      <c r="C68" s="15"/>
      <c r="D68" s="16"/>
      <c r="E68" s="50"/>
    </row>
    <row r="69" spans="1:5" ht="12.75" hidden="1">
      <c r="A69" s="13" t="s">
        <v>48</v>
      </c>
      <c r="B69" s="34"/>
      <c r="C69" s="49"/>
      <c r="D69" s="16"/>
      <c r="E69" s="50"/>
    </row>
    <row r="70" spans="1:5" ht="12.75">
      <c r="A70" s="13"/>
      <c r="B70" s="14"/>
      <c r="C70" s="15"/>
      <c r="D70" s="16"/>
      <c r="E70" s="50"/>
    </row>
    <row r="71" spans="1:4" ht="25.5">
      <c r="A71" s="13" t="s">
        <v>49</v>
      </c>
      <c r="B71" s="14">
        <f>SUM(B72:B76)</f>
        <v>7300052.6000000015</v>
      </c>
      <c r="C71" s="15">
        <f>SUM(C72:C76)</f>
        <v>3567894.6999999997</v>
      </c>
      <c r="D71" s="16">
        <f aca="true" t="shared" si="2" ref="D71:D80">C71/B71*100</f>
        <v>48.87491769579851</v>
      </c>
    </row>
    <row r="72" spans="1:4" ht="25.5">
      <c r="A72" s="27" t="s">
        <v>50</v>
      </c>
      <c r="B72" s="23">
        <v>1250936.4</v>
      </c>
      <c r="C72" s="19">
        <v>549526</v>
      </c>
      <c r="D72" s="51">
        <f t="shared" si="2"/>
        <v>43.92917177883704</v>
      </c>
    </row>
    <row r="73" spans="1:4" ht="25.5">
      <c r="A73" s="27" t="s">
        <v>51</v>
      </c>
      <c r="B73" s="23">
        <v>3013447</v>
      </c>
      <c r="C73" s="19">
        <v>1311795.7</v>
      </c>
      <c r="D73" s="25">
        <f t="shared" si="2"/>
        <v>43.53140108321135</v>
      </c>
    </row>
    <row r="74" spans="1:4" ht="25.5">
      <c r="A74" s="27" t="s">
        <v>52</v>
      </c>
      <c r="B74" s="23">
        <v>2585938.9</v>
      </c>
      <c r="C74" s="19">
        <v>1385142.1</v>
      </c>
      <c r="D74" s="25">
        <f t="shared" si="2"/>
        <v>53.56437849324283</v>
      </c>
    </row>
    <row r="75" spans="1:4" ht="12.75">
      <c r="A75" s="27" t="s">
        <v>53</v>
      </c>
      <c r="B75" s="23">
        <v>449691.9</v>
      </c>
      <c r="C75" s="19">
        <v>321392.5</v>
      </c>
      <c r="D75" s="25">
        <f t="shared" si="2"/>
        <v>71.46948833190012</v>
      </c>
    </row>
    <row r="76" spans="1:4" ht="25.5">
      <c r="A76" s="27" t="s">
        <v>54</v>
      </c>
      <c r="B76" s="23">
        <v>38.4</v>
      </c>
      <c r="C76" s="19">
        <v>38.4</v>
      </c>
      <c r="D76" s="25">
        <f t="shared" si="2"/>
        <v>100</v>
      </c>
    </row>
    <row r="77" spans="1:4" ht="12.75">
      <c r="A77" s="27"/>
      <c r="B77" s="26"/>
      <c r="C77" s="29"/>
      <c r="D77" s="25"/>
    </row>
    <row r="78" spans="1:4" ht="25.5">
      <c r="A78" s="13" t="s">
        <v>55</v>
      </c>
      <c r="B78" s="37">
        <v>357677.1</v>
      </c>
      <c r="C78" s="35">
        <v>120721.9</v>
      </c>
      <c r="D78" s="52">
        <f t="shared" si="2"/>
        <v>33.75164359138452</v>
      </c>
    </row>
    <row r="79" spans="1:4" ht="12.75">
      <c r="A79" s="13"/>
      <c r="B79" s="34"/>
      <c r="C79" s="49"/>
      <c r="D79" s="53"/>
    </row>
    <row r="80" spans="1:4" ht="12.75">
      <c r="A80" s="13" t="s">
        <v>56</v>
      </c>
      <c r="B80" s="34">
        <v>34643.7</v>
      </c>
      <c r="C80" s="49">
        <v>36055.9</v>
      </c>
      <c r="D80" s="16">
        <f t="shared" si="2"/>
        <v>104.07635443096437</v>
      </c>
    </row>
    <row r="81" spans="1:4" ht="12.75">
      <c r="A81" s="54"/>
      <c r="B81" s="55"/>
      <c r="C81" s="56"/>
      <c r="D81" s="57"/>
    </row>
    <row r="82" spans="1:4" ht="76.5">
      <c r="A82" s="58" t="s">
        <v>57</v>
      </c>
      <c r="B82" s="59"/>
      <c r="C82" s="60">
        <v>4987.2</v>
      </c>
      <c r="D82" s="61"/>
    </row>
    <row r="83" spans="1:4" ht="12.75">
      <c r="A83" s="13"/>
      <c r="B83" s="26"/>
      <c r="C83" s="29"/>
      <c r="D83" s="25"/>
    </row>
    <row r="84" spans="1:4" ht="38.25">
      <c r="A84" s="13" t="s">
        <v>58</v>
      </c>
      <c r="B84" s="34">
        <v>132926.2</v>
      </c>
      <c r="C84" s="49">
        <v>-89888.1</v>
      </c>
      <c r="D84" s="53"/>
    </row>
    <row r="85" spans="1:4" ht="12.75">
      <c r="A85" s="27"/>
      <c r="B85" s="26"/>
      <c r="C85" s="19"/>
      <c r="D85" s="25"/>
    </row>
    <row r="86" spans="1:4" ht="12.75">
      <c r="A86" s="62" t="s">
        <v>59</v>
      </c>
      <c r="B86" s="63">
        <f>B7+B67</f>
        <v>52103297.2</v>
      </c>
      <c r="C86" s="64">
        <f>C7+C67</f>
        <v>22842524.599999994</v>
      </c>
      <c r="D86" s="65">
        <f>C86/B86*100</f>
        <v>43.840842763401916</v>
      </c>
    </row>
    <row r="87" spans="1:4" ht="12.75">
      <c r="A87" s="66"/>
      <c r="B87" s="34"/>
      <c r="C87" s="19"/>
      <c r="D87" s="25"/>
    </row>
    <row r="88" spans="1:4" ht="12.75">
      <c r="A88" s="13" t="s">
        <v>60</v>
      </c>
      <c r="B88" s="14">
        <f>B86-B129</f>
        <v>-7739924.400000006</v>
      </c>
      <c r="C88" s="15">
        <f>C86-C129</f>
        <v>1448243.2999999933</v>
      </c>
      <c r="D88" s="25"/>
    </row>
    <row r="89" spans="1:4" ht="12.75">
      <c r="A89" s="66"/>
      <c r="B89" s="34"/>
      <c r="C89" s="19"/>
      <c r="D89" s="25"/>
    </row>
    <row r="90" spans="1:4" ht="12.75">
      <c r="A90" s="13" t="s">
        <v>61</v>
      </c>
      <c r="B90" s="34"/>
      <c r="C90" s="49"/>
      <c r="D90" s="25"/>
    </row>
    <row r="91" spans="1:4" ht="12.75">
      <c r="A91" s="66"/>
      <c r="B91" s="34"/>
      <c r="C91" s="19"/>
      <c r="D91" s="25"/>
    </row>
    <row r="92" spans="1:4" ht="12.75">
      <c r="A92" s="27" t="s">
        <v>62</v>
      </c>
      <c r="B92" s="26">
        <v>4969474.4</v>
      </c>
      <c r="C92" s="67">
        <v>1498465.6</v>
      </c>
      <c r="D92" s="25">
        <f>C92/B92*100</f>
        <v>30.153402138463576</v>
      </c>
    </row>
    <row r="93" spans="1:4" ht="12.75">
      <c r="A93" s="27"/>
      <c r="B93" s="26"/>
      <c r="C93" s="67"/>
      <c r="D93" s="25"/>
    </row>
    <row r="94" spans="1:4" ht="12.75">
      <c r="A94" s="27" t="s">
        <v>63</v>
      </c>
      <c r="B94" s="26">
        <v>24599.1</v>
      </c>
      <c r="C94" s="67">
        <f>7358.2</f>
        <v>7358.2</v>
      </c>
      <c r="D94" s="25">
        <f>C94/B94*100</f>
        <v>29.91247647271648</v>
      </c>
    </row>
    <row r="95" spans="1:4" ht="12.75">
      <c r="A95" s="27"/>
      <c r="B95" s="26"/>
      <c r="C95" s="67"/>
      <c r="D95" s="25"/>
    </row>
    <row r="96" spans="1:4" ht="25.5">
      <c r="A96" s="27" t="s">
        <v>64</v>
      </c>
      <c r="B96" s="26">
        <v>637075.7</v>
      </c>
      <c r="C96" s="67">
        <v>219611.2</v>
      </c>
      <c r="D96" s="25">
        <f>C96/B96*100</f>
        <v>34.471759007603026</v>
      </c>
    </row>
    <row r="97" spans="1:4" ht="12.75">
      <c r="A97" s="27"/>
      <c r="B97" s="26"/>
      <c r="C97" s="67"/>
      <c r="D97" s="25"/>
    </row>
    <row r="98" spans="1:4" ht="12.75">
      <c r="A98" s="27" t="s">
        <v>65</v>
      </c>
      <c r="B98" s="26">
        <v>11725661.4</v>
      </c>
      <c r="C98" s="29">
        <v>4126931.3</v>
      </c>
      <c r="D98" s="25">
        <f>C98/B98*100</f>
        <v>35.195722946596426</v>
      </c>
    </row>
    <row r="99" spans="1:4" ht="12.75" hidden="1">
      <c r="A99" s="27" t="s">
        <v>6</v>
      </c>
      <c r="B99" s="26"/>
      <c r="C99" s="68"/>
      <c r="D99" s="25"/>
    </row>
    <row r="100" spans="1:4" ht="12.75" hidden="1">
      <c r="A100" s="27" t="s">
        <v>66</v>
      </c>
      <c r="B100" s="26">
        <v>335168.4</v>
      </c>
      <c r="C100" s="67">
        <v>103794.8</v>
      </c>
      <c r="D100" s="25">
        <f>C100/B100*100</f>
        <v>30.967955212961602</v>
      </c>
    </row>
    <row r="101" spans="1:4" ht="12.75" hidden="1">
      <c r="A101" s="27" t="s">
        <v>67</v>
      </c>
      <c r="B101" s="26">
        <v>4697</v>
      </c>
      <c r="C101" s="67"/>
      <c r="D101" s="25">
        <f aca="true" t="shared" si="3" ref="D101:D107">C101/B101*100</f>
        <v>0</v>
      </c>
    </row>
    <row r="102" spans="1:4" ht="12.75" hidden="1">
      <c r="A102" s="27" t="s">
        <v>68</v>
      </c>
      <c r="B102" s="26">
        <v>4130046.4</v>
      </c>
      <c r="C102" s="67">
        <v>1870585.7</v>
      </c>
      <c r="D102" s="25">
        <f t="shared" si="3"/>
        <v>45.29212311028758</v>
      </c>
    </row>
    <row r="103" spans="1:4" ht="12.75" hidden="1">
      <c r="A103" s="27" t="s">
        <v>69</v>
      </c>
      <c r="B103" s="26">
        <v>111471.9</v>
      </c>
      <c r="C103" s="67">
        <v>30522.6</v>
      </c>
      <c r="D103" s="25">
        <f t="shared" si="3"/>
        <v>27.381429759428162</v>
      </c>
    </row>
    <row r="104" spans="1:4" ht="12.75" hidden="1">
      <c r="A104" s="27" t="s">
        <v>70</v>
      </c>
      <c r="B104" s="26">
        <v>444794.1</v>
      </c>
      <c r="C104" s="67">
        <v>169506.7</v>
      </c>
      <c r="D104" s="25">
        <f t="shared" si="3"/>
        <v>38.10902617638139</v>
      </c>
    </row>
    <row r="105" spans="1:4" ht="12.75" hidden="1">
      <c r="A105" s="27" t="s">
        <v>71</v>
      </c>
      <c r="B105" s="26">
        <v>1225793.8</v>
      </c>
      <c r="C105" s="67">
        <v>475502.2</v>
      </c>
      <c r="D105" s="25">
        <f t="shared" si="3"/>
        <v>38.791369315132776</v>
      </c>
    </row>
    <row r="106" spans="1:4" ht="12.75" hidden="1">
      <c r="A106" s="27" t="s">
        <v>72</v>
      </c>
      <c r="B106" s="26">
        <v>3726638.1</v>
      </c>
      <c r="C106" s="67">
        <v>1150930.4</v>
      </c>
      <c r="D106" s="25">
        <f t="shared" si="3"/>
        <v>30.883878957819917</v>
      </c>
    </row>
    <row r="107" spans="1:4" ht="12.75" hidden="1">
      <c r="A107" s="27" t="s">
        <v>73</v>
      </c>
      <c r="B107" s="26">
        <v>1747051.7</v>
      </c>
      <c r="C107" s="67">
        <v>326088.9</v>
      </c>
      <c r="D107" s="25">
        <f t="shared" si="3"/>
        <v>18.665097317955734</v>
      </c>
    </row>
    <row r="108" spans="1:4" ht="12.75">
      <c r="A108" s="27"/>
      <c r="B108" s="26"/>
      <c r="C108" s="68"/>
      <c r="D108" s="25"/>
    </row>
    <row r="109" spans="1:4" ht="12.75">
      <c r="A109" s="27" t="s">
        <v>74</v>
      </c>
      <c r="B109" s="26">
        <v>3337790.2</v>
      </c>
      <c r="C109" s="67">
        <v>819421.5</v>
      </c>
      <c r="D109" s="25">
        <f>C109/B109*100</f>
        <v>24.549820417113093</v>
      </c>
    </row>
    <row r="110" spans="1:4" ht="12.75">
      <c r="A110" s="27"/>
      <c r="B110" s="26"/>
      <c r="C110" s="69"/>
      <c r="D110" s="25"/>
    </row>
    <row r="111" spans="1:4" ht="12.75">
      <c r="A111" s="27" t="s">
        <v>75</v>
      </c>
      <c r="B111" s="26">
        <v>116197.5</v>
      </c>
      <c r="C111" s="67">
        <v>19608.1</v>
      </c>
      <c r="D111" s="25">
        <f>C111/B111*100</f>
        <v>16.874803674777855</v>
      </c>
    </row>
    <row r="112" spans="1:4" ht="12.75">
      <c r="A112" s="27"/>
      <c r="B112" s="26"/>
      <c r="C112" s="67"/>
      <c r="D112" s="25"/>
    </row>
    <row r="113" spans="1:4" ht="12.75">
      <c r="A113" s="27" t="s">
        <v>76</v>
      </c>
      <c r="B113" s="26">
        <v>15034327</v>
      </c>
      <c r="C113" s="67">
        <v>6099850.1</v>
      </c>
      <c r="D113" s="25">
        <f>C113/B113*100</f>
        <v>40.57281779224304</v>
      </c>
    </row>
    <row r="114" spans="1:4" ht="12.75">
      <c r="A114" s="27"/>
      <c r="B114" s="26"/>
      <c r="C114" s="70"/>
      <c r="D114" s="25"/>
    </row>
    <row r="115" spans="1:4" ht="12.75">
      <c r="A115" s="27" t="s">
        <v>77</v>
      </c>
      <c r="B115" s="26">
        <v>1998739.7</v>
      </c>
      <c r="C115" s="70">
        <f>700251.2+0.1</f>
        <v>700251.2999999999</v>
      </c>
      <c r="D115" s="25">
        <f>C115/B115*100</f>
        <v>35.03464207970652</v>
      </c>
    </row>
    <row r="116" spans="1:4" ht="12.75">
      <c r="A116" s="27"/>
      <c r="B116" s="26"/>
      <c r="C116" s="70"/>
      <c r="D116" s="25"/>
    </row>
    <row r="117" spans="1:4" ht="12.75">
      <c r="A117" s="27" t="s">
        <v>78</v>
      </c>
      <c r="B117" s="26">
        <v>9650262.5</v>
      </c>
      <c r="C117" s="71">
        <v>3147908.8</v>
      </c>
      <c r="D117" s="25">
        <f>C117/B117*100</f>
        <v>32.61992925062919</v>
      </c>
    </row>
    <row r="118" spans="1:4" ht="12.75">
      <c r="A118" s="13"/>
      <c r="B118" s="26"/>
      <c r="C118" s="71"/>
      <c r="D118" s="25"/>
    </row>
    <row r="119" spans="1:4" ht="12.75">
      <c r="A119" s="27" t="s">
        <v>79</v>
      </c>
      <c r="B119" s="26">
        <v>8645405.1</v>
      </c>
      <c r="C119" s="71">
        <v>3721173.6</v>
      </c>
      <c r="D119" s="25">
        <f>C119/B119*100</f>
        <v>43.04221209946542</v>
      </c>
    </row>
    <row r="120" spans="1:4" ht="12.75">
      <c r="A120" s="13"/>
      <c r="B120" s="26"/>
      <c r="C120" s="71"/>
      <c r="D120" s="25"/>
    </row>
    <row r="121" spans="1:4" ht="12.75">
      <c r="A121" s="27" t="s">
        <v>80</v>
      </c>
      <c r="B121" s="26">
        <v>924157.7</v>
      </c>
      <c r="C121" s="71">
        <v>252260</v>
      </c>
      <c r="D121" s="25">
        <f>C121/B121*100</f>
        <v>27.29620713001688</v>
      </c>
    </row>
    <row r="122" spans="1:4" ht="12.75">
      <c r="A122" s="27"/>
      <c r="B122" s="26"/>
      <c r="C122" s="71"/>
      <c r="D122" s="25"/>
    </row>
    <row r="123" spans="1:4" ht="12.75">
      <c r="A123" s="27" t="s">
        <v>81</v>
      </c>
      <c r="B123" s="26">
        <v>316356.7</v>
      </c>
      <c r="C123" s="71">
        <v>114504.9</v>
      </c>
      <c r="D123" s="25">
        <f>C123/B123*100</f>
        <v>36.194871169158105</v>
      </c>
    </row>
    <row r="124" spans="1:4" ht="12.75">
      <c r="A124" s="27"/>
      <c r="B124" s="26"/>
      <c r="C124" s="71"/>
      <c r="D124" s="25"/>
    </row>
    <row r="125" spans="1:4" ht="12.75">
      <c r="A125" s="27" t="s">
        <v>82</v>
      </c>
      <c r="B125" s="26">
        <v>2441273.9</v>
      </c>
      <c r="C125" s="71">
        <v>666936.7</v>
      </c>
      <c r="D125" s="25">
        <f>C125/B125*100</f>
        <v>27.319208221576446</v>
      </c>
    </row>
    <row r="126" spans="1:4" ht="12.75">
      <c r="A126" s="27"/>
      <c r="B126" s="26"/>
      <c r="C126" s="71"/>
      <c r="D126" s="25"/>
    </row>
    <row r="127" spans="1:4" ht="25.5">
      <c r="A127" s="27" t="s">
        <v>88</v>
      </c>
      <c r="B127" s="26">
        <v>21900.7</v>
      </c>
      <c r="C127" s="71">
        <v>0</v>
      </c>
      <c r="D127" s="25">
        <f>C127/B127*100</f>
        <v>0</v>
      </c>
    </row>
    <row r="128" spans="1:4" ht="12.75">
      <c r="A128" s="41"/>
      <c r="B128" s="72"/>
      <c r="C128" s="73"/>
      <c r="D128" s="44"/>
    </row>
    <row r="129" spans="1:4" ht="12.75">
      <c r="A129" s="74" t="s">
        <v>83</v>
      </c>
      <c r="B129" s="75">
        <f>B92+B94+B96+B98+B109+B111+B113+B115+B117+B119+B121+B123+B125+B127</f>
        <v>59843221.60000001</v>
      </c>
      <c r="C129" s="75">
        <f>C92+C94+C96+C98+C109+C111+C113+C115+C117+C119+C121+C123+C125+C127</f>
        <v>21394281.3</v>
      </c>
      <c r="D129" s="76">
        <f>C129/B129*100</f>
        <v>35.750550735724424</v>
      </c>
    </row>
    <row r="130" spans="1:4" ht="12.75">
      <c r="A130" s="4"/>
      <c r="B130" s="77"/>
      <c r="C130" s="78"/>
      <c r="D130" s="5"/>
    </row>
    <row r="131" spans="1:4" ht="12.75">
      <c r="A131" s="4"/>
      <c r="B131" s="77"/>
      <c r="C131" s="78"/>
      <c r="D131" s="5"/>
    </row>
    <row r="132" spans="1:4" ht="12.75">
      <c r="A132" s="4"/>
      <c r="B132" s="77"/>
      <c r="C132" s="78"/>
      <c r="D132" s="5"/>
    </row>
    <row r="133" spans="1:4" ht="12.75">
      <c r="A133" s="4"/>
      <c r="B133" s="77"/>
      <c r="C133" s="78"/>
      <c r="D133" s="5"/>
    </row>
    <row r="134" spans="1:4" s="81" customFormat="1" ht="36" customHeight="1">
      <c r="A134" s="79" t="s">
        <v>100</v>
      </c>
      <c r="B134" s="80"/>
      <c r="C134" s="108" t="s">
        <v>99</v>
      </c>
      <c r="D134" s="108"/>
    </row>
    <row r="135" spans="1:4" ht="12.75">
      <c r="A135" s="82"/>
      <c r="B135" s="83"/>
      <c r="C135" s="84"/>
      <c r="D135" s="85"/>
    </row>
    <row r="136" spans="2:3" ht="12.75">
      <c r="B136" s="39"/>
      <c r="C136" s="84"/>
    </row>
    <row r="137" spans="2:3" ht="12.75">
      <c r="B137" s="39"/>
      <c r="C137" s="84"/>
    </row>
    <row r="138" spans="2:3" ht="12.75">
      <c r="B138" s="39"/>
      <c r="C138" s="84"/>
    </row>
    <row r="139" spans="2:3" ht="12.75">
      <c r="B139" s="39"/>
      <c r="C139" s="84"/>
    </row>
    <row r="140" spans="2:3" ht="12.75">
      <c r="B140" s="39"/>
      <c r="C140" s="84"/>
    </row>
    <row r="141" spans="2:3" ht="12.75">
      <c r="B141" s="39"/>
      <c r="C141" s="84"/>
    </row>
    <row r="142" spans="2:3" ht="12.75">
      <c r="B142" s="39"/>
      <c r="C142" s="84"/>
    </row>
    <row r="143" spans="2:3" ht="12.75">
      <c r="B143" s="39"/>
      <c r="C143" s="84"/>
    </row>
    <row r="144" spans="2:3" ht="12.75">
      <c r="B144" s="39"/>
      <c r="C144" s="84"/>
    </row>
    <row r="145" spans="2:3" ht="12.75">
      <c r="B145" s="39"/>
      <c r="C145" s="84"/>
    </row>
    <row r="146" spans="2:3" ht="12.75">
      <c r="B146" s="39"/>
      <c r="C146" s="84"/>
    </row>
    <row r="147" spans="2:3" ht="12.75">
      <c r="B147" s="39"/>
      <c r="C147" s="84"/>
    </row>
    <row r="148" spans="2:3" ht="12.75">
      <c r="B148" s="39"/>
      <c r="C148" s="84"/>
    </row>
    <row r="149" spans="2:3" ht="12.75">
      <c r="B149" s="39"/>
      <c r="C149" s="84"/>
    </row>
    <row r="150" spans="2:3" ht="12.75">
      <c r="B150" s="39"/>
      <c r="C150" s="84"/>
    </row>
    <row r="151" spans="2:3" ht="12.75">
      <c r="B151" s="39"/>
      <c r="C151" s="84"/>
    </row>
    <row r="152" spans="2:3" ht="12.75">
      <c r="B152" s="39"/>
      <c r="C152" s="84"/>
    </row>
    <row r="153" spans="2:3" ht="12.75">
      <c r="B153" s="39"/>
      <c r="C153" s="84"/>
    </row>
    <row r="154" spans="2:3" ht="12.75">
      <c r="B154" s="39"/>
      <c r="C154" s="84"/>
    </row>
    <row r="155" spans="2:3" ht="12.75">
      <c r="B155" s="39"/>
      <c r="C155" s="84"/>
    </row>
    <row r="156" spans="2:3" ht="12.75">
      <c r="B156" s="39"/>
      <c r="C156" s="84"/>
    </row>
    <row r="157" spans="2:3" ht="12.75">
      <c r="B157" s="39"/>
      <c r="C157" s="84"/>
    </row>
    <row r="158" spans="2:3" ht="12.75">
      <c r="B158" s="39"/>
      <c r="C158" s="84"/>
    </row>
    <row r="159" spans="2:3" ht="12.75">
      <c r="B159" s="39"/>
      <c r="C159" s="84"/>
    </row>
    <row r="160" spans="2:3" ht="12.75">
      <c r="B160" s="39"/>
      <c r="C160" s="84"/>
    </row>
    <row r="161" spans="2:3" ht="12.75">
      <c r="B161" s="39"/>
      <c r="C161" s="84"/>
    </row>
    <row r="162" spans="2:3" ht="12.75">
      <c r="B162" s="39"/>
      <c r="C162" s="84"/>
    </row>
    <row r="163" spans="2:3" ht="12.75">
      <c r="B163" s="39"/>
      <c r="C163" s="84"/>
    </row>
    <row r="164" spans="2:3" ht="12.75">
      <c r="B164" s="39"/>
      <c r="C164" s="84"/>
    </row>
    <row r="165" spans="2:3" ht="12.75">
      <c r="B165" s="39"/>
      <c r="C165" s="84"/>
    </row>
    <row r="166" spans="2:3" ht="12.75">
      <c r="B166" s="39"/>
      <c r="C166" s="84"/>
    </row>
    <row r="167" spans="2:3" ht="12.75">
      <c r="B167" s="39"/>
      <c r="C167" s="84"/>
    </row>
    <row r="168" spans="2:3" ht="12.75">
      <c r="B168" s="39"/>
      <c r="C168" s="84"/>
    </row>
    <row r="169" spans="2:3" ht="12.75">
      <c r="B169" s="39"/>
      <c r="C169" s="84"/>
    </row>
    <row r="170" spans="2:3" ht="12.75">
      <c r="B170" s="39"/>
      <c r="C170" s="84"/>
    </row>
    <row r="171" spans="2:3" ht="12.75">
      <c r="B171" s="39"/>
      <c r="C171" s="84"/>
    </row>
    <row r="172" spans="2:3" ht="12.75">
      <c r="B172" s="39"/>
      <c r="C172" s="84"/>
    </row>
    <row r="173" spans="2:3" ht="12.75">
      <c r="B173" s="39"/>
      <c r="C173" s="84"/>
    </row>
    <row r="174" spans="2:3" ht="12.75">
      <c r="B174" s="39"/>
      <c r="C174" s="84"/>
    </row>
    <row r="175" spans="2:3" ht="12.75">
      <c r="B175" s="39"/>
      <c r="C175" s="84"/>
    </row>
    <row r="176" spans="2:3" ht="12.75">
      <c r="B176" s="39"/>
      <c r="C176" s="84"/>
    </row>
    <row r="177" spans="2:3" ht="12.75">
      <c r="B177" s="39"/>
      <c r="C177" s="84"/>
    </row>
    <row r="178" spans="2:3" ht="12.75">
      <c r="B178" s="39"/>
      <c r="C178" s="84"/>
    </row>
    <row r="179" spans="2:3" ht="12.75">
      <c r="B179" s="39"/>
      <c r="C179" s="84"/>
    </row>
    <row r="180" spans="2:3" ht="12.75">
      <c r="B180" s="39"/>
      <c r="C180" s="84"/>
    </row>
    <row r="181" spans="2:3" ht="12.75">
      <c r="B181" s="39"/>
      <c r="C181" s="84"/>
    </row>
    <row r="182" spans="2:3" ht="12.75">
      <c r="B182" s="39"/>
      <c r="C182" s="84"/>
    </row>
    <row r="183" spans="2:3" ht="12.75">
      <c r="B183" s="39"/>
      <c r="C183" s="84"/>
    </row>
    <row r="184" spans="2:3" ht="12.75">
      <c r="B184" s="39"/>
      <c r="C184" s="84"/>
    </row>
    <row r="185" spans="2:3" ht="12.75">
      <c r="B185" s="39"/>
      <c r="C185" s="84"/>
    </row>
    <row r="186" spans="2:3" ht="12.75">
      <c r="B186" s="39"/>
      <c r="C186" s="84"/>
    </row>
    <row r="187" spans="2:3" ht="12.75">
      <c r="B187" s="39"/>
      <c r="C187" s="84"/>
    </row>
    <row r="188" spans="2:3" ht="12.75">
      <c r="B188" s="39"/>
      <c r="C188" s="84"/>
    </row>
    <row r="189" spans="2:3" ht="12.75">
      <c r="B189" s="39"/>
      <c r="C189" s="84"/>
    </row>
    <row r="190" spans="2:3" ht="12.75">
      <c r="B190" s="39"/>
      <c r="C190" s="84"/>
    </row>
    <row r="191" spans="2:3" ht="12.75">
      <c r="B191" s="39"/>
      <c r="C191" s="84"/>
    </row>
    <row r="192" spans="2:3" ht="12.75">
      <c r="B192" s="39"/>
      <c r="C192" s="84"/>
    </row>
    <row r="193" spans="2:3" ht="12.75">
      <c r="B193" s="39"/>
      <c r="C193" s="84"/>
    </row>
    <row r="194" spans="2:3" ht="12.75">
      <c r="B194" s="39"/>
      <c r="C194" s="84"/>
    </row>
    <row r="195" spans="2:3" ht="12.75">
      <c r="B195" s="39"/>
      <c r="C195" s="84"/>
    </row>
    <row r="196" spans="2:3" ht="12.75">
      <c r="B196" s="39"/>
      <c r="C196" s="84"/>
    </row>
    <row r="197" spans="2:3" ht="12.75">
      <c r="B197" s="39"/>
      <c r="C197" s="84"/>
    </row>
    <row r="198" spans="2:3" ht="12.75">
      <c r="B198" s="39"/>
      <c r="C198" s="84"/>
    </row>
    <row r="199" spans="2:3" ht="12.75">
      <c r="B199" s="39"/>
      <c r="C199" s="84"/>
    </row>
    <row r="200" spans="2:3" ht="12.75">
      <c r="B200" s="39"/>
      <c r="C200" s="84"/>
    </row>
    <row r="201" spans="2:3" ht="12.75">
      <c r="B201" s="39"/>
      <c r="C201" s="84"/>
    </row>
    <row r="202" spans="2:3" ht="12.75">
      <c r="B202" s="39"/>
      <c r="C202" s="84"/>
    </row>
    <row r="203" spans="2:3" ht="12.75">
      <c r="B203" s="39"/>
      <c r="C203" s="84"/>
    </row>
    <row r="204" spans="2:3" ht="12.75">
      <c r="B204" s="39"/>
      <c r="C204" s="84"/>
    </row>
    <row r="205" spans="2:3" ht="12.75">
      <c r="B205" s="39"/>
      <c r="C205" s="84"/>
    </row>
    <row r="206" spans="2:3" ht="12.75">
      <c r="B206" s="39"/>
      <c r="C206" s="84"/>
    </row>
    <row r="207" spans="2:3" ht="12.75">
      <c r="B207" s="39"/>
      <c r="C207" s="84"/>
    </row>
    <row r="208" spans="2:3" ht="12.75">
      <c r="B208" s="39"/>
      <c r="C208" s="84"/>
    </row>
    <row r="209" spans="2:3" ht="12.75">
      <c r="B209" s="39"/>
      <c r="C209" s="84"/>
    </row>
    <row r="210" spans="2:3" ht="12.75">
      <c r="B210" s="39"/>
      <c r="C210" s="84"/>
    </row>
    <row r="211" spans="2:3" ht="12.75">
      <c r="B211" s="39"/>
      <c r="C211" s="84"/>
    </row>
    <row r="212" spans="2:3" ht="12.75">
      <c r="B212" s="39"/>
      <c r="C212" s="84"/>
    </row>
    <row r="213" spans="2:3" ht="12.75">
      <c r="B213" s="39"/>
      <c r="C213" s="84"/>
    </row>
    <row r="214" spans="2:3" ht="12.75">
      <c r="B214" s="39"/>
      <c r="C214" s="84"/>
    </row>
    <row r="215" spans="2:3" ht="12.75">
      <c r="B215" s="39"/>
      <c r="C215" s="84"/>
    </row>
    <row r="216" spans="2:3" ht="12.75">
      <c r="B216" s="39"/>
      <c r="C216" s="84"/>
    </row>
    <row r="217" spans="2:3" ht="12.75">
      <c r="B217" s="39"/>
      <c r="C217" s="84"/>
    </row>
    <row r="218" spans="2:3" ht="12.75">
      <c r="B218" s="39"/>
      <c r="C218" s="84"/>
    </row>
    <row r="219" spans="2:3" ht="12.75">
      <c r="B219" s="39"/>
      <c r="C219" s="84"/>
    </row>
    <row r="220" spans="2:3" ht="12.75">
      <c r="B220" s="39"/>
      <c r="C220" s="84"/>
    </row>
    <row r="221" spans="2:3" ht="12.75">
      <c r="B221" s="39"/>
      <c r="C221" s="84"/>
    </row>
    <row r="222" spans="2:3" ht="12.75">
      <c r="B222" s="39"/>
      <c r="C222" s="84"/>
    </row>
    <row r="223" spans="2:3" ht="12.75">
      <c r="B223" s="39"/>
      <c r="C223" s="84"/>
    </row>
    <row r="224" spans="2:3" ht="12.75">
      <c r="B224" s="39"/>
      <c r="C224" s="84"/>
    </row>
    <row r="225" spans="2:3" ht="12.75">
      <c r="B225" s="39"/>
      <c r="C225" s="84"/>
    </row>
    <row r="226" spans="2:3" ht="12.75">
      <c r="B226" s="39"/>
      <c r="C226" s="84"/>
    </row>
    <row r="227" spans="2:3" ht="12.75">
      <c r="B227" s="39"/>
      <c r="C227" s="84"/>
    </row>
    <row r="228" spans="2:3" ht="12.75">
      <c r="B228" s="39"/>
      <c r="C228" s="84"/>
    </row>
    <row r="229" spans="2:3" ht="12.75">
      <c r="B229" s="39"/>
      <c r="C229" s="84"/>
    </row>
    <row r="230" spans="2:3" ht="12.75">
      <c r="B230" s="39"/>
      <c r="C230" s="84"/>
    </row>
    <row r="231" spans="2:3" ht="12.75">
      <c r="B231" s="39"/>
      <c r="C231" s="84"/>
    </row>
    <row r="232" spans="2:3" ht="12.75">
      <c r="B232" s="39"/>
      <c r="C232" s="84"/>
    </row>
    <row r="233" spans="2:3" ht="12.75">
      <c r="B233" s="39"/>
      <c r="C233" s="84"/>
    </row>
    <row r="234" spans="2:3" ht="12.75">
      <c r="B234" s="39"/>
      <c r="C234" s="84"/>
    </row>
    <row r="235" spans="2:3" ht="12.75">
      <c r="B235" s="39"/>
      <c r="C235" s="84"/>
    </row>
    <row r="236" spans="2:3" ht="12.75">
      <c r="B236" s="39"/>
      <c r="C236" s="84"/>
    </row>
    <row r="237" spans="2:3" ht="12.75">
      <c r="B237" s="39"/>
      <c r="C237" s="84"/>
    </row>
    <row r="238" spans="2:3" ht="12.75">
      <c r="B238" s="39"/>
      <c r="C238" s="84"/>
    </row>
    <row r="239" spans="2:3" ht="12.75">
      <c r="B239" s="39"/>
      <c r="C239" s="84"/>
    </row>
    <row r="240" spans="2:3" ht="12.75">
      <c r="B240" s="39"/>
      <c r="C240" s="84"/>
    </row>
    <row r="241" spans="2:3" ht="12.75">
      <c r="B241" s="39"/>
      <c r="C241" s="84"/>
    </row>
    <row r="242" spans="2:3" ht="12.75">
      <c r="B242" s="39"/>
      <c r="C242" s="84"/>
    </row>
    <row r="243" spans="2:3" ht="12.75">
      <c r="B243" s="39"/>
      <c r="C243" s="84"/>
    </row>
    <row r="244" spans="2:3" ht="12.75">
      <c r="B244" s="39"/>
      <c r="C244" s="84"/>
    </row>
    <row r="245" spans="2:3" ht="12.75">
      <c r="B245" s="39"/>
      <c r="C245" s="84"/>
    </row>
    <row r="246" spans="2:3" ht="12.75">
      <c r="B246" s="39"/>
      <c r="C246" s="84"/>
    </row>
    <row r="247" spans="2:3" ht="12.75">
      <c r="B247" s="39"/>
      <c r="C247" s="84"/>
    </row>
    <row r="248" spans="2:3" ht="12.75">
      <c r="B248" s="39"/>
      <c r="C248" s="84"/>
    </row>
    <row r="249" spans="2:3" ht="12.75">
      <c r="B249" s="39"/>
      <c r="C249" s="84"/>
    </row>
    <row r="250" spans="2:3" ht="12.75">
      <c r="B250" s="39"/>
      <c r="C250" s="84"/>
    </row>
    <row r="251" spans="2:3" ht="12.75">
      <c r="B251" s="39"/>
      <c r="C251" s="84"/>
    </row>
    <row r="252" spans="2:3" ht="12.75">
      <c r="B252" s="39"/>
      <c r="C252" s="84"/>
    </row>
    <row r="253" spans="2:3" ht="12.75">
      <c r="B253" s="39"/>
      <c r="C253" s="84"/>
    </row>
    <row r="254" spans="2:3" ht="12.75">
      <c r="B254" s="39"/>
      <c r="C254" s="84"/>
    </row>
    <row r="255" spans="2:3" ht="12.75">
      <c r="B255" s="39"/>
      <c r="C255" s="84"/>
    </row>
    <row r="256" spans="2:3" ht="12.75">
      <c r="B256" s="39"/>
      <c r="C256" s="84"/>
    </row>
    <row r="257" spans="2:3" ht="12.75">
      <c r="B257" s="39"/>
      <c r="C257" s="84"/>
    </row>
    <row r="258" spans="2:3" ht="12.75">
      <c r="B258" s="39"/>
      <c r="C258" s="84"/>
    </row>
    <row r="259" spans="2:3" ht="12.75">
      <c r="B259" s="39"/>
      <c r="C259" s="84"/>
    </row>
    <row r="260" spans="2:3" ht="12.75">
      <c r="B260" s="39"/>
      <c r="C260" s="84"/>
    </row>
    <row r="261" spans="2:3" ht="12.75">
      <c r="B261" s="39"/>
      <c r="C261" s="84"/>
    </row>
    <row r="262" spans="2:3" ht="12.75">
      <c r="B262" s="39"/>
      <c r="C262" s="84"/>
    </row>
    <row r="263" spans="2:3" ht="12.75">
      <c r="B263" s="39"/>
      <c r="C263" s="84"/>
    </row>
    <row r="264" spans="2:3" ht="12.75">
      <c r="B264" s="39"/>
      <c r="C264" s="84"/>
    </row>
    <row r="265" spans="2:3" ht="12.75">
      <c r="B265" s="39"/>
      <c r="C265" s="84"/>
    </row>
    <row r="266" spans="2:3" ht="12.75">
      <c r="B266" s="39"/>
      <c r="C266" s="84"/>
    </row>
    <row r="267" spans="2:3" ht="12.75">
      <c r="B267" s="39"/>
      <c r="C267" s="84"/>
    </row>
    <row r="268" spans="2:3" ht="12.75">
      <c r="B268" s="39"/>
      <c r="C268" s="84"/>
    </row>
    <row r="269" spans="2:3" ht="12.75">
      <c r="B269" s="39"/>
      <c r="C269" s="84"/>
    </row>
    <row r="270" spans="2:3" ht="12.75">
      <c r="B270" s="39"/>
      <c r="C270" s="84"/>
    </row>
    <row r="271" spans="2:3" ht="12.75">
      <c r="B271" s="39"/>
      <c r="C271" s="84"/>
    </row>
    <row r="272" spans="2:3" ht="12.75">
      <c r="B272" s="39"/>
      <c r="C272" s="84"/>
    </row>
    <row r="273" spans="2:3" ht="12.75">
      <c r="B273" s="39"/>
      <c r="C273" s="84"/>
    </row>
    <row r="274" spans="2:3" ht="12.75">
      <c r="B274" s="39"/>
      <c r="C274" s="84"/>
    </row>
    <row r="275" spans="2:3" ht="12.75">
      <c r="B275" s="39"/>
      <c r="C275" s="84"/>
    </row>
    <row r="276" spans="2:3" ht="12.75">
      <c r="B276" s="39"/>
      <c r="C276" s="84"/>
    </row>
    <row r="277" spans="2:3" ht="12.75">
      <c r="B277" s="39"/>
      <c r="C277" s="84"/>
    </row>
    <row r="278" spans="2:3" ht="12.75">
      <c r="B278" s="39"/>
      <c r="C278" s="84"/>
    </row>
    <row r="279" spans="2:3" ht="12.75">
      <c r="B279" s="39"/>
      <c r="C279" s="84"/>
    </row>
    <row r="280" spans="2:3" ht="12.75">
      <c r="B280" s="39"/>
      <c r="C280" s="84"/>
    </row>
    <row r="281" spans="2:3" ht="12.75">
      <c r="B281" s="39"/>
      <c r="C281" s="84"/>
    </row>
    <row r="282" spans="2:3" ht="12.75">
      <c r="B282" s="39"/>
      <c r="C282" s="84"/>
    </row>
    <row r="283" spans="2:3" ht="12.75">
      <c r="B283" s="39"/>
      <c r="C283" s="84"/>
    </row>
    <row r="284" spans="2:3" ht="12.75">
      <c r="B284" s="39"/>
      <c r="C284" s="84"/>
    </row>
    <row r="285" spans="2:3" ht="12.75">
      <c r="B285" s="39"/>
      <c r="C285" s="84"/>
    </row>
    <row r="286" spans="2:3" ht="12.75">
      <c r="B286" s="39"/>
      <c r="C286" s="84"/>
    </row>
    <row r="287" spans="2:3" ht="12.75">
      <c r="B287" s="39"/>
      <c r="C287" s="84"/>
    </row>
    <row r="288" spans="2:3" ht="12.75">
      <c r="B288" s="39"/>
      <c r="C288" s="84"/>
    </row>
    <row r="289" spans="2:3" ht="12.75">
      <c r="B289" s="39"/>
      <c r="C289" s="84"/>
    </row>
    <row r="290" spans="2:3" ht="12.75">
      <c r="B290" s="39"/>
      <c r="C290" s="84"/>
    </row>
    <row r="291" spans="2:3" ht="12.75">
      <c r="B291" s="39"/>
      <c r="C291" s="84"/>
    </row>
    <row r="292" spans="2:3" ht="12.75">
      <c r="B292" s="39"/>
      <c r="C292" s="84"/>
    </row>
    <row r="293" spans="2:3" ht="12.75">
      <c r="B293" s="39"/>
      <c r="C293" s="84"/>
    </row>
    <row r="294" spans="2:3" ht="12.75">
      <c r="B294" s="39"/>
      <c r="C294" s="84"/>
    </row>
    <row r="295" spans="2:3" ht="12.75">
      <c r="B295" s="39"/>
      <c r="C295" s="84"/>
    </row>
    <row r="296" spans="2:3" ht="12.75">
      <c r="B296" s="39"/>
      <c r="C296" s="84"/>
    </row>
    <row r="297" spans="2:3" ht="12.75">
      <c r="B297" s="39"/>
      <c r="C297" s="84"/>
    </row>
    <row r="298" spans="2:3" ht="12.75">
      <c r="B298" s="39"/>
      <c r="C298" s="84"/>
    </row>
    <row r="299" spans="2:3" ht="12.75">
      <c r="B299" s="39"/>
      <c r="C299" s="84"/>
    </row>
    <row r="300" spans="2:3" ht="12.75">
      <c r="B300" s="39"/>
      <c r="C300" s="84"/>
    </row>
    <row r="301" spans="2:3" ht="12.75">
      <c r="B301" s="39"/>
      <c r="C301" s="84"/>
    </row>
    <row r="302" spans="2:3" ht="12.75">
      <c r="B302" s="39"/>
      <c r="C302" s="84"/>
    </row>
    <row r="303" spans="2:3" ht="12.75">
      <c r="B303" s="39"/>
      <c r="C303" s="84"/>
    </row>
    <row r="304" spans="2:3" ht="12.75">
      <c r="B304" s="39"/>
      <c r="C304" s="84"/>
    </row>
    <row r="305" spans="2:3" ht="12.75">
      <c r="B305" s="39"/>
      <c r="C305" s="84"/>
    </row>
    <row r="306" spans="2:3" ht="12.75">
      <c r="B306" s="39"/>
      <c r="C306" s="84"/>
    </row>
    <row r="307" spans="2:3" ht="12.75">
      <c r="B307" s="39"/>
      <c r="C307" s="84"/>
    </row>
    <row r="308" spans="2:3" ht="12.75">
      <c r="B308" s="39"/>
      <c r="C308" s="84"/>
    </row>
    <row r="309" spans="2:3" ht="12.75">
      <c r="B309" s="39"/>
      <c r="C309" s="84"/>
    </row>
    <row r="310" spans="2:3" ht="12.75">
      <c r="B310" s="39"/>
      <c r="C310" s="84"/>
    </row>
    <row r="311" spans="2:3" ht="12.75">
      <c r="B311" s="39"/>
      <c r="C311" s="84"/>
    </row>
    <row r="312" spans="2:3" ht="12.75">
      <c r="B312" s="39"/>
      <c r="C312" s="84"/>
    </row>
    <row r="313" spans="2:3" ht="12.75">
      <c r="B313" s="39"/>
      <c r="C313" s="84"/>
    </row>
    <row r="314" spans="2:3" ht="12.75">
      <c r="B314" s="39"/>
      <c r="C314" s="84"/>
    </row>
    <row r="315" spans="2:3" ht="12.75">
      <c r="B315" s="39"/>
      <c r="C315" s="84"/>
    </row>
    <row r="316" spans="2:3" ht="12.75">
      <c r="B316" s="39"/>
      <c r="C316" s="84"/>
    </row>
    <row r="317" spans="2:3" ht="12.75">
      <c r="B317" s="39"/>
      <c r="C317" s="84"/>
    </row>
    <row r="318" spans="2:3" ht="12.75">
      <c r="B318" s="39"/>
      <c r="C318" s="84"/>
    </row>
    <row r="319" spans="2:3" ht="12.75">
      <c r="B319" s="39"/>
      <c r="C319" s="84"/>
    </row>
    <row r="320" spans="2:3" ht="12.75">
      <c r="B320" s="39"/>
      <c r="C320" s="84"/>
    </row>
    <row r="321" spans="2:3" ht="12.75">
      <c r="B321" s="39"/>
      <c r="C321" s="84"/>
    </row>
    <row r="322" spans="2:3" ht="12.75">
      <c r="B322" s="39"/>
      <c r="C322" s="84"/>
    </row>
    <row r="323" spans="2:3" ht="12.75">
      <c r="B323" s="39"/>
      <c r="C323" s="84"/>
    </row>
    <row r="324" spans="2:3" ht="12.75">
      <c r="B324" s="39"/>
      <c r="C324" s="84"/>
    </row>
    <row r="325" spans="2:3" ht="12.75">
      <c r="B325" s="39"/>
      <c r="C325" s="84"/>
    </row>
    <row r="326" spans="2:3" ht="12.75">
      <c r="B326" s="39"/>
      <c r="C326" s="84"/>
    </row>
    <row r="327" spans="2:3" ht="12.75">
      <c r="B327" s="39"/>
      <c r="C327" s="84"/>
    </row>
    <row r="328" spans="2:3" ht="12.75">
      <c r="B328" s="39"/>
      <c r="C328" s="84"/>
    </row>
    <row r="329" spans="2:3" ht="12.75">
      <c r="B329" s="39"/>
      <c r="C329" s="84"/>
    </row>
    <row r="330" spans="2:3" ht="12.75">
      <c r="B330" s="39"/>
      <c r="C330" s="84"/>
    </row>
    <row r="331" spans="2:3" ht="12.75">
      <c r="B331" s="39"/>
      <c r="C331" s="84"/>
    </row>
    <row r="332" spans="2:3" ht="12.75">
      <c r="B332" s="39"/>
      <c r="C332" s="84"/>
    </row>
    <row r="333" spans="2:3" ht="12.75">
      <c r="B333" s="39"/>
      <c r="C333" s="84"/>
    </row>
    <row r="334" spans="2:3" ht="12.75">
      <c r="B334" s="39"/>
      <c r="C334" s="84"/>
    </row>
    <row r="335" spans="2:3" ht="12.75">
      <c r="B335" s="39"/>
      <c r="C335" s="84"/>
    </row>
    <row r="336" spans="2:3" ht="12.75">
      <c r="B336" s="39"/>
      <c r="C336" s="84"/>
    </row>
    <row r="337" spans="2:3" ht="12.75">
      <c r="B337" s="39"/>
      <c r="C337" s="84"/>
    </row>
    <row r="338" spans="2:3" ht="12.75">
      <c r="B338" s="39"/>
      <c r="C338" s="84"/>
    </row>
    <row r="339" spans="2:3" ht="12.75">
      <c r="B339" s="39"/>
      <c r="C339" s="84"/>
    </row>
    <row r="340" spans="2:3" ht="12.75">
      <c r="B340" s="39"/>
      <c r="C340" s="84"/>
    </row>
    <row r="341" spans="2:3" ht="12.75">
      <c r="B341" s="39"/>
      <c r="C341" s="84"/>
    </row>
    <row r="342" spans="2:3" ht="12.75">
      <c r="B342" s="39"/>
      <c r="C342" s="84"/>
    </row>
    <row r="343" spans="2:3" ht="12.75">
      <c r="B343" s="39"/>
      <c r="C343" s="84"/>
    </row>
    <row r="344" spans="2:3" ht="12.75">
      <c r="B344" s="39"/>
      <c r="C344" s="84"/>
    </row>
    <row r="345" spans="2:3" ht="12.75">
      <c r="B345" s="39"/>
      <c r="C345" s="84"/>
    </row>
    <row r="346" spans="2:3" ht="12.75">
      <c r="B346" s="39"/>
      <c r="C346" s="84"/>
    </row>
    <row r="347" spans="2:3" ht="12.75">
      <c r="B347" s="39"/>
      <c r="C347" s="84"/>
    </row>
    <row r="348" spans="2:3" ht="12.75">
      <c r="B348" s="39"/>
      <c r="C348" s="84"/>
    </row>
    <row r="349" spans="2:3" ht="12.75">
      <c r="B349" s="39"/>
      <c r="C349" s="84"/>
    </row>
    <row r="350" spans="2:3" ht="12.75">
      <c r="B350" s="39"/>
      <c r="C350" s="84"/>
    </row>
    <row r="351" spans="2:3" ht="12.75">
      <c r="B351" s="39"/>
      <c r="C351" s="84"/>
    </row>
    <row r="352" spans="2:3" ht="12.75">
      <c r="B352" s="39"/>
      <c r="C352" s="84"/>
    </row>
    <row r="353" spans="2:3" ht="12.75">
      <c r="B353" s="39"/>
      <c r="C353" s="84"/>
    </row>
    <row r="354" spans="2:3" ht="12.75">
      <c r="B354" s="39"/>
      <c r="C354" s="84"/>
    </row>
    <row r="355" spans="2:3" ht="12.75">
      <c r="B355" s="39"/>
      <c r="C355" s="84"/>
    </row>
    <row r="356" spans="2:3" ht="12.75">
      <c r="B356" s="39"/>
      <c r="C356" s="84"/>
    </row>
    <row r="357" spans="2:3" ht="12.75">
      <c r="B357" s="39"/>
      <c r="C357" s="84"/>
    </row>
    <row r="358" spans="2:3" ht="12.75">
      <c r="B358" s="39"/>
      <c r="C358" s="84"/>
    </row>
    <row r="359" spans="2:3" ht="12.75">
      <c r="B359" s="39"/>
      <c r="C359" s="84"/>
    </row>
    <row r="360" spans="2:3" ht="12.75">
      <c r="B360" s="39"/>
      <c r="C360" s="84"/>
    </row>
    <row r="361" spans="2:3" ht="12.75">
      <c r="B361" s="39"/>
      <c r="C361" s="84"/>
    </row>
    <row r="362" spans="2:3" ht="12.75">
      <c r="B362" s="39"/>
      <c r="C362" s="84"/>
    </row>
    <row r="363" spans="2:3" ht="12.75">
      <c r="B363" s="39"/>
      <c r="C363" s="84"/>
    </row>
    <row r="364" spans="2:3" ht="12.75">
      <c r="B364" s="39"/>
      <c r="C364" s="84"/>
    </row>
    <row r="365" spans="2:3" ht="12.75">
      <c r="B365" s="39"/>
      <c r="C365" s="84"/>
    </row>
    <row r="366" spans="2:3" ht="12.75">
      <c r="B366" s="39"/>
      <c r="C366" s="84"/>
    </row>
    <row r="367" spans="2:3" ht="12.75">
      <c r="B367" s="39"/>
      <c r="C367" s="84"/>
    </row>
    <row r="368" spans="2:3" ht="12.75">
      <c r="B368" s="39"/>
      <c r="C368" s="84"/>
    </row>
    <row r="369" spans="2:3" ht="12.75">
      <c r="B369" s="39"/>
      <c r="C369" s="84"/>
    </row>
    <row r="370" spans="2:3" ht="12.75">
      <c r="B370" s="39"/>
      <c r="C370" s="84"/>
    </row>
    <row r="371" spans="2:3" ht="12.75">
      <c r="B371" s="39"/>
      <c r="C371" s="84"/>
    </row>
    <row r="372" spans="2:3" ht="12.75">
      <c r="B372" s="39"/>
      <c r="C372" s="84"/>
    </row>
    <row r="373" spans="2:3" ht="12.75">
      <c r="B373" s="39"/>
      <c r="C373" s="84"/>
    </row>
    <row r="374" spans="2:3" ht="12.75">
      <c r="B374" s="39"/>
      <c r="C374" s="84"/>
    </row>
    <row r="375" spans="2:3" ht="12.75">
      <c r="B375" s="39"/>
      <c r="C375" s="84"/>
    </row>
    <row r="376" spans="2:3" ht="12.75">
      <c r="B376" s="39"/>
      <c r="C376" s="84"/>
    </row>
    <row r="377" spans="2:3" ht="12.75">
      <c r="B377" s="39"/>
      <c r="C377" s="84"/>
    </row>
    <row r="378" spans="2:3" ht="12.75">
      <c r="B378" s="39"/>
      <c r="C378" s="84"/>
    </row>
    <row r="379" spans="2:3" ht="12.75">
      <c r="B379" s="39"/>
      <c r="C379" s="84"/>
    </row>
    <row r="380" spans="2:3" ht="12.75">
      <c r="B380" s="39"/>
      <c r="C380" s="84"/>
    </row>
    <row r="381" spans="2:3" ht="12.75">
      <c r="B381" s="39"/>
      <c r="C381" s="84"/>
    </row>
    <row r="382" spans="2:3" ht="12.75">
      <c r="B382" s="39"/>
      <c r="C382" s="84"/>
    </row>
    <row r="383" spans="2:3" ht="12.75">
      <c r="B383" s="39"/>
      <c r="C383" s="84"/>
    </row>
    <row r="384" spans="2:3" ht="12.75">
      <c r="B384" s="39"/>
      <c r="C384" s="84"/>
    </row>
    <row r="385" spans="2:3" ht="12.75">
      <c r="B385" s="39"/>
      <c r="C385" s="84"/>
    </row>
    <row r="386" spans="2:3" ht="12.75">
      <c r="B386" s="39"/>
      <c r="C386" s="84"/>
    </row>
    <row r="387" spans="2:3" ht="12.75">
      <c r="B387" s="39"/>
      <c r="C387" s="84"/>
    </row>
    <row r="388" spans="2:3" ht="12.75">
      <c r="B388" s="39"/>
      <c r="C388" s="84"/>
    </row>
    <row r="389" spans="2:3" ht="12.75">
      <c r="B389" s="39"/>
      <c r="C389" s="84"/>
    </row>
    <row r="390" spans="2:3" ht="12.75">
      <c r="B390" s="39"/>
      <c r="C390" s="84"/>
    </row>
    <row r="391" spans="2:3" ht="12.75">
      <c r="B391" s="39"/>
      <c r="C391" s="84"/>
    </row>
    <row r="392" spans="2:3" ht="12.75">
      <c r="B392" s="39"/>
      <c r="C392" s="84"/>
    </row>
    <row r="393" spans="2:3" ht="12.75">
      <c r="B393" s="39"/>
      <c r="C393" s="84"/>
    </row>
    <row r="394" spans="2:3" ht="12.75">
      <c r="B394" s="39"/>
      <c r="C394" s="84"/>
    </row>
    <row r="395" spans="2:3" ht="12.75">
      <c r="B395" s="39"/>
      <c r="C395" s="84"/>
    </row>
    <row r="396" spans="2:3" ht="12.75">
      <c r="B396" s="39"/>
      <c r="C396" s="84"/>
    </row>
    <row r="397" spans="2:3" ht="12.75">
      <c r="B397" s="39"/>
      <c r="C397" s="84"/>
    </row>
    <row r="398" spans="2:3" ht="12.75">
      <c r="B398" s="39"/>
      <c r="C398" s="84"/>
    </row>
    <row r="399" spans="2:3" ht="12.75">
      <c r="B399" s="39"/>
      <c r="C399" s="84"/>
    </row>
    <row r="400" spans="2:3" ht="12.75">
      <c r="B400" s="39"/>
      <c r="C400" s="84"/>
    </row>
    <row r="401" spans="2:3" ht="12.75">
      <c r="B401" s="39"/>
      <c r="C401" s="84"/>
    </row>
    <row r="402" spans="2:3" ht="12.75">
      <c r="B402" s="39"/>
      <c r="C402" s="84"/>
    </row>
    <row r="403" spans="2:3" ht="12.75">
      <c r="B403" s="39"/>
      <c r="C403" s="84"/>
    </row>
    <row r="404" spans="2:3" ht="12.75">
      <c r="B404" s="39"/>
      <c r="C404" s="84"/>
    </row>
    <row r="405" spans="2:3" ht="12.75">
      <c r="B405" s="39"/>
      <c r="C405" s="84"/>
    </row>
    <row r="406" spans="2:3" ht="12.75">
      <c r="B406" s="39"/>
      <c r="C406" s="84"/>
    </row>
    <row r="407" spans="2:3" ht="12.75">
      <c r="B407" s="39"/>
      <c r="C407" s="84"/>
    </row>
    <row r="408" spans="2:3" ht="12.75">
      <c r="B408" s="39"/>
      <c r="C408" s="84"/>
    </row>
    <row r="409" spans="2:3" ht="12.75">
      <c r="B409" s="39"/>
      <c r="C409" s="84"/>
    </row>
    <row r="410" spans="2:3" ht="12.75">
      <c r="B410" s="39"/>
      <c r="C410" s="84"/>
    </row>
    <row r="411" spans="2:3" ht="12.75">
      <c r="B411" s="39"/>
      <c r="C411" s="84"/>
    </row>
    <row r="412" spans="2:3" ht="12.75">
      <c r="B412" s="39"/>
      <c r="C412" s="84"/>
    </row>
    <row r="413" spans="2:3" ht="12.75">
      <c r="B413" s="39"/>
      <c r="C413" s="84"/>
    </row>
    <row r="414" spans="2:3" ht="12.75">
      <c r="B414" s="39"/>
      <c r="C414" s="84"/>
    </row>
    <row r="415" spans="2:3" ht="12.75">
      <c r="B415" s="39"/>
      <c r="C415" s="84"/>
    </row>
    <row r="416" spans="2:3" ht="12.75">
      <c r="B416" s="39"/>
      <c r="C416" s="84"/>
    </row>
    <row r="417" spans="2:3" ht="12.75">
      <c r="B417" s="39"/>
      <c r="C417" s="84"/>
    </row>
    <row r="418" spans="2:3" ht="12.75">
      <c r="B418" s="39"/>
      <c r="C418" s="84"/>
    </row>
    <row r="419" spans="2:3" ht="12.75">
      <c r="B419" s="39"/>
      <c r="C419" s="84"/>
    </row>
    <row r="420" spans="2:3" ht="12.75">
      <c r="B420" s="39"/>
      <c r="C420" s="84"/>
    </row>
    <row r="421" spans="2:3" ht="12.75">
      <c r="B421" s="39"/>
      <c r="C421" s="84"/>
    </row>
    <row r="422" spans="2:3" ht="12.75">
      <c r="B422" s="39"/>
      <c r="C422" s="84"/>
    </row>
    <row r="423" spans="2:3" ht="12.75">
      <c r="B423" s="39"/>
      <c r="C423" s="84"/>
    </row>
    <row r="424" spans="2:3" ht="12.75">
      <c r="B424" s="39"/>
      <c r="C424" s="84"/>
    </row>
    <row r="425" spans="2:3" ht="12.75">
      <c r="B425" s="39"/>
      <c r="C425" s="84"/>
    </row>
    <row r="426" spans="2:3" ht="12.75">
      <c r="B426" s="39"/>
      <c r="C426" s="84"/>
    </row>
    <row r="427" spans="2:3" ht="12.75">
      <c r="B427" s="39"/>
      <c r="C427" s="84"/>
    </row>
    <row r="428" spans="2:3" ht="12.75">
      <c r="B428" s="39"/>
      <c r="C428" s="84"/>
    </row>
    <row r="429" spans="2:3" ht="12.75">
      <c r="B429" s="39"/>
      <c r="C429" s="84"/>
    </row>
    <row r="430" spans="2:3" ht="12.75">
      <c r="B430" s="39"/>
      <c r="C430" s="84"/>
    </row>
    <row r="431" spans="2:3" ht="12.75">
      <c r="B431" s="39"/>
      <c r="C431" s="84"/>
    </row>
    <row r="432" spans="2:3" ht="12.75">
      <c r="B432" s="39"/>
      <c r="C432" s="84"/>
    </row>
    <row r="433" spans="2:3" ht="12.75">
      <c r="B433" s="39"/>
      <c r="C433" s="84"/>
    </row>
    <row r="434" spans="2:3" ht="12.75">
      <c r="B434" s="39"/>
      <c r="C434" s="84"/>
    </row>
    <row r="435" spans="2:3" ht="12.75">
      <c r="B435" s="39"/>
      <c r="C435" s="84"/>
    </row>
    <row r="436" spans="2:3" ht="12.75">
      <c r="B436" s="39"/>
      <c r="C436" s="84"/>
    </row>
    <row r="437" spans="2:3" ht="12.75">
      <c r="B437" s="39"/>
      <c r="C437" s="84"/>
    </row>
    <row r="438" spans="2:3" ht="12.75">
      <c r="B438" s="39"/>
      <c r="C438" s="84"/>
    </row>
    <row r="439" spans="2:3" ht="12.75">
      <c r="B439" s="39"/>
      <c r="C439" s="84"/>
    </row>
    <row r="440" spans="2:3" ht="12.75">
      <c r="B440" s="39"/>
      <c r="C440" s="84"/>
    </row>
    <row r="441" spans="2:3" ht="12.75">
      <c r="B441" s="39"/>
      <c r="C441" s="84"/>
    </row>
    <row r="442" spans="2:3" ht="12.75">
      <c r="B442" s="39"/>
      <c r="C442" s="84"/>
    </row>
    <row r="443" spans="2:3" ht="12.75">
      <c r="B443" s="39"/>
      <c r="C443" s="84"/>
    </row>
    <row r="444" spans="2:3" ht="12.75">
      <c r="B444" s="39"/>
      <c r="C444" s="84"/>
    </row>
    <row r="445" spans="2:3" ht="12.75">
      <c r="B445" s="39"/>
      <c r="C445" s="84"/>
    </row>
    <row r="446" spans="2:3" ht="12.75">
      <c r="B446" s="39"/>
      <c r="C446" s="84"/>
    </row>
    <row r="447" spans="2:3" ht="12.75">
      <c r="B447" s="39"/>
      <c r="C447" s="84"/>
    </row>
    <row r="448" spans="2:3" ht="12.75">
      <c r="B448" s="39"/>
      <c r="C448" s="84"/>
    </row>
    <row r="449" spans="2:3" ht="12.75">
      <c r="B449" s="39"/>
      <c r="C449" s="84"/>
    </row>
    <row r="450" spans="2:3" ht="12.75">
      <c r="B450" s="39"/>
      <c r="C450" s="84"/>
    </row>
    <row r="451" spans="2:3" ht="12.75">
      <c r="B451" s="39"/>
      <c r="C451" s="84"/>
    </row>
    <row r="452" spans="2:3" ht="12.75">
      <c r="B452" s="39"/>
      <c r="C452" s="84"/>
    </row>
    <row r="453" spans="2:3" ht="12.75">
      <c r="B453" s="39"/>
      <c r="C453" s="84"/>
    </row>
    <row r="454" spans="2:3" ht="12.75">
      <c r="B454" s="39"/>
      <c r="C454" s="84"/>
    </row>
    <row r="455" spans="2:3" ht="12.75">
      <c r="B455" s="39"/>
      <c r="C455" s="84"/>
    </row>
    <row r="456" spans="2:3" ht="12.75">
      <c r="B456" s="39"/>
      <c r="C456" s="84"/>
    </row>
    <row r="457" spans="2:3" ht="12.75">
      <c r="B457" s="39"/>
      <c r="C457" s="84"/>
    </row>
    <row r="458" spans="2:3" ht="12.75">
      <c r="B458" s="39"/>
      <c r="C458" s="84"/>
    </row>
    <row r="459" spans="2:3" ht="12.75">
      <c r="B459" s="39"/>
      <c r="C459" s="84"/>
    </row>
    <row r="460" spans="2:3" ht="12.75">
      <c r="B460" s="39"/>
      <c r="C460" s="84"/>
    </row>
    <row r="461" spans="2:3" ht="12.75">
      <c r="B461" s="39"/>
      <c r="C461" s="84"/>
    </row>
    <row r="462" spans="2:3" ht="12.75">
      <c r="B462" s="39"/>
      <c r="C462" s="84"/>
    </row>
    <row r="463" spans="2:3" ht="12.75">
      <c r="B463" s="39"/>
      <c r="C463" s="84"/>
    </row>
    <row r="464" spans="2:3" ht="12.75">
      <c r="B464" s="39"/>
      <c r="C464" s="84"/>
    </row>
    <row r="465" spans="2:3" ht="12.75">
      <c r="B465" s="39"/>
      <c r="C465" s="84"/>
    </row>
    <row r="466" spans="2:3" ht="12.75">
      <c r="B466" s="39"/>
      <c r="C466" s="84"/>
    </row>
    <row r="467" spans="2:3" ht="12.75">
      <c r="B467" s="39"/>
      <c r="C467" s="84"/>
    </row>
    <row r="468" spans="2:3" ht="12.75">
      <c r="B468" s="39"/>
      <c r="C468" s="84"/>
    </row>
    <row r="469" spans="2:3" ht="12.75">
      <c r="B469" s="39"/>
      <c r="C469" s="84"/>
    </row>
    <row r="470" spans="2:3" ht="12.75">
      <c r="B470" s="39"/>
      <c r="C470" s="84"/>
    </row>
    <row r="471" spans="2:3" ht="12.75">
      <c r="B471" s="39"/>
      <c r="C471" s="84"/>
    </row>
    <row r="472" spans="2:3" ht="12.75">
      <c r="B472" s="39"/>
      <c r="C472" s="84"/>
    </row>
    <row r="473" spans="2:3" ht="12.75">
      <c r="B473" s="39"/>
      <c r="C473" s="84"/>
    </row>
    <row r="474" spans="2:3" ht="12.75">
      <c r="B474" s="39"/>
      <c r="C474" s="84"/>
    </row>
    <row r="475" spans="2:3" ht="12.75">
      <c r="B475" s="39"/>
      <c r="C475" s="84"/>
    </row>
    <row r="476" spans="2:3" ht="12.75">
      <c r="B476" s="39"/>
      <c r="C476" s="84"/>
    </row>
    <row r="477" spans="2:3" ht="12.75">
      <c r="B477" s="39"/>
      <c r="C477" s="84"/>
    </row>
    <row r="478" spans="2:3" ht="12.75">
      <c r="B478" s="39"/>
      <c r="C478" s="84"/>
    </row>
    <row r="479" spans="2:3" ht="12.75">
      <c r="B479" s="39"/>
      <c r="C479" s="84"/>
    </row>
    <row r="480" spans="2:3" ht="12.75">
      <c r="B480" s="39"/>
      <c r="C480" s="84"/>
    </row>
    <row r="481" spans="2:3" ht="12.75">
      <c r="B481" s="39"/>
      <c r="C481" s="84"/>
    </row>
    <row r="482" spans="2:3" ht="12.75">
      <c r="B482" s="39"/>
      <c r="C482" s="84"/>
    </row>
    <row r="483" spans="2:3" ht="12.75">
      <c r="B483" s="39"/>
      <c r="C483" s="84"/>
    </row>
    <row r="484" spans="2:3" ht="12.75">
      <c r="B484" s="39"/>
      <c r="C484" s="84"/>
    </row>
    <row r="485" spans="2:3" ht="12.75">
      <c r="B485" s="39"/>
      <c r="C485" s="84"/>
    </row>
    <row r="486" spans="2:3" ht="12.75">
      <c r="B486" s="39"/>
      <c r="C486" s="84"/>
    </row>
    <row r="487" spans="2:3" ht="12.75">
      <c r="B487" s="39"/>
      <c r="C487" s="84"/>
    </row>
    <row r="488" spans="2:3" ht="12.75">
      <c r="B488" s="39"/>
      <c r="C488" s="84"/>
    </row>
    <row r="489" spans="2:3" ht="12.75">
      <c r="B489" s="39"/>
      <c r="C489" s="84"/>
    </row>
    <row r="490" spans="2:3" ht="12.75">
      <c r="B490" s="39"/>
      <c r="C490" s="84"/>
    </row>
    <row r="491" spans="2:3" ht="12.75">
      <c r="B491" s="39"/>
      <c r="C491" s="84"/>
    </row>
    <row r="492" spans="2:3" ht="12.75">
      <c r="B492" s="39"/>
      <c r="C492" s="84"/>
    </row>
    <row r="493" spans="2:3" ht="12.75">
      <c r="B493" s="39"/>
      <c r="C493" s="84"/>
    </row>
    <row r="494" spans="2:3" ht="12.75">
      <c r="B494" s="39"/>
      <c r="C494" s="84"/>
    </row>
    <row r="495" spans="2:3" ht="12.75">
      <c r="B495" s="39"/>
      <c r="C495" s="84"/>
    </row>
    <row r="496" spans="2:3" ht="12.75">
      <c r="B496" s="39"/>
      <c r="C496" s="84"/>
    </row>
    <row r="497" spans="2:3" ht="12.75">
      <c r="B497" s="39"/>
      <c r="C497" s="84"/>
    </row>
    <row r="498" spans="2:3" ht="12.75">
      <c r="B498" s="39"/>
      <c r="C498" s="84"/>
    </row>
    <row r="499" spans="2:3" ht="12.75">
      <c r="B499" s="39"/>
      <c r="C499" s="84"/>
    </row>
    <row r="500" spans="2:3" ht="12.75">
      <c r="B500" s="39"/>
      <c r="C500" s="84"/>
    </row>
    <row r="501" spans="2:3" ht="12.75">
      <c r="B501" s="39"/>
      <c r="C501" s="84"/>
    </row>
    <row r="502" spans="2:3" ht="12.75">
      <c r="B502" s="39"/>
      <c r="C502" s="84"/>
    </row>
    <row r="503" spans="2:3" ht="12.75">
      <c r="B503" s="39"/>
      <c r="C503" s="84"/>
    </row>
    <row r="504" spans="2:3" ht="12.75">
      <c r="B504" s="39"/>
      <c r="C504" s="84"/>
    </row>
    <row r="505" spans="2:3" ht="12.75">
      <c r="B505" s="39"/>
      <c r="C505" s="84"/>
    </row>
    <row r="506" spans="2:3" ht="12.75">
      <c r="B506" s="39"/>
      <c r="C506" s="84"/>
    </row>
    <row r="507" spans="2:3" ht="12.75">
      <c r="B507" s="39"/>
      <c r="C507" s="84"/>
    </row>
    <row r="508" spans="2:3" ht="12.75">
      <c r="B508" s="39"/>
      <c r="C508" s="84"/>
    </row>
    <row r="509" spans="2:3" ht="12.75">
      <c r="B509" s="39"/>
      <c r="C509" s="84"/>
    </row>
    <row r="510" spans="2:3" ht="12.75">
      <c r="B510" s="39"/>
      <c r="C510" s="84"/>
    </row>
    <row r="511" spans="2:3" ht="12.75">
      <c r="B511" s="39"/>
      <c r="C511" s="84"/>
    </row>
    <row r="512" spans="2:3" ht="12.75">
      <c r="B512" s="39"/>
      <c r="C512" s="84"/>
    </row>
    <row r="513" spans="2:3" ht="12.75">
      <c r="B513" s="39"/>
      <c r="C513" s="84"/>
    </row>
    <row r="514" spans="2:3" ht="12.75">
      <c r="B514" s="39"/>
      <c r="C514" s="84"/>
    </row>
    <row r="515" spans="2:3" ht="12.75">
      <c r="B515" s="39"/>
      <c r="C515" s="84"/>
    </row>
    <row r="516" spans="2:3" ht="12.75">
      <c r="B516" s="39"/>
      <c r="C516" s="84"/>
    </row>
    <row r="517" spans="2:3" ht="12.75">
      <c r="B517" s="39"/>
      <c r="C517" s="84"/>
    </row>
    <row r="518" spans="2:3" ht="12.75">
      <c r="B518" s="39"/>
      <c r="C518" s="84"/>
    </row>
    <row r="519" spans="2:3" ht="12.75">
      <c r="B519" s="39"/>
      <c r="C519" s="84"/>
    </row>
    <row r="520" spans="2:3" ht="12.75">
      <c r="B520" s="39"/>
      <c r="C520" s="84"/>
    </row>
    <row r="521" spans="2:3" ht="12.75">
      <c r="B521" s="39"/>
      <c r="C521" s="84"/>
    </row>
    <row r="522" spans="2:3" ht="12.75">
      <c r="B522" s="39"/>
      <c r="C522" s="84"/>
    </row>
    <row r="523" spans="2:3" ht="12.75">
      <c r="B523" s="39"/>
      <c r="C523" s="84"/>
    </row>
    <row r="524" spans="2:3" ht="12.75">
      <c r="B524" s="39"/>
      <c r="C524" s="84"/>
    </row>
    <row r="525" spans="2:3" ht="12.75">
      <c r="B525" s="39"/>
      <c r="C525" s="84"/>
    </row>
    <row r="526" spans="2:3" ht="12.75">
      <c r="B526" s="39"/>
      <c r="C526" s="84"/>
    </row>
    <row r="527" spans="2:3" ht="12.75">
      <c r="B527" s="39"/>
      <c r="C527" s="84"/>
    </row>
    <row r="528" spans="2:3" ht="12.75">
      <c r="B528" s="39"/>
      <c r="C528" s="84"/>
    </row>
    <row r="529" spans="2:3" ht="12.75">
      <c r="B529" s="39"/>
      <c r="C529" s="84"/>
    </row>
    <row r="530" spans="2:3" ht="12.75">
      <c r="B530" s="39"/>
      <c r="C530" s="84"/>
    </row>
    <row r="531" spans="2:3" ht="12.75">
      <c r="B531" s="39"/>
      <c r="C531" s="84"/>
    </row>
    <row r="532" spans="2:3" ht="12.75">
      <c r="B532" s="39"/>
      <c r="C532" s="84"/>
    </row>
    <row r="533" spans="2:3" ht="12.75">
      <c r="B533" s="39"/>
      <c r="C533" s="84"/>
    </row>
    <row r="534" spans="2:3" ht="12.75">
      <c r="B534" s="39"/>
      <c r="C534" s="84"/>
    </row>
    <row r="535" spans="2:3" ht="12.75">
      <c r="B535" s="39"/>
      <c r="C535" s="84"/>
    </row>
    <row r="536" spans="2:3" ht="12.75">
      <c r="B536" s="39"/>
      <c r="C536" s="84"/>
    </row>
    <row r="537" spans="2:3" ht="12.75">
      <c r="B537" s="39"/>
      <c r="C537" s="84"/>
    </row>
    <row r="538" spans="2:3" ht="12.75">
      <c r="B538" s="39"/>
      <c r="C538" s="84"/>
    </row>
    <row r="539" spans="2:3" ht="12.75">
      <c r="B539" s="39"/>
      <c r="C539" s="84"/>
    </row>
    <row r="540" spans="2:3" ht="12.75">
      <c r="B540" s="39"/>
      <c r="C540" s="84"/>
    </row>
    <row r="541" spans="2:3" ht="12.75">
      <c r="B541" s="39"/>
      <c r="C541" s="84"/>
    </row>
    <row r="542" spans="2:3" ht="12.75">
      <c r="B542" s="39"/>
      <c r="C542" s="84"/>
    </row>
    <row r="543" spans="2:3" ht="12.75">
      <c r="B543" s="39"/>
      <c r="C543" s="84"/>
    </row>
    <row r="544" spans="2:3" ht="12.75">
      <c r="B544" s="39"/>
      <c r="C544" s="84"/>
    </row>
    <row r="545" spans="2:3" ht="12.75">
      <c r="B545" s="39"/>
      <c r="C545" s="84"/>
    </row>
    <row r="546" spans="2:3" ht="12.75">
      <c r="B546" s="39"/>
      <c r="C546" s="84"/>
    </row>
    <row r="547" spans="2:3" ht="12.75">
      <c r="B547" s="39"/>
      <c r="C547" s="84"/>
    </row>
    <row r="548" spans="2:3" ht="12.75">
      <c r="B548" s="39"/>
      <c r="C548" s="84"/>
    </row>
    <row r="549" spans="2:3" ht="12.75">
      <c r="B549" s="39"/>
      <c r="C549" s="84"/>
    </row>
    <row r="550" spans="2:3" ht="12.75">
      <c r="B550" s="39"/>
      <c r="C550" s="84"/>
    </row>
    <row r="551" spans="2:3" ht="12.75">
      <c r="B551" s="39"/>
      <c r="C551" s="84"/>
    </row>
    <row r="552" spans="2:3" ht="12.75">
      <c r="B552" s="39"/>
      <c r="C552" s="84"/>
    </row>
    <row r="553" spans="2:3" ht="12.75">
      <c r="B553" s="39"/>
      <c r="C553" s="84"/>
    </row>
    <row r="554" spans="2:3" ht="12.75">
      <c r="B554" s="39"/>
      <c r="C554" s="84"/>
    </row>
    <row r="555" spans="2:3" ht="12.75">
      <c r="B555" s="39"/>
      <c r="C555" s="84"/>
    </row>
    <row r="556" spans="2:3" ht="12.75">
      <c r="B556" s="39"/>
      <c r="C556" s="84"/>
    </row>
    <row r="557" spans="2:3" ht="12.75">
      <c r="B557" s="39"/>
      <c r="C557" s="84"/>
    </row>
    <row r="558" spans="2:3" ht="12.75">
      <c r="B558" s="39"/>
      <c r="C558" s="84"/>
    </row>
    <row r="559" spans="2:3" ht="12.75">
      <c r="B559" s="39"/>
      <c r="C559" s="84"/>
    </row>
    <row r="560" spans="2:3" ht="12.75">
      <c r="B560" s="39"/>
      <c r="C560" s="84"/>
    </row>
    <row r="561" spans="2:3" ht="12.75">
      <c r="B561" s="39"/>
      <c r="C561" s="84"/>
    </row>
    <row r="562" spans="2:3" ht="12.75">
      <c r="B562" s="39"/>
      <c r="C562" s="84"/>
    </row>
    <row r="563" spans="2:3" ht="12.75">
      <c r="B563" s="39"/>
      <c r="C563" s="84"/>
    </row>
    <row r="564" spans="2:3" ht="12.75">
      <c r="B564" s="39"/>
      <c r="C564" s="84"/>
    </row>
    <row r="565" spans="2:3" ht="12.75">
      <c r="B565" s="39"/>
      <c r="C565" s="84"/>
    </row>
    <row r="566" spans="2:3" ht="12.75">
      <c r="B566" s="39"/>
      <c r="C566" s="84"/>
    </row>
    <row r="567" spans="2:3" ht="12.75">
      <c r="B567" s="39"/>
      <c r="C567" s="84"/>
    </row>
    <row r="568" spans="2:3" ht="12.75">
      <c r="B568" s="39"/>
      <c r="C568" s="84"/>
    </row>
    <row r="569" spans="2:3" ht="12.75">
      <c r="B569" s="39"/>
      <c r="C569" s="84"/>
    </row>
    <row r="570" spans="2:3" ht="12.75">
      <c r="B570" s="39"/>
      <c r="C570" s="84"/>
    </row>
    <row r="571" spans="2:3" ht="12.75">
      <c r="B571" s="39"/>
      <c r="C571" s="84"/>
    </row>
    <row r="572" spans="2:3" ht="12.75">
      <c r="B572" s="39"/>
      <c r="C572" s="84"/>
    </row>
    <row r="573" spans="2:3" ht="12.75">
      <c r="B573" s="39"/>
      <c r="C573" s="84"/>
    </row>
    <row r="574" spans="2:3" ht="12.75">
      <c r="B574" s="39"/>
      <c r="C574" s="84"/>
    </row>
    <row r="575" spans="2:3" ht="12.75">
      <c r="B575" s="39"/>
      <c r="C575" s="84"/>
    </row>
    <row r="576" spans="2:3" ht="12.75">
      <c r="B576" s="39"/>
      <c r="C576" s="84"/>
    </row>
    <row r="577" spans="2:3" ht="12.75">
      <c r="B577" s="39"/>
      <c r="C577" s="84"/>
    </row>
    <row r="578" spans="2:3" ht="12.75">
      <c r="B578" s="39"/>
      <c r="C578" s="84"/>
    </row>
    <row r="579" spans="2:3" ht="12.75">
      <c r="B579" s="39"/>
      <c r="C579" s="84"/>
    </row>
    <row r="580" spans="2:3" ht="12.75">
      <c r="B580" s="39"/>
      <c r="C580" s="84"/>
    </row>
    <row r="581" spans="2:3" ht="12.75">
      <c r="B581" s="39"/>
      <c r="C581" s="84"/>
    </row>
    <row r="582" spans="2:3" ht="12.75">
      <c r="B582" s="39"/>
      <c r="C582" s="84"/>
    </row>
    <row r="583" spans="2:3" ht="12.75">
      <c r="B583" s="39"/>
      <c r="C583" s="84"/>
    </row>
    <row r="584" spans="2:3" ht="12.75">
      <c r="B584" s="39"/>
      <c r="C584" s="84"/>
    </row>
    <row r="585" spans="2:3" ht="12.75">
      <c r="B585" s="39"/>
      <c r="C585" s="84"/>
    </row>
    <row r="586" spans="2:3" ht="12.75">
      <c r="B586" s="39"/>
      <c r="C586" s="84"/>
    </row>
    <row r="587" spans="2:3" ht="12.75">
      <c r="B587" s="39"/>
      <c r="C587" s="84"/>
    </row>
    <row r="588" spans="2:3" ht="12.75">
      <c r="B588" s="39"/>
      <c r="C588" s="84"/>
    </row>
    <row r="589" spans="2:3" ht="12.75">
      <c r="B589" s="39"/>
      <c r="C589" s="84"/>
    </row>
    <row r="590" spans="2:3" ht="12.75">
      <c r="B590" s="39"/>
      <c r="C590" s="84"/>
    </row>
    <row r="591" spans="2:3" ht="12.75">
      <c r="B591" s="39"/>
      <c r="C591" s="84"/>
    </row>
    <row r="592" spans="2:3" ht="12.75">
      <c r="B592" s="39"/>
      <c r="C592" s="84"/>
    </row>
    <row r="593" spans="2:3" ht="12.75">
      <c r="B593" s="39"/>
      <c r="C593" s="84"/>
    </row>
    <row r="594" spans="2:3" ht="12.75">
      <c r="B594" s="39"/>
      <c r="C594" s="84"/>
    </row>
    <row r="595" spans="2:3" ht="12.75">
      <c r="B595" s="39"/>
      <c r="C595" s="84"/>
    </row>
    <row r="596" spans="2:3" ht="12.75">
      <c r="B596" s="39"/>
      <c r="C596" s="84"/>
    </row>
    <row r="597" spans="2:3" ht="12.75">
      <c r="B597" s="39"/>
      <c r="C597" s="84"/>
    </row>
    <row r="598" spans="2:3" ht="12.75">
      <c r="B598" s="39"/>
      <c r="C598" s="84"/>
    </row>
    <row r="599" spans="2:3" ht="12.75">
      <c r="B599" s="39"/>
      <c r="C599" s="84"/>
    </row>
    <row r="600" spans="2:3" ht="12.75">
      <c r="B600" s="39"/>
      <c r="C600" s="84"/>
    </row>
    <row r="601" spans="2:3" ht="12.75">
      <c r="B601" s="39"/>
      <c r="C601" s="84"/>
    </row>
    <row r="602" spans="2:3" ht="12.75">
      <c r="B602" s="39"/>
      <c r="C602" s="84"/>
    </row>
    <row r="603" spans="2:3" ht="12.75">
      <c r="B603" s="39"/>
      <c r="C603" s="84"/>
    </row>
    <row r="604" spans="2:3" ht="12.75">
      <c r="B604" s="39"/>
      <c r="C604" s="84"/>
    </row>
    <row r="605" spans="2:3" ht="12.75">
      <c r="B605" s="39"/>
      <c r="C605" s="84"/>
    </row>
    <row r="606" spans="2:3" ht="12.75">
      <c r="B606" s="39"/>
      <c r="C606" s="84"/>
    </row>
    <row r="607" spans="2:3" ht="12.75">
      <c r="B607" s="39"/>
      <c r="C607" s="84"/>
    </row>
    <row r="608" spans="2:3" ht="12.75">
      <c r="B608" s="39"/>
      <c r="C608" s="84"/>
    </row>
    <row r="609" spans="2:3" ht="12.75">
      <c r="B609" s="39"/>
      <c r="C609" s="84"/>
    </row>
    <row r="610" spans="2:3" ht="12.75">
      <c r="B610" s="39"/>
      <c r="C610" s="84"/>
    </row>
    <row r="611" spans="2:3" ht="12.75">
      <c r="B611" s="39"/>
      <c r="C611" s="84"/>
    </row>
    <row r="612" spans="2:3" ht="12.75">
      <c r="B612" s="39"/>
      <c r="C612" s="84"/>
    </row>
    <row r="613" spans="2:3" ht="12.75">
      <c r="B613" s="39"/>
      <c r="C613" s="84"/>
    </row>
    <row r="614" spans="2:3" ht="12.75">
      <c r="B614" s="39"/>
      <c r="C614" s="84"/>
    </row>
    <row r="615" spans="2:3" ht="12.75">
      <c r="B615" s="39"/>
      <c r="C615" s="84"/>
    </row>
    <row r="616" spans="2:3" ht="12.75">
      <c r="B616" s="39"/>
      <c r="C616" s="84"/>
    </row>
    <row r="617" spans="2:3" ht="12.75">
      <c r="B617" s="39"/>
      <c r="C617" s="84"/>
    </row>
    <row r="618" spans="2:3" ht="12.75">
      <c r="B618" s="39"/>
      <c r="C618" s="84"/>
    </row>
    <row r="619" spans="2:3" ht="12.75">
      <c r="B619" s="39"/>
      <c r="C619" s="84"/>
    </row>
    <row r="620" spans="2:3" ht="12.75">
      <c r="B620" s="39"/>
      <c r="C620" s="84"/>
    </row>
    <row r="621" spans="2:3" ht="12.75">
      <c r="B621" s="39"/>
      <c r="C621" s="84"/>
    </row>
    <row r="622" spans="2:3" ht="12.75">
      <c r="B622" s="39"/>
      <c r="C622" s="84"/>
    </row>
    <row r="623" spans="2:3" ht="12.75">
      <c r="B623" s="39"/>
      <c r="C623" s="84"/>
    </row>
    <row r="624" spans="2:3" ht="12.75">
      <c r="B624" s="39"/>
      <c r="C624" s="84"/>
    </row>
    <row r="625" spans="2:3" ht="12.75">
      <c r="B625" s="39"/>
      <c r="C625" s="84"/>
    </row>
    <row r="626" spans="2:3" ht="12.75">
      <c r="B626" s="39"/>
      <c r="C626" s="84"/>
    </row>
    <row r="627" spans="2:3" ht="12.75">
      <c r="B627" s="39"/>
      <c r="C627" s="84"/>
    </row>
    <row r="628" spans="2:3" ht="12.75">
      <c r="B628" s="39"/>
      <c r="C628" s="84"/>
    </row>
    <row r="629" spans="2:3" ht="12.75">
      <c r="B629" s="39"/>
      <c r="C629" s="84"/>
    </row>
    <row r="630" spans="2:3" ht="12.75">
      <c r="B630" s="39"/>
      <c r="C630" s="84"/>
    </row>
    <row r="631" spans="2:3" ht="12.75">
      <c r="B631" s="39"/>
      <c r="C631" s="84"/>
    </row>
    <row r="632" spans="2:3" ht="12.75">
      <c r="B632" s="39"/>
      <c r="C632" s="84"/>
    </row>
    <row r="633" spans="2:3" ht="12.75">
      <c r="B633" s="39"/>
      <c r="C633" s="84"/>
    </row>
    <row r="634" spans="2:3" ht="12.75">
      <c r="B634" s="39"/>
      <c r="C634" s="84"/>
    </row>
    <row r="635" spans="2:3" ht="12.75">
      <c r="B635" s="39"/>
      <c r="C635" s="84"/>
    </row>
    <row r="636" spans="2:3" ht="12.75">
      <c r="B636" s="39"/>
      <c r="C636" s="84"/>
    </row>
    <row r="637" spans="2:3" ht="12.75">
      <c r="B637" s="39"/>
      <c r="C637" s="84"/>
    </row>
    <row r="638" spans="2:3" ht="12.75">
      <c r="B638" s="39"/>
      <c r="C638" s="84"/>
    </row>
    <row r="639" spans="2:3" ht="12.75">
      <c r="B639" s="39"/>
      <c r="C639" s="84"/>
    </row>
    <row r="640" spans="2:3" ht="12.75">
      <c r="B640" s="39"/>
      <c r="C640" s="84"/>
    </row>
    <row r="641" spans="2:3" ht="12.75">
      <c r="B641" s="39"/>
      <c r="C641" s="84"/>
    </row>
    <row r="642" spans="2:3" ht="12.75">
      <c r="B642" s="39"/>
      <c r="C642" s="84"/>
    </row>
    <row r="643" spans="2:3" ht="12.75">
      <c r="B643" s="39"/>
      <c r="C643" s="84"/>
    </row>
    <row r="644" spans="2:3" ht="12.75">
      <c r="B644" s="39"/>
      <c r="C644" s="84"/>
    </row>
    <row r="645" spans="2:3" ht="12.75">
      <c r="B645" s="39"/>
      <c r="C645" s="84"/>
    </row>
    <row r="646" spans="2:3" ht="12.75">
      <c r="B646" s="39"/>
      <c r="C646" s="84"/>
    </row>
    <row r="647" spans="2:3" ht="12.75">
      <c r="B647" s="39"/>
      <c r="C647" s="84"/>
    </row>
    <row r="648" spans="2:3" ht="12.75">
      <c r="B648" s="39"/>
      <c r="C648" s="84"/>
    </row>
    <row r="649" spans="2:3" ht="12.75">
      <c r="B649" s="39"/>
      <c r="C649" s="84"/>
    </row>
    <row r="650" spans="2:3" ht="12.75">
      <c r="B650" s="39"/>
      <c r="C650" s="84"/>
    </row>
    <row r="651" spans="2:3" ht="12.75">
      <c r="B651" s="39"/>
      <c r="C651" s="84"/>
    </row>
    <row r="652" spans="2:3" ht="12.75">
      <c r="B652" s="39"/>
      <c r="C652" s="84"/>
    </row>
    <row r="653" spans="2:3" ht="12.75">
      <c r="B653" s="39"/>
      <c r="C653" s="84"/>
    </row>
    <row r="654" spans="2:3" ht="12.75">
      <c r="B654" s="39"/>
      <c r="C654" s="84"/>
    </row>
    <row r="655" spans="2:3" ht="12.75">
      <c r="B655" s="39"/>
      <c r="C655" s="84"/>
    </row>
    <row r="656" spans="2:3" ht="12.75">
      <c r="B656" s="39"/>
      <c r="C656" s="84"/>
    </row>
    <row r="657" spans="2:3" ht="12.75">
      <c r="B657" s="39"/>
      <c r="C657" s="84"/>
    </row>
    <row r="658" spans="2:3" ht="12.75">
      <c r="B658" s="39"/>
      <c r="C658" s="84"/>
    </row>
    <row r="659" spans="2:3" ht="12.75">
      <c r="B659" s="39"/>
      <c r="C659" s="84"/>
    </row>
    <row r="660" spans="2:3" ht="12.75">
      <c r="B660" s="39"/>
      <c r="C660" s="84"/>
    </row>
    <row r="661" spans="2:3" ht="12.75">
      <c r="B661" s="39"/>
      <c r="C661" s="84"/>
    </row>
    <row r="662" spans="2:3" ht="12.75">
      <c r="B662" s="39"/>
      <c r="C662" s="84"/>
    </row>
    <row r="663" spans="2:3" ht="12.75">
      <c r="B663" s="39"/>
      <c r="C663" s="84"/>
    </row>
    <row r="664" spans="2:3" ht="12.75">
      <c r="B664" s="39"/>
      <c r="C664" s="84"/>
    </row>
    <row r="665" spans="2:3" ht="12.75">
      <c r="B665" s="39"/>
      <c r="C665" s="84"/>
    </row>
    <row r="666" spans="2:3" ht="12.75">
      <c r="B666" s="39"/>
      <c r="C666" s="84"/>
    </row>
    <row r="667" spans="2:3" ht="12.75">
      <c r="B667" s="39"/>
      <c r="C667" s="84"/>
    </row>
    <row r="668" spans="2:3" ht="12.75">
      <c r="B668" s="39"/>
      <c r="C668" s="84"/>
    </row>
    <row r="669" spans="2:3" ht="12.75">
      <c r="B669" s="39"/>
      <c r="C669" s="84"/>
    </row>
    <row r="670" spans="2:3" ht="12.75">
      <c r="B670" s="39"/>
      <c r="C670" s="84"/>
    </row>
    <row r="671" spans="2:3" ht="12.75">
      <c r="B671" s="39"/>
      <c r="C671" s="84"/>
    </row>
    <row r="672" spans="2:3" ht="12.75">
      <c r="B672" s="39"/>
      <c r="C672" s="84"/>
    </row>
    <row r="673" spans="2:3" ht="12.75">
      <c r="B673" s="39"/>
      <c r="C673" s="84"/>
    </row>
    <row r="674" spans="2:3" ht="12.75">
      <c r="B674" s="39"/>
      <c r="C674" s="84"/>
    </row>
    <row r="675" spans="2:3" ht="12.75">
      <c r="B675" s="39"/>
      <c r="C675" s="84"/>
    </row>
    <row r="676" spans="2:3" ht="12.75">
      <c r="B676" s="39"/>
      <c r="C676" s="84"/>
    </row>
    <row r="677" spans="2:3" ht="12.75">
      <c r="B677" s="39"/>
      <c r="C677" s="84"/>
    </row>
    <row r="678" spans="2:3" ht="12.75">
      <c r="B678" s="39"/>
      <c r="C678" s="84"/>
    </row>
    <row r="679" spans="2:3" ht="12.75">
      <c r="B679" s="39"/>
      <c r="C679" s="84"/>
    </row>
    <row r="680" spans="2:3" ht="12.75">
      <c r="B680" s="39"/>
      <c r="C680" s="84"/>
    </row>
    <row r="681" spans="2:3" ht="12.75">
      <c r="B681" s="39"/>
      <c r="C681" s="84"/>
    </row>
    <row r="682" spans="2:3" ht="12.75">
      <c r="B682" s="39"/>
      <c r="C682" s="84"/>
    </row>
    <row r="683" spans="2:3" ht="12.75">
      <c r="B683" s="39"/>
      <c r="C683" s="84"/>
    </row>
    <row r="684" spans="2:3" ht="12.75">
      <c r="B684" s="39"/>
      <c r="C684" s="84"/>
    </row>
    <row r="685" spans="2:3" ht="12.75">
      <c r="B685" s="39"/>
      <c r="C685" s="84"/>
    </row>
    <row r="686" spans="2:3" ht="12.75">
      <c r="B686" s="39"/>
      <c r="C686" s="84"/>
    </row>
    <row r="687" spans="2:3" ht="12.75">
      <c r="B687" s="39"/>
      <c r="C687" s="84"/>
    </row>
    <row r="688" spans="2:3" ht="12.75">
      <c r="B688" s="39"/>
      <c r="C688" s="84"/>
    </row>
    <row r="689" spans="2:3" ht="12.75">
      <c r="B689" s="39"/>
      <c r="C689" s="84"/>
    </row>
    <row r="690" spans="2:3" ht="12.75">
      <c r="B690" s="39"/>
      <c r="C690" s="84"/>
    </row>
    <row r="691" spans="2:3" ht="12.75">
      <c r="B691" s="39"/>
      <c r="C691" s="84"/>
    </row>
    <row r="692" spans="2:3" ht="12.75">
      <c r="B692" s="39"/>
      <c r="C692" s="84"/>
    </row>
    <row r="693" spans="2:3" ht="12.75">
      <c r="B693" s="39"/>
      <c r="C693" s="84"/>
    </row>
    <row r="694" spans="2:3" ht="12.75">
      <c r="B694" s="39"/>
      <c r="C694" s="84"/>
    </row>
    <row r="695" spans="2:3" ht="12.75">
      <c r="B695" s="39"/>
      <c r="C695" s="84"/>
    </row>
    <row r="696" spans="2:3" ht="12.75">
      <c r="B696" s="39"/>
      <c r="C696" s="84"/>
    </row>
    <row r="697" spans="2:3" ht="12.75">
      <c r="B697" s="39"/>
      <c r="C697" s="84"/>
    </row>
    <row r="698" spans="2:3" ht="12.75">
      <c r="B698" s="39"/>
      <c r="C698" s="84"/>
    </row>
    <row r="699" spans="2:3" ht="12.75">
      <c r="B699" s="39"/>
      <c r="C699" s="84"/>
    </row>
    <row r="700" spans="2:3" ht="12.75">
      <c r="B700" s="39"/>
      <c r="C700" s="84"/>
    </row>
    <row r="701" spans="2:3" ht="12.75">
      <c r="B701" s="39"/>
      <c r="C701" s="84"/>
    </row>
    <row r="702" spans="2:3" ht="12.75">
      <c r="B702" s="39"/>
      <c r="C702" s="84"/>
    </row>
    <row r="703" spans="2:3" ht="12.75">
      <c r="B703" s="39"/>
      <c r="C703" s="84"/>
    </row>
    <row r="704" spans="2:3" ht="12.75">
      <c r="B704" s="39"/>
      <c r="C704" s="84"/>
    </row>
    <row r="705" spans="2:3" ht="12.75">
      <c r="B705" s="39"/>
      <c r="C705" s="84"/>
    </row>
    <row r="706" spans="2:3" ht="12.75">
      <c r="B706" s="39"/>
      <c r="C706" s="84"/>
    </row>
    <row r="707" spans="2:3" ht="12.75">
      <c r="B707" s="39"/>
      <c r="C707" s="84"/>
    </row>
    <row r="708" spans="2:3" ht="12.75">
      <c r="B708" s="39"/>
      <c r="C708" s="84"/>
    </row>
    <row r="709" spans="2:3" ht="12.75">
      <c r="B709" s="39"/>
      <c r="C709" s="84"/>
    </row>
    <row r="710" spans="2:3" ht="12.75">
      <c r="B710" s="39"/>
      <c r="C710" s="84"/>
    </row>
    <row r="711" spans="2:3" ht="12.75">
      <c r="B711" s="39"/>
      <c r="C711" s="84"/>
    </row>
    <row r="712" spans="2:3" ht="12.75">
      <c r="B712" s="39"/>
      <c r="C712" s="84"/>
    </row>
    <row r="713" spans="2:3" ht="12.75">
      <c r="B713" s="39"/>
      <c r="C713" s="84"/>
    </row>
    <row r="714" spans="2:3" ht="12.75">
      <c r="B714" s="39"/>
      <c r="C714" s="84"/>
    </row>
    <row r="715" spans="2:3" ht="12.75">
      <c r="B715" s="39"/>
      <c r="C715" s="84"/>
    </row>
    <row r="716" spans="2:3" ht="12.75">
      <c r="B716" s="39"/>
      <c r="C716" s="84"/>
    </row>
    <row r="717" spans="2:3" ht="12.75">
      <c r="B717" s="39"/>
      <c r="C717" s="84"/>
    </row>
    <row r="718" spans="2:3" ht="12.75">
      <c r="B718" s="39"/>
      <c r="C718" s="84"/>
    </row>
    <row r="719" spans="2:3" ht="12.75">
      <c r="B719" s="39"/>
      <c r="C719" s="84"/>
    </row>
    <row r="720" spans="2:3" ht="12.75">
      <c r="B720" s="39"/>
      <c r="C720" s="84"/>
    </row>
    <row r="721" spans="2:3" ht="12.75">
      <c r="B721" s="39"/>
      <c r="C721" s="84"/>
    </row>
    <row r="722" spans="2:3" ht="12.75">
      <c r="B722" s="39"/>
      <c r="C722" s="84"/>
    </row>
    <row r="723" spans="2:3" ht="12.75">
      <c r="B723" s="39"/>
      <c r="C723" s="84"/>
    </row>
    <row r="724" spans="2:3" ht="12.75">
      <c r="B724" s="39"/>
      <c r="C724" s="84"/>
    </row>
    <row r="725" spans="2:3" ht="12.75">
      <c r="B725" s="39"/>
      <c r="C725" s="84"/>
    </row>
    <row r="726" spans="2:3" ht="12.75">
      <c r="B726" s="39"/>
      <c r="C726" s="84"/>
    </row>
    <row r="727" spans="2:3" ht="12.75">
      <c r="B727" s="39"/>
      <c r="C727" s="84"/>
    </row>
    <row r="728" spans="2:3" ht="12.75">
      <c r="B728" s="39"/>
      <c r="C728" s="84"/>
    </row>
    <row r="729" spans="2:3" ht="12.75">
      <c r="B729" s="39"/>
      <c r="C729" s="84"/>
    </row>
    <row r="730" spans="2:3" ht="12.75">
      <c r="B730" s="39"/>
      <c r="C730" s="84"/>
    </row>
    <row r="731" spans="2:3" ht="12.75">
      <c r="B731" s="39"/>
      <c r="C731" s="84"/>
    </row>
    <row r="732" spans="2:3" ht="12.75">
      <c r="B732" s="39"/>
      <c r="C732" s="84"/>
    </row>
    <row r="733" spans="2:3" ht="12.75">
      <c r="B733" s="39"/>
      <c r="C733" s="84"/>
    </row>
    <row r="734" spans="2:3" ht="12.75">
      <c r="B734" s="39"/>
      <c r="C734" s="84"/>
    </row>
    <row r="735" spans="2:3" ht="12.75">
      <c r="B735" s="39"/>
      <c r="C735" s="84"/>
    </row>
    <row r="736" spans="2:3" ht="12.75">
      <c r="B736" s="39"/>
      <c r="C736" s="84"/>
    </row>
    <row r="737" spans="2:3" ht="12.75">
      <c r="B737" s="39"/>
      <c r="C737" s="84"/>
    </row>
    <row r="738" spans="2:3" ht="12.75">
      <c r="B738" s="39"/>
      <c r="C738" s="84"/>
    </row>
    <row r="739" spans="2:3" ht="12.75">
      <c r="B739" s="39"/>
      <c r="C739" s="84"/>
    </row>
    <row r="740" spans="2:3" ht="12.75">
      <c r="B740" s="39"/>
      <c r="C740" s="84"/>
    </row>
    <row r="741" spans="2:3" ht="12.75">
      <c r="B741" s="39"/>
      <c r="C741" s="84"/>
    </row>
    <row r="742" spans="2:3" ht="12.75">
      <c r="B742" s="39"/>
      <c r="C742" s="84"/>
    </row>
    <row r="743" spans="2:3" ht="12.75">
      <c r="B743" s="39"/>
      <c r="C743" s="84"/>
    </row>
    <row r="744" spans="2:3" ht="12.75">
      <c r="B744" s="39"/>
      <c r="C744" s="84"/>
    </row>
    <row r="745" spans="2:3" ht="12.75">
      <c r="B745" s="39"/>
      <c r="C745" s="84"/>
    </row>
    <row r="746" spans="2:3" ht="12.75">
      <c r="B746" s="39"/>
      <c r="C746" s="84"/>
    </row>
    <row r="747" spans="2:3" ht="12.75">
      <c r="B747" s="39"/>
      <c r="C747" s="84"/>
    </row>
    <row r="748" spans="2:3" ht="12.75">
      <c r="B748" s="39"/>
      <c r="C748" s="84"/>
    </row>
    <row r="749" spans="2:3" ht="12.75">
      <c r="B749" s="39"/>
      <c r="C749" s="84"/>
    </row>
    <row r="750" spans="2:3" ht="12.75">
      <c r="B750" s="39"/>
      <c r="C750" s="84"/>
    </row>
    <row r="751" spans="2:3" ht="12.75">
      <c r="B751" s="39"/>
      <c r="C751" s="84"/>
    </row>
    <row r="752" spans="2:3" ht="12.75">
      <c r="B752" s="39"/>
      <c r="C752" s="84"/>
    </row>
    <row r="753" spans="2:3" ht="12.75">
      <c r="B753" s="39"/>
      <c r="C753" s="84"/>
    </row>
    <row r="754" spans="2:3" ht="12.75">
      <c r="B754" s="39"/>
      <c r="C754" s="84"/>
    </row>
    <row r="755" spans="2:3" ht="12.75">
      <c r="B755" s="39"/>
      <c r="C755" s="84"/>
    </row>
    <row r="756" spans="2:3" ht="12.75">
      <c r="B756" s="39"/>
      <c r="C756" s="84"/>
    </row>
    <row r="757" spans="2:3" ht="12.75">
      <c r="B757" s="39"/>
      <c r="C757" s="84"/>
    </row>
    <row r="758" spans="2:3" ht="12.75">
      <c r="B758" s="39"/>
      <c r="C758" s="84"/>
    </row>
    <row r="759" spans="2:3" ht="12.75">
      <c r="B759" s="39"/>
      <c r="C759" s="84"/>
    </row>
    <row r="760" spans="2:3" ht="12.75">
      <c r="B760" s="39"/>
      <c r="C760" s="84"/>
    </row>
    <row r="761" spans="2:3" ht="12.75">
      <c r="B761" s="39"/>
      <c r="C761" s="84"/>
    </row>
    <row r="762" spans="2:3" ht="12.75">
      <c r="B762" s="39"/>
      <c r="C762" s="84"/>
    </row>
    <row r="763" spans="2:3" ht="12.75">
      <c r="B763" s="39"/>
      <c r="C763" s="84"/>
    </row>
    <row r="764" spans="2:3" ht="12.75">
      <c r="B764" s="39"/>
      <c r="C764" s="84"/>
    </row>
    <row r="765" spans="2:3" ht="12.75">
      <c r="B765" s="39"/>
      <c r="C765" s="84"/>
    </row>
    <row r="766" spans="2:3" ht="12.75">
      <c r="B766" s="39"/>
      <c r="C766" s="84"/>
    </row>
    <row r="767" spans="2:3" ht="12.75">
      <c r="B767" s="39"/>
      <c r="C767" s="84"/>
    </row>
    <row r="768" spans="2:3" ht="12.75">
      <c r="B768" s="39"/>
      <c r="C768" s="84"/>
    </row>
    <row r="769" spans="2:3" ht="12.75">
      <c r="B769" s="39"/>
      <c r="C769" s="84"/>
    </row>
    <row r="770" spans="2:3" ht="12.75">
      <c r="B770" s="39"/>
      <c r="C770" s="84"/>
    </row>
    <row r="771" spans="2:3" ht="12.75">
      <c r="B771" s="39"/>
      <c r="C771" s="84"/>
    </row>
    <row r="772" spans="2:3" ht="12.75">
      <c r="B772" s="39"/>
      <c r="C772" s="84"/>
    </row>
    <row r="773" spans="2:3" ht="12.75">
      <c r="B773" s="39"/>
      <c r="C773" s="84"/>
    </row>
    <row r="774" spans="2:3" ht="12.75">
      <c r="B774" s="39"/>
      <c r="C774" s="84"/>
    </row>
    <row r="775" spans="2:3" ht="12.75">
      <c r="B775" s="39"/>
      <c r="C775" s="84"/>
    </row>
    <row r="776" spans="2:3" ht="12.75">
      <c r="B776" s="39"/>
      <c r="C776" s="84"/>
    </row>
    <row r="777" spans="2:3" ht="12.75">
      <c r="B777" s="39"/>
      <c r="C777" s="84"/>
    </row>
    <row r="778" spans="2:3" ht="12.75">
      <c r="B778" s="39"/>
      <c r="C778" s="84"/>
    </row>
    <row r="779" spans="2:3" ht="12.75">
      <c r="B779" s="39"/>
      <c r="C779" s="84"/>
    </row>
    <row r="780" spans="2:3" ht="12.75">
      <c r="B780" s="39"/>
      <c r="C780" s="84"/>
    </row>
    <row r="781" spans="2:3" ht="12.75">
      <c r="B781" s="39"/>
      <c r="C781" s="84"/>
    </row>
    <row r="782" spans="2:3" ht="12.75">
      <c r="B782" s="39"/>
      <c r="C782" s="84"/>
    </row>
    <row r="783" spans="2:3" ht="12.75">
      <c r="B783" s="39"/>
      <c r="C783" s="84"/>
    </row>
    <row r="784" spans="2:3" ht="12.75">
      <c r="B784" s="39"/>
      <c r="C784" s="84"/>
    </row>
    <row r="785" spans="2:3" ht="12.75">
      <c r="B785" s="39"/>
      <c r="C785" s="84"/>
    </row>
    <row r="786" spans="2:3" ht="12.75">
      <c r="B786" s="39"/>
      <c r="C786" s="84"/>
    </row>
    <row r="787" spans="2:3" ht="12.75">
      <c r="B787" s="39"/>
      <c r="C787" s="84"/>
    </row>
    <row r="788" spans="2:3" ht="12.75">
      <c r="B788" s="39"/>
      <c r="C788" s="84"/>
    </row>
    <row r="789" ht="12.75">
      <c r="B789" s="31"/>
    </row>
    <row r="790" ht="12.75">
      <c r="B790" s="31"/>
    </row>
    <row r="791" ht="12.75">
      <c r="B791" s="31"/>
    </row>
    <row r="792" ht="12.75">
      <c r="B792" s="31"/>
    </row>
    <row r="793" ht="12.75">
      <c r="B793" s="31"/>
    </row>
    <row r="794" ht="12.75">
      <c r="B794" s="31"/>
    </row>
    <row r="795" ht="12.75">
      <c r="B795" s="31"/>
    </row>
    <row r="796" ht="12.75">
      <c r="B796" s="31"/>
    </row>
    <row r="797" ht="12.75">
      <c r="B797" s="31"/>
    </row>
    <row r="798" ht="12.75">
      <c r="B798" s="31"/>
    </row>
    <row r="799" ht="12.75">
      <c r="B799" s="31"/>
    </row>
    <row r="800" ht="12.75">
      <c r="B800" s="31"/>
    </row>
    <row r="801" ht="12.75">
      <c r="B801" s="31"/>
    </row>
    <row r="802" ht="12.75">
      <c r="B802" s="31"/>
    </row>
    <row r="803" ht="12.75">
      <c r="B803" s="31"/>
    </row>
    <row r="804" ht="12.75">
      <c r="B804" s="31"/>
    </row>
    <row r="805" ht="12.75">
      <c r="B805" s="31"/>
    </row>
    <row r="806" ht="12.75">
      <c r="B806" s="31"/>
    </row>
    <row r="807" ht="12.75">
      <c r="B807" s="31"/>
    </row>
    <row r="808" ht="12.75">
      <c r="B808" s="31"/>
    </row>
    <row r="809" ht="12.75">
      <c r="B809" s="31"/>
    </row>
    <row r="810" ht="12.75">
      <c r="B810" s="31"/>
    </row>
    <row r="811" ht="12.75">
      <c r="B811" s="31"/>
    </row>
    <row r="812" ht="12.75">
      <c r="B812" s="31"/>
    </row>
    <row r="813" ht="12.75">
      <c r="B813" s="31"/>
    </row>
    <row r="814" ht="12.75">
      <c r="B814" s="31"/>
    </row>
    <row r="815" ht="12.75">
      <c r="B815" s="31"/>
    </row>
    <row r="816" ht="12.75">
      <c r="B816" s="31"/>
    </row>
    <row r="817" ht="12.75">
      <c r="B817" s="31"/>
    </row>
    <row r="818" ht="12.75">
      <c r="B818" s="31"/>
    </row>
    <row r="819" ht="12.75">
      <c r="B819" s="31"/>
    </row>
    <row r="820" ht="12.75">
      <c r="B820" s="31"/>
    </row>
    <row r="821" ht="12.75">
      <c r="B821" s="31"/>
    </row>
    <row r="822" ht="12.75">
      <c r="B822" s="31"/>
    </row>
    <row r="823" ht="12.75">
      <c r="B823" s="31"/>
    </row>
    <row r="824" ht="12.75">
      <c r="B824" s="31"/>
    </row>
    <row r="825" ht="12.75">
      <c r="B825" s="31"/>
    </row>
    <row r="826" ht="12.75">
      <c r="B826" s="31"/>
    </row>
    <row r="827" ht="12.75">
      <c r="B827" s="31"/>
    </row>
    <row r="828" ht="12.75">
      <c r="B828" s="31"/>
    </row>
    <row r="829" ht="12.75">
      <c r="B829" s="31"/>
    </row>
    <row r="830" ht="12.75">
      <c r="B830" s="31"/>
    </row>
    <row r="831" ht="12.75">
      <c r="B831" s="31"/>
    </row>
    <row r="832" ht="12.75">
      <c r="B832" s="31"/>
    </row>
    <row r="833" ht="12.75">
      <c r="B833" s="31"/>
    </row>
    <row r="834" ht="12.75">
      <c r="B834" s="31"/>
    </row>
    <row r="835" ht="12.75">
      <c r="B835" s="31"/>
    </row>
    <row r="836" ht="12.75">
      <c r="B836" s="31"/>
    </row>
    <row r="837" ht="12.75">
      <c r="B837" s="31"/>
    </row>
    <row r="838" ht="12.75">
      <c r="B838" s="31"/>
    </row>
    <row r="839" ht="12.75">
      <c r="B839" s="31"/>
    </row>
    <row r="840" ht="12.75">
      <c r="B840" s="31"/>
    </row>
    <row r="841" ht="12.75">
      <c r="B841" s="31"/>
    </row>
    <row r="842" ht="12.75">
      <c r="B842" s="31"/>
    </row>
    <row r="843" ht="12.75">
      <c r="B843" s="31"/>
    </row>
    <row r="844" ht="12.75">
      <c r="B844" s="31"/>
    </row>
    <row r="845" ht="12.75">
      <c r="B845" s="31"/>
    </row>
    <row r="846" ht="12.75">
      <c r="B846" s="31"/>
    </row>
    <row r="847" ht="12.75">
      <c r="B847" s="31"/>
    </row>
    <row r="848" ht="12.75">
      <c r="B848" s="31"/>
    </row>
    <row r="849" ht="12.75">
      <c r="B849" s="31"/>
    </row>
    <row r="850" ht="12.75">
      <c r="B850" s="31"/>
    </row>
    <row r="851" ht="12.75">
      <c r="B851" s="31"/>
    </row>
    <row r="852" ht="12.75">
      <c r="B852" s="31"/>
    </row>
    <row r="853" ht="12.75">
      <c r="B853" s="31"/>
    </row>
    <row r="854" ht="12.75">
      <c r="B854" s="31"/>
    </row>
    <row r="855" ht="12.75">
      <c r="B855" s="31"/>
    </row>
    <row r="856" ht="12.75">
      <c r="B856" s="31"/>
    </row>
    <row r="857" ht="12.75">
      <c r="B857" s="31"/>
    </row>
    <row r="858" ht="12.75">
      <c r="B858" s="31"/>
    </row>
    <row r="859" ht="12.75">
      <c r="B859" s="31"/>
    </row>
    <row r="860" ht="12.75">
      <c r="B860" s="31"/>
    </row>
    <row r="861" ht="12.75">
      <c r="B861" s="31"/>
    </row>
    <row r="862" ht="12.75">
      <c r="B862" s="31"/>
    </row>
    <row r="863" ht="12.75">
      <c r="B863" s="31"/>
    </row>
    <row r="864" ht="12.75">
      <c r="B864" s="31"/>
    </row>
    <row r="865" ht="12.75">
      <c r="B865" s="31"/>
    </row>
    <row r="866" ht="12.75">
      <c r="B866" s="31"/>
    </row>
    <row r="867" ht="12.75">
      <c r="B867" s="31"/>
    </row>
    <row r="868" ht="12.75">
      <c r="B868" s="31"/>
    </row>
    <row r="869" ht="12.75">
      <c r="B869" s="31"/>
    </row>
    <row r="870" ht="12.75">
      <c r="B870" s="31"/>
    </row>
    <row r="871" ht="12.75">
      <c r="B871" s="31"/>
    </row>
    <row r="872" ht="12.75">
      <c r="B872" s="31"/>
    </row>
    <row r="873" ht="12.75">
      <c r="B873" s="31"/>
    </row>
    <row r="874" ht="12.75">
      <c r="B874" s="31"/>
    </row>
    <row r="875" ht="12.75">
      <c r="B875" s="31"/>
    </row>
    <row r="876" ht="12.75">
      <c r="B876" s="31"/>
    </row>
    <row r="877" ht="12.75">
      <c r="B877" s="31"/>
    </row>
    <row r="878" ht="12.75">
      <c r="B878" s="31"/>
    </row>
    <row r="879" ht="12.75">
      <c r="B879" s="31"/>
    </row>
    <row r="880" ht="12.75">
      <c r="B880" s="31"/>
    </row>
    <row r="881" ht="12.75">
      <c r="B881" s="31"/>
    </row>
    <row r="882" ht="12.75">
      <c r="B882" s="31"/>
    </row>
    <row r="883" ht="12.75">
      <c r="B883" s="31"/>
    </row>
    <row r="884" ht="12.75">
      <c r="B884" s="31"/>
    </row>
    <row r="885" ht="12.75">
      <c r="B885" s="31"/>
    </row>
    <row r="886" ht="12.75">
      <c r="B886" s="31"/>
    </row>
    <row r="887" ht="12.75">
      <c r="B887" s="31"/>
    </row>
    <row r="888" ht="12.75">
      <c r="B888" s="31"/>
    </row>
    <row r="889" ht="12.75">
      <c r="B889" s="31"/>
    </row>
    <row r="890" ht="12.75">
      <c r="B890" s="31"/>
    </row>
    <row r="891" ht="12.75">
      <c r="B891" s="31"/>
    </row>
    <row r="892" ht="12.75">
      <c r="B892" s="31"/>
    </row>
    <row r="893" ht="12.75">
      <c r="B893" s="31"/>
    </row>
    <row r="894" ht="12.75">
      <c r="B894" s="31"/>
    </row>
    <row r="895" ht="12.75">
      <c r="B895" s="31"/>
    </row>
    <row r="896" ht="12.75">
      <c r="B896" s="31"/>
    </row>
    <row r="897" ht="12.75">
      <c r="B897" s="31"/>
    </row>
    <row r="898" ht="12.75">
      <c r="B898" s="31"/>
    </row>
    <row r="899" ht="12.75">
      <c r="B899" s="31"/>
    </row>
    <row r="900" ht="12.75">
      <c r="B900" s="31"/>
    </row>
    <row r="901" ht="12.75">
      <c r="B901" s="31"/>
    </row>
    <row r="902" ht="12.75">
      <c r="B902" s="31"/>
    </row>
    <row r="903" ht="12.75">
      <c r="B903" s="31"/>
    </row>
    <row r="904" ht="12.75">
      <c r="B904" s="31"/>
    </row>
    <row r="905" ht="12.75">
      <c r="B905" s="31"/>
    </row>
    <row r="906" ht="12.75">
      <c r="B906" s="31"/>
    </row>
    <row r="907" ht="12.75">
      <c r="B907" s="31"/>
    </row>
    <row r="908" ht="12.75">
      <c r="B908" s="31"/>
    </row>
    <row r="909" ht="12.75">
      <c r="B909" s="31"/>
    </row>
    <row r="910" ht="12.75">
      <c r="B910" s="31"/>
    </row>
    <row r="911" ht="12.75">
      <c r="B911" s="31"/>
    </row>
    <row r="912" ht="12.75">
      <c r="B912" s="31"/>
    </row>
    <row r="913" ht="12.75">
      <c r="B913" s="31"/>
    </row>
    <row r="914" ht="12.75">
      <c r="B914" s="31"/>
    </row>
    <row r="915" ht="12.75">
      <c r="B915" s="31"/>
    </row>
    <row r="916" ht="12.75">
      <c r="B916" s="31"/>
    </row>
    <row r="917" ht="12.75">
      <c r="B917" s="31"/>
    </row>
    <row r="918" ht="12.75">
      <c r="B918" s="31"/>
    </row>
    <row r="919" ht="12.75">
      <c r="B919" s="31"/>
    </row>
    <row r="920" ht="12.75">
      <c r="B920" s="31"/>
    </row>
    <row r="921" ht="12.75">
      <c r="B921" s="31"/>
    </row>
    <row r="922" ht="12.75">
      <c r="B922" s="31"/>
    </row>
    <row r="923" ht="12.75">
      <c r="B923" s="31"/>
    </row>
    <row r="924" ht="12.75">
      <c r="B924" s="31"/>
    </row>
    <row r="925" ht="12.75">
      <c r="B925" s="31"/>
    </row>
    <row r="926" ht="12.75">
      <c r="B926" s="31"/>
    </row>
    <row r="927" ht="12.75">
      <c r="B927" s="31"/>
    </row>
    <row r="928" ht="12.75">
      <c r="B928" s="31"/>
    </row>
    <row r="929" ht="12.75">
      <c r="B929" s="31"/>
    </row>
    <row r="930" ht="12.75">
      <c r="B930" s="31"/>
    </row>
    <row r="931" ht="12.75">
      <c r="B931" s="31"/>
    </row>
    <row r="932" ht="12.75">
      <c r="B932" s="31"/>
    </row>
    <row r="933" ht="12.75">
      <c r="B933" s="31"/>
    </row>
    <row r="934" ht="12.75">
      <c r="B934" s="31"/>
    </row>
    <row r="935" ht="12.75">
      <c r="B935" s="31"/>
    </row>
    <row r="936" ht="12.75">
      <c r="B936" s="31"/>
    </row>
    <row r="937" ht="12.75">
      <c r="B937" s="31"/>
    </row>
    <row r="938" ht="12.75">
      <c r="B938" s="31"/>
    </row>
    <row r="939" ht="12.75">
      <c r="B939" s="31"/>
    </row>
    <row r="940" ht="12.75">
      <c r="B940" s="31"/>
    </row>
    <row r="941" ht="12.75">
      <c r="B941" s="31"/>
    </row>
    <row r="942" ht="12.75">
      <c r="B942" s="31"/>
    </row>
    <row r="943" ht="12.75">
      <c r="B943" s="31"/>
    </row>
    <row r="944" ht="12.75">
      <c r="B944" s="31"/>
    </row>
    <row r="945" ht="12.75">
      <c r="B945" s="31"/>
    </row>
    <row r="946" ht="12.75">
      <c r="B946" s="31"/>
    </row>
    <row r="947" ht="12.75">
      <c r="B947" s="31"/>
    </row>
    <row r="948" ht="12.75">
      <c r="B948" s="31"/>
    </row>
    <row r="949" ht="12.75">
      <c r="B949" s="31"/>
    </row>
    <row r="950" ht="12.75">
      <c r="B950" s="31"/>
    </row>
    <row r="951" ht="12.75">
      <c r="B951" s="31"/>
    </row>
    <row r="952" ht="12.75">
      <c r="B952" s="31"/>
    </row>
    <row r="953" ht="12.75">
      <c r="B953" s="31"/>
    </row>
    <row r="954" ht="12.75">
      <c r="B954" s="31"/>
    </row>
    <row r="955" ht="12.75">
      <c r="B955" s="31"/>
    </row>
    <row r="956" ht="12.75">
      <c r="B956" s="31"/>
    </row>
    <row r="957" ht="12.75">
      <c r="B957" s="31"/>
    </row>
    <row r="958" ht="12.75">
      <c r="B958" s="31"/>
    </row>
    <row r="959" ht="12.75">
      <c r="B959" s="31"/>
    </row>
    <row r="960" ht="12.75">
      <c r="B960" s="31"/>
    </row>
    <row r="961" ht="12.75">
      <c r="B961" s="31"/>
    </row>
    <row r="962" ht="12.75">
      <c r="B962" s="31"/>
    </row>
    <row r="963" ht="12.75">
      <c r="B963" s="31"/>
    </row>
    <row r="964" ht="12.75">
      <c r="B964" s="31"/>
    </row>
    <row r="965" ht="12.75">
      <c r="B965" s="31"/>
    </row>
    <row r="966" ht="12.75">
      <c r="B966" s="31"/>
    </row>
    <row r="967" ht="12.75">
      <c r="B967" s="31"/>
    </row>
    <row r="968" ht="12.75">
      <c r="B968" s="31"/>
    </row>
    <row r="969" ht="12.75">
      <c r="B969" s="31"/>
    </row>
    <row r="970" ht="12.75">
      <c r="B970" s="31"/>
    </row>
    <row r="971" ht="12.75">
      <c r="B971" s="31"/>
    </row>
    <row r="972" ht="12.75">
      <c r="B972" s="31"/>
    </row>
    <row r="973" ht="12.75">
      <c r="B973" s="31"/>
    </row>
    <row r="974" ht="12.75">
      <c r="B974" s="31"/>
    </row>
    <row r="975" ht="12.75">
      <c r="B975" s="31"/>
    </row>
    <row r="976" ht="12.75">
      <c r="B976" s="31"/>
    </row>
    <row r="977" ht="12.75">
      <c r="B977" s="31"/>
    </row>
    <row r="978" ht="12.75">
      <c r="B978" s="31"/>
    </row>
    <row r="979" ht="12.75">
      <c r="B979" s="31"/>
    </row>
    <row r="980" ht="12.75">
      <c r="B980" s="31"/>
    </row>
    <row r="981" ht="12.75">
      <c r="B981" s="31"/>
    </row>
    <row r="982" ht="12.75">
      <c r="B982" s="31"/>
    </row>
    <row r="983" ht="12.75">
      <c r="B983" s="31"/>
    </row>
    <row r="984" ht="12.75">
      <c r="B984" s="31"/>
    </row>
    <row r="985" ht="12.75">
      <c r="B985" s="31"/>
    </row>
    <row r="986" ht="12.75">
      <c r="B986" s="31"/>
    </row>
    <row r="987" ht="12.75">
      <c r="B987" s="31"/>
    </row>
    <row r="988" ht="12.75">
      <c r="B988" s="31"/>
    </row>
    <row r="989" ht="12.75">
      <c r="B989" s="31"/>
    </row>
    <row r="990" ht="12.75">
      <c r="B990" s="31"/>
    </row>
    <row r="991" ht="12.75">
      <c r="B991" s="31"/>
    </row>
    <row r="992" ht="12.75">
      <c r="B992" s="31"/>
    </row>
    <row r="993" ht="12.75">
      <c r="B993" s="31"/>
    </row>
    <row r="994" ht="12.75">
      <c r="B994" s="31"/>
    </row>
    <row r="995" ht="12.75">
      <c r="B995" s="31"/>
    </row>
    <row r="996" ht="12.75">
      <c r="B996" s="31"/>
    </row>
    <row r="997" ht="12.75">
      <c r="B997" s="31"/>
    </row>
    <row r="998" ht="12.75">
      <c r="B998" s="31"/>
    </row>
    <row r="999" ht="12.75">
      <c r="B999" s="31"/>
    </row>
    <row r="1000" ht="12.75">
      <c r="B1000" s="31"/>
    </row>
    <row r="1001" ht="12.75">
      <c r="B1001" s="31"/>
    </row>
    <row r="1002" ht="12.75">
      <c r="B1002" s="31"/>
    </row>
    <row r="1003" ht="12.75">
      <c r="B1003" s="31"/>
    </row>
    <row r="1004" ht="12.75">
      <c r="B1004" s="31"/>
    </row>
    <row r="1005" ht="12.75">
      <c r="B1005" s="31"/>
    </row>
    <row r="1006" ht="12.75">
      <c r="B1006" s="31"/>
    </row>
    <row r="1007" ht="12.75">
      <c r="B1007" s="31"/>
    </row>
    <row r="1008" ht="12.75">
      <c r="B1008" s="31"/>
    </row>
    <row r="1009" ht="12.75">
      <c r="B1009" s="31"/>
    </row>
    <row r="1010" ht="12.75">
      <c r="B1010" s="31"/>
    </row>
    <row r="1011" ht="12.75">
      <c r="B1011" s="31"/>
    </row>
    <row r="1012" ht="12.75">
      <c r="B1012" s="31"/>
    </row>
    <row r="1013" ht="12.75">
      <c r="B1013" s="31"/>
    </row>
    <row r="1014" ht="12.75">
      <c r="B1014" s="31"/>
    </row>
    <row r="1015" ht="12.75">
      <c r="B1015" s="31"/>
    </row>
    <row r="1016" ht="12.75">
      <c r="B1016" s="31"/>
    </row>
    <row r="1017" ht="12.75">
      <c r="B1017" s="31"/>
    </row>
    <row r="1018" ht="12.75">
      <c r="B1018" s="31"/>
    </row>
    <row r="1019" ht="12.75">
      <c r="B1019" s="31"/>
    </row>
    <row r="1020" ht="12.75">
      <c r="B1020" s="31"/>
    </row>
    <row r="1021" ht="12.75">
      <c r="B1021" s="31"/>
    </row>
    <row r="1022" ht="12.75">
      <c r="B1022" s="31"/>
    </row>
    <row r="1023" ht="12.75">
      <c r="B1023" s="31"/>
    </row>
    <row r="1024" ht="12.75">
      <c r="B1024" s="31"/>
    </row>
    <row r="1025" ht="12.75">
      <c r="B1025" s="31"/>
    </row>
    <row r="1026" ht="12.75">
      <c r="B1026" s="31"/>
    </row>
    <row r="1027" ht="12.75">
      <c r="B1027" s="31"/>
    </row>
    <row r="1028" ht="12.75">
      <c r="B1028" s="31"/>
    </row>
    <row r="1029" ht="12.75">
      <c r="B1029" s="31"/>
    </row>
    <row r="1030" ht="12.75">
      <c r="B1030" s="31"/>
    </row>
    <row r="1031" ht="12.75">
      <c r="B1031" s="31"/>
    </row>
    <row r="1032" ht="12.75">
      <c r="B1032" s="31"/>
    </row>
    <row r="1033" ht="12.75">
      <c r="B1033" s="31"/>
    </row>
    <row r="1034" ht="12.75">
      <c r="B1034" s="31"/>
    </row>
    <row r="1035" ht="12.75">
      <c r="B1035" s="31"/>
    </row>
    <row r="1036" ht="12.75">
      <c r="B1036" s="31"/>
    </row>
    <row r="1037" ht="12.75">
      <c r="B1037" s="31"/>
    </row>
    <row r="1038" ht="12.75">
      <c r="B1038" s="31"/>
    </row>
    <row r="1039" ht="12.75">
      <c r="B1039" s="31"/>
    </row>
    <row r="1040" ht="12.75">
      <c r="B1040" s="31"/>
    </row>
    <row r="1041" ht="12.75">
      <c r="B1041" s="31"/>
    </row>
    <row r="1042" ht="12.75">
      <c r="B1042" s="31"/>
    </row>
    <row r="1043" ht="12.75">
      <c r="B1043" s="31"/>
    </row>
    <row r="1044" ht="12.75">
      <c r="B1044" s="31"/>
    </row>
    <row r="1045" ht="12.75">
      <c r="B1045" s="31"/>
    </row>
    <row r="1046" ht="12.75">
      <c r="B1046" s="31"/>
    </row>
    <row r="1047" ht="12.75">
      <c r="B1047" s="31"/>
    </row>
    <row r="1048" ht="12.75">
      <c r="B1048" s="31"/>
    </row>
    <row r="1049" ht="12.75">
      <c r="B1049" s="31"/>
    </row>
    <row r="1050" ht="12.75">
      <c r="B1050" s="31"/>
    </row>
    <row r="1051" ht="12.75">
      <c r="B1051" s="31"/>
    </row>
    <row r="1052" ht="12.75">
      <c r="B1052" s="31"/>
    </row>
    <row r="1053" ht="12.75">
      <c r="B1053" s="31"/>
    </row>
    <row r="1054" ht="12.75">
      <c r="B1054" s="31"/>
    </row>
    <row r="1055" ht="12.75">
      <c r="B1055" s="31"/>
    </row>
    <row r="1056" ht="12.75">
      <c r="B1056" s="31"/>
    </row>
    <row r="1057" ht="12.75">
      <c r="B1057" s="31"/>
    </row>
    <row r="1058" ht="12.75">
      <c r="B1058" s="31"/>
    </row>
    <row r="1059" ht="12.75">
      <c r="B1059" s="31"/>
    </row>
    <row r="1060" ht="12.75">
      <c r="B1060" s="31"/>
    </row>
    <row r="1061" ht="12.75">
      <c r="B1061" s="31"/>
    </row>
    <row r="1062" ht="12.75">
      <c r="B1062" s="31"/>
    </row>
    <row r="1063" ht="12.75">
      <c r="B1063" s="31"/>
    </row>
    <row r="1064" ht="12.75">
      <c r="B1064" s="31"/>
    </row>
    <row r="1065" ht="12.75">
      <c r="B1065" s="31"/>
    </row>
    <row r="1066" ht="12.75">
      <c r="B1066" s="31"/>
    </row>
    <row r="1067" ht="12.75">
      <c r="B1067" s="31"/>
    </row>
    <row r="1068" ht="12.75">
      <c r="B1068" s="31"/>
    </row>
    <row r="1069" ht="12.75">
      <c r="B1069" s="31"/>
    </row>
    <row r="1070" ht="12.75">
      <c r="B1070" s="31"/>
    </row>
    <row r="1071" ht="12.75">
      <c r="B1071" s="31"/>
    </row>
    <row r="1072" ht="12.75">
      <c r="B1072" s="31"/>
    </row>
    <row r="1073" ht="12.75">
      <c r="B1073" s="31"/>
    </row>
    <row r="1074" ht="12.75">
      <c r="B1074" s="31"/>
    </row>
    <row r="1075" ht="12.75">
      <c r="B1075" s="31"/>
    </row>
    <row r="1076" ht="12.75">
      <c r="B1076" s="31"/>
    </row>
    <row r="1077" ht="12.75">
      <c r="B1077" s="31"/>
    </row>
    <row r="1078" ht="12.75">
      <c r="B1078" s="31"/>
    </row>
    <row r="1079" ht="12.75">
      <c r="B1079" s="31"/>
    </row>
    <row r="1080" ht="12.75">
      <c r="B1080" s="31"/>
    </row>
    <row r="1081" ht="12.75">
      <c r="B1081" s="31"/>
    </row>
    <row r="1082" ht="12.75">
      <c r="B1082" s="31"/>
    </row>
    <row r="1083" ht="12.75">
      <c r="B1083" s="31"/>
    </row>
    <row r="1084" ht="12.75">
      <c r="B1084" s="31"/>
    </row>
    <row r="1085" ht="12.75">
      <c r="B1085" s="31"/>
    </row>
    <row r="1086" ht="12.75">
      <c r="B1086" s="31"/>
    </row>
    <row r="1087" ht="12.75">
      <c r="B1087" s="31"/>
    </row>
    <row r="1088" ht="12.75">
      <c r="B1088" s="31"/>
    </row>
    <row r="1089" ht="12.75">
      <c r="B1089" s="31"/>
    </row>
    <row r="1090" ht="12.75">
      <c r="B1090" s="31"/>
    </row>
    <row r="1091" ht="12.75">
      <c r="B1091" s="31"/>
    </row>
    <row r="1092" ht="12.75">
      <c r="B1092" s="31"/>
    </row>
    <row r="1093" ht="12.75">
      <c r="B1093" s="31"/>
    </row>
    <row r="1094" ht="12.75">
      <c r="B1094" s="31"/>
    </row>
    <row r="1095" ht="12.75">
      <c r="B1095" s="31"/>
    </row>
    <row r="1096" ht="12.75">
      <c r="B1096" s="31"/>
    </row>
    <row r="1097" ht="12.75">
      <c r="B1097" s="31"/>
    </row>
    <row r="1098" ht="12.75">
      <c r="B1098" s="31"/>
    </row>
    <row r="1099" ht="12.75">
      <c r="B1099" s="31"/>
    </row>
    <row r="1100" ht="12.75">
      <c r="B1100" s="31"/>
    </row>
    <row r="1101" ht="12.75">
      <c r="B1101" s="31"/>
    </row>
    <row r="1102" ht="12.75">
      <c r="B1102" s="31"/>
    </row>
    <row r="1103" ht="12.75">
      <c r="B1103" s="31"/>
    </row>
    <row r="1104" ht="12.75">
      <c r="B1104" s="31"/>
    </row>
    <row r="1105" ht="12.75">
      <c r="B1105" s="31"/>
    </row>
    <row r="1106" ht="12.75">
      <c r="B1106" s="31"/>
    </row>
    <row r="1107" ht="12.75">
      <c r="B1107" s="31"/>
    </row>
    <row r="1108" ht="12.75">
      <c r="B1108" s="31"/>
    </row>
    <row r="1109" ht="12.75">
      <c r="B1109" s="31"/>
    </row>
    <row r="1110" ht="12.75">
      <c r="B1110" s="31"/>
    </row>
    <row r="1111" ht="12.75">
      <c r="B1111" s="31"/>
    </row>
    <row r="1112" ht="12.75">
      <c r="B1112" s="31"/>
    </row>
    <row r="1113" ht="12.75">
      <c r="B1113" s="31"/>
    </row>
    <row r="1114" ht="12.75">
      <c r="B1114" s="31"/>
    </row>
    <row r="1115" ht="12.75">
      <c r="B1115" s="31"/>
    </row>
    <row r="1116" ht="12.75">
      <c r="B1116" s="31"/>
    </row>
    <row r="1117" ht="12.75">
      <c r="B1117" s="31"/>
    </row>
    <row r="1118" ht="12.75">
      <c r="B1118" s="31"/>
    </row>
    <row r="1119" ht="12.75">
      <c r="B1119" s="31"/>
    </row>
    <row r="1120" ht="12.75">
      <c r="B1120" s="31"/>
    </row>
    <row r="1121" ht="12.75">
      <c r="B1121" s="31"/>
    </row>
    <row r="1122" ht="12.75">
      <c r="B1122" s="31"/>
    </row>
    <row r="1123" ht="12.75">
      <c r="B1123" s="31"/>
    </row>
    <row r="1124" ht="12.75">
      <c r="B1124" s="31"/>
    </row>
    <row r="1125" ht="12.75">
      <c r="B1125" s="31"/>
    </row>
    <row r="1126" ht="12.75">
      <c r="B1126" s="31"/>
    </row>
    <row r="1127" ht="12.75">
      <c r="B1127" s="31"/>
    </row>
    <row r="1128" ht="12.75">
      <c r="B1128" s="31"/>
    </row>
    <row r="1129" ht="12.75">
      <c r="B1129" s="31"/>
    </row>
    <row r="1130" ht="12.75">
      <c r="B1130" s="31"/>
    </row>
    <row r="1131" ht="12.75">
      <c r="B1131" s="31"/>
    </row>
    <row r="1132" ht="12.75">
      <c r="B1132" s="31"/>
    </row>
    <row r="1133" ht="12.75">
      <c r="B1133" s="31"/>
    </row>
    <row r="1134" ht="12.75">
      <c r="B1134" s="31"/>
    </row>
    <row r="1135" ht="12.75">
      <c r="B1135" s="31"/>
    </row>
    <row r="1136" ht="12.75">
      <c r="B1136" s="31"/>
    </row>
    <row r="1137" ht="12.75">
      <c r="B1137" s="31"/>
    </row>
    <row r="1138" ht="12.75">
      <c r="B1138" s="31"/>
    </row>
    <row r="1139" ht="12.75">
      <c r="B1139" s="31"/>
    </row>
    <row r="1140" ht="12.75">
      <c r="B1140" s="31"/>
    </row>
    <row r="1141" ht="12.75">
      <c r="B1141" s="31"/>
    </row>
    <row r="1142" ht="12.75">
      <c r="B1142" s="31"/>
    </row>
    <row r="1143" ht="12.75">
      <c r="B1143" s="31"/>
    </row>
    <row r="1144" ht="12.75">
      <c r="B1144" s="31"/>
    </row>
    <row r="1145" ht="12.75">
      <c r="B1145" s="31"/>
    </row>
    <row r="1146" ht="12.75">
      <c r="B1146" s="31"/>
    </row>
    <row r="1147" ht="12.75">
      <c r="B1147" s="31"/>
    </row>
    <row r="1148" ht="12.75">
      <c r="B1148" s="31"/>
    </row>
    <row r="1149" ht="12.75">
      <c r="B1149" s="31"/>
    </row>
    <row r="1150" ht="12.75">
      <c r="B1150" s="31"/>
    </row>
    <row r="1151" ht="12.75">
      <c r="B1151" s="31"/>
    </row>
    <row r="1152" ht="12.75">
      <c r="B1152" s="31"/>
    </row>
    <row r="1153" ht="12.75">
      <c r="B1153" s="31"/>
    </row>
    <row r="1154" ht="12.75">
      <c r="B1154" s="31"/>
    </row>
    <row r="1155" ht="12.75">
      <c r="B1155" s="31"/>
    </row>
    <row r="1156" ht="12.75">
      <c r="B1156" s="31"/>
    </row>
    <row r="1157" ht="12.75">
      <c r="B1157" s="31"/>
    </row>
    <row r="1158" ht="12.75">
      <c r="B1158" s="31"/>
    </row>
    <row r="1159" ht="12.75">
      <c r="B1159" s="31"/>
    </row>
    <row r="1160" ht="12.75">
      <c r="B1160" s="31"/>
    </row>
    <row r="1161" ht="12.75">
      <c r="B1161" s="31"/>
    </row>
    <row r="1162" ht="12.75">
      <c r="B1162" s="31"/>
    </row>
    <row r="1163" ht="12.75">
      <c r="B1163" s="31"/>
    </row>
    <row r="1164" ht="12.75">
      <c r="B1164" s="31"/>
    </row>
    <row r="1165" ht="12.75">
      <c r="B1165" s="31"/>
    </row>
    <row r="1166" ht="12.75">
      <c r="B1166" s="31"/>
    </row>
    <row r="1167" ht="12.75">
      <c r="B1167" s="31"/>
    </row>
    <row r="1168" ht="12.75">
      <c r="B1168" s="31"/>
    </row>
    <row r="1169" ht="12.75">
      <c r="B1169" s="31"/>
    </row>
    <row r="1170" ht="12.75">
      <c r="B1170" s="31"/>
    </row>
    <row r="1171" ht="12.75">
      <c r="B1171" s="31"/>
    </row>
    <row r="1172" ht="12.75">
      <c r="B1172" s="31"/>
    </row>
    <row r="1173" ht="12.75">
      <c r="B1173" s="31"/>
    </row>
    <row r="1174" ht="12.75">
      <c r="B1174" s="31"/>
    </row>
    <row r="1175" ht="12.75">
      <c r="B1175" s="31"/>
    </row>
    <row r="1176" ht="12.75">
      <c r="B1176" s="31"/>
    </row>
    <row r="1177" ht="12.75">
      <c r="B1177" s="31"/>
    </row>
    <row r="1178" ht="12.75">
      <c r="B1178" s="31"/>
    </row>
    <row r="1179" ht="12.75">
      <c r="B1179" s="31"/>
    </row>
    <row r="1180" ht="12.75">
      <c r="B1180" s="31"/>
    </row>
    <row r="1181" ht="12.75">
      <c r="B1181" s="31"/>
    </row>
    <row r="1182" ht="12.75">
      <c r="B1182" s="31"/>
    </row>
    <row r="1183" ht="12.75">
      <c r="B1183" s="31"/>
    </row>
    <row r="1184" ht="12.75">
      <c r="B1184" s="31"/>
    </row>
    <row r="1185" ht="12.75">
      <c r="B1185" s="31"/>
    </row>
    <row r="1186" ht="12.75">
      <c r="B1186" s="31"/>
    </row>
    <row r="1187" ht="12.75">
      <c r="B1187" s="31"/>
    </row>
    <row r="1188" ht="12.75">
      <c r="B1188" s="31"/>
    </row>
    <row r="1189" ht="12.75">
      <c r="B1189" s="31"/>
    </row>
    <row r="1190" ht="12.75">
      <c r="B1190" s="31"/>
    </row>
    <row r="1191" ht="12.75">
      <c r="B1191" s="31"/>
    </row>
    <row r="1192" ht="12.75">
      <c r="B1192" s="31"/>
    </row>
    <row r="1193" ht="12.75">
      <c r="B1193" s="31"/>
    </row>
    <row r="1194" ht="12.75">
      <c r="B1194" s="31"/>
    </row>
    <row r="1195" ht="12.75">
      <c r="B1195" s="31"/>
    </row>
    <row r="1196" ht="12.75">
      <c r="B1196" s="31"/>
    </row>
    <row r="1197" ht="12.75">
      <c r="B1197" s="31"/>
    </row>
    <row r="1198" ht="12.75">
      <c r="B1198" s="31"/>
    </row>
    <row r="1199" ht="12.75">
      <c r="B1199" s="31"/>
    </row>
    <row r="1200" ht="12.75">
      <c r="B1200" s="31"/>
    </row>
    <row r="1201" ht="12.75">
      <c r="B1201" s="31"/>
    </row>
    <row r="1202" ht="12.75">
      <c r="B1202" s="31"/>
    </row>
    <row r="1203" ht="12.75">
      <c r="B1203" s="31"/>
    </row>
    <row r="1204" ht="12.75">
      <c r="B1204" s="31"/>
    </row>
    <row r="1205" ht="12.75">
      <c r="B1205" s="31"/>
    </row>
    <row r="1206" ht="12.75">
      <c r="B1206" s="31"/>
    </row>
    <row r="1207" ht="12.75">
      <c r="B1207" s="31"/>
    </row>
    <row r="1208" ht="12.75">
      <c r="B1208" s="31"/>
    </row>
    <row r="1209" ht="12.75">
      <c r="B1209" s="31"/>
    </row>
    <row r="1210" ht="12.75">
      <c r="B1210" s="31"/>
    </row>
    <row r="1211" ht="12.75">
      <c r="B1211" s="31"/>
    </row>
    <row r="1212" ht="12.75">
      <c r="B1212" s="31"/>
    </row>
    <row r="1213" ht="12.75">
      <c r="B1213" s="31"/>
    </row>
    <row r="1214" ht="12.75">
      <c r="B1214" s="31"/>
    </row>
    <row r="1215" ht="12.75">
      <c r="B1215" s="31"/>
    </row>
    <row r="1216" ht="12.75">
      <c r="B1216" s="31"/>
    </row>
    <row r="1217" ht="12.75">
      <c r="B1217" s="31"/>
    </row>
    <row r="1218" ht="12.75">
      <c r="B1218" s="31"/>
    </row>
    <row r="1219" ht="12.75">
      <c r="B1219" s="31"/>
    </row>
    <row r="1220" ht="12.75">
      <c r="B1220" s="31"/>
    </row>
    <row r="1221" ht="12.75">
      <c r="B1221" s="31"/>
    </row>
    <row r="1222" ht="12.75">
      <c r="B1222" s="31"/>
    </row>
    <row r="1223" ht="12.75">
      <c r="B1223" s="31"/>
    </row>
    <row r="1224" ht="12.75">
      <c r="B1224" s="31"/>
    </row>
    <row r="1225" ht="12.75">
      <c r="B1225" s="31"/>
    </row>
    <row r="1226" ht="12.75">
      <c r="B1226" s="31"/>
    </row>
    <row r="1227" ht="12.75">
      <c r="B1227" s="31"/>
    </row>
    <row r="1228" ht="12.75">
      <c r="B1228" s="31"/>
    </row>
    <row r="1229" ht="12.75">
      <c r="B1229" s="31"/>
    </row>
    <row r="1230" ht="12.75">
      <c r="B1230" s="31"/>
    </row>
    <row r="1231" ht="12.75">
      <c r="B1231" s="31"/>
    </row>
    <row r="1232" ht="12.75">
      <c r="B1232" s="31"/>
    </row>
    <row r="1233" ht="12.75">
      <c r="B1233" s="31"/>
    </row>
    <row r="1234" ht="12.75">
      <c r="B1234" s="31"/>
    </row>
    <row r="1235" ht="12.75">
      <c r="B1235" s="31"/>
    </row>
    <row r="1236" ht="12.75">
      <c r="B1236" s="31"/>
    </row>
    <row r="1237" ht="12.75">
      <c r="B1237" s="31"/>
    </row>
    <row r="1238" ht="12.75">
      <c r="B1238" s="31"/>
    </row>
    <row r="1239" ht="12.75">
      <c r="B1239" s="31"/>
    </row>
    <row r="1240" ht="12.75">
      <c r="B1240" s="31"/>
    </row>
    <row r="1241" ht="12.75">
      <c r="B1241" s="31"/>
    </row>
    <row r="1242" ht="12.75">
      <c r="B1242" s="31"/>
    </row>
    <row r="1243" ht="12.75">
      <c r="B1243" s="31"/>
    </row>
    <row r="1244" ht="12.75">
      <c r="B1244" s="31"/>
    </row>
    <row r="1245" ht="12.75">
      <c r="B1245" s="31"/>
    </row>
    <row r="1246" ht="12.75">
      <c r="B1246" s="31"/>
    </row>
    <row r="1247" ht="12.75">
      <c r="B1247" s="31"/>
    </row>
    <row r="1248" ht="12.75">
      <c r="B1248" s="31"/>
    </row>
    <row r="1249" ht="12.75">
      <c r="B1249" s="31"/>
    </row>
    <row r="1250" ht="12.75">
      <c r="B1250" s="31"/>
    </row>
    <row r="1251" ht="12.75">
      <c r="B1251" s="31"/>
    </row>
    <row r="1252" ht="12.75">
      <c r="B1252" s="31"/>
    </row>
    <row r="1253" ht="12.75">
      <c r="B1253" s="31"/>
    </row>
    <row r="1254" ht="12.75">
      <c r="B1254" s="31"/>
    </row>
    <row r="1255" ht="12.75">
      <c r="B1255" s="31"/>
    </row>
    <row r="1256" ht="12.75">
      <c r="B1256" s="31"/>
    </row>
    <row r="1257" ht="12.75">
      <c r="B1257" s="31"/>
    </row>
    <row r="1258" ht="12.75">
      <c r="B1258" s="31"/>
    </row>
    <row r="1259" ht="12.75">
      <c r="B1259" s="31"/>
    </row>
    <row r="1260" ht="12.75">
      <c r="B1260" s="31"/>
    </row>
    <row r="1261" ht="12.75">
      <c r="B1261" s="31"/>
    </row>
    <row r="1262" ht="12.75">
      <c r="B1262" s="31"/>
    </row>
    <row r="1263" ht="12.75">
      <c r="B1263" s="31"/>
    </row>
    <row r="1264" ht="12.75">
      <c r="B1264" s="31"/>
    </row>
    <row r="1265" ht="12.75">
      <c r="B1265" s="31"/>
    </row>
    <row r="1266" ht="12.75">
      <c r="B1266" s="31"/>
    </row>
    <row r="1267" ht="12.75">
      <c r="B1267" s="31"/>
    </row>
    <row r="1268" ht="12.75">
      <c r="B1268" s="31"/>
    </row>
    <row r="1269" ht="12.75">
      <c r="B1269" s="31"/>
    </row>
    <row r="1270" ht="12.75">
      <c r="B1270" s="31"/>
    </row>
    <row r="1271" ht="12.75">
      <c r="B1271" s="31"/>
    </row>
    <row r="1272" ht="12.75">
      <c r="B1272" s="31"/>
    </row>
    <row r="1273" ht="12.75">
      <c r="B1273" s="31"/>
    </row>
    <row r="1274" ht="12.75">
      <c r="B1274" s="31"/>
    </row>
    <row r="1275" ht="12.75">
      <c r="B1275" s="31"/>
    </row>
    <row r="1276" ht="12.75">
      <c r="B1276" s="31"/>
    </row>
    <row r="1277" ht="12.75">
      <c r="B1277" s="31"/>
    </row>
    <row r="1278" ht="12.75">
      <c r="B1278" s="31"/>
    </row>
    <row r="1279" ht="12.75">
      <c r="B1279" s="31"/>
    </row>
    <row r="1280" ht="12.75">
      <c r="B1280" s="31"/>
    </row>
    <row r="1281" ht="12.75">
      <c r="B1281" s="31"/>
    </row>
    <row r="1282" ht="12.75">
      <c r="B1282" s="31"/>
    </row>
    <row r="1283" ht="12.75">
      <c r="B1283" s="31"/>
    </row>
    <row r="1284" ht="12.75">
      <c r="B1284" s="31"/>
    </row>
    <row r="1285" ht="12.75">
      <c r="B1285" s="31"/>
    </row>
    <row r="1286" ht="12.75">
      <c r="B1286" s="31"/>
    </row>
    <row r="1287" ht="12.75">
      <c r="B1287" s="31"/>
    </row>
    <row r="1288" ht="12.75">
      <c r="B1288" s="31"/>
    </row>
    <row r="1289" ht="12.75">
      <c r="B1289" s="31"/>
    </row>
    <row r="1290" ht="12.75">
      <c r="B1290" s="31"/>
    </row>
    <row r="1291" ht="12.75">
      <c r="B1291" s="31"/>
    </row>
    <row r="1292" ht="12.75">
      <c r="B1292" s="31"/>
    </row>
    <row r="1293" ht="12.75">
      <c r="B1293" s="31"/>
    </row>
    <row r="1294" ht="12.75">
      <c r="B1294" s="31"/>
    </row>
    <row r="1295" ht="12.75">
      <c r="B1295" s="31"/>
    </row>
    <row r="1296" ht="12.75">
      <c r="B1296" s="31"/>
    </row>
    <row r="1297" ht="12.75">
      <c r="B1297" s="31"/>
    </row>
    <row r="1298" ht="12.75">
      <c r="B1298" s="31"/>
    </row>
    <row r="1299" ht="12.75">
      <c r="B1299" s="31"/>
    </row>
    <row r="1300" ht="12.75">
      <c r="B1300" s="31"/>
    </row>
    <row r="1301" ht="12.75">
      <c r="B1301" s="31"/>
    </row>
    <row r="1302" ht="12.75">
      <c r="B1302" s="31"/>
    </row>
    <row r="1303" ht="12.75">
      <c r="B1303" s="31"/>
    </row>
    <row r="1304" ht="12.75">
      <c r="B1304" s="31"/>
    </row>
    <row r="1305" ht="12.75">
      <c r="B1305" s="31"/>
    </row>
    <row r="1306" ht="12.75">
      <c r="B1306" s="31"/>
    </row>
    <row r="1307" ht="12.75">
      <c r="B1307" s="31"/>
    </row>
    <row r="1308" ht="12.75">
      <c r="B1308" s="31"/>
    </row>
    <row r="1309" ht="12.75">
      <c r="B1309" s="31"/>
    </row>
    <row r="1310" ht="12.75">
      <c r="B1310" s="31"/>
    </row>
    <row r="1311" ht="12.75">
      <c r="B1311" s="31"/>
    </row>
    <row r="1312" ht="12.75">
      <c r="B1312" s="31"/>
    </row>
    <row r="1313" ht="12.75">
      <c r="B1313" s="31"/>
    </row>
    <row r="1314" ht="12.75">
      <c r="B1314" s="31"/>
    </row>
    <row r="1315" ht="12.75">
      <c r="B1315" s="31"/>
    </row>
    <row r="1316" ht="12.75">
      <c r="B1316" s="31"/>
    </row>
    <row r="1317" ht="12.75">
      <c r="B1317" s="31"/>
    </row>
    <row r="1318" ht="12.75">
      <c r="B1318" s="31"/>
    </row>
    <row r="1319" ht="12.75">
      <c r="B1319" s="31"/>
    </row>
    <row r="1320" ht="12.75">
      <c r="B1320" s="31"/>
    </row>
    <row r="1321" ht="12.75">
      <c r="B1321" s="31"/>
    </row>
    <row r="1322" ht="12.75">
      <c r="B1322" s="31"/>
    </row>
    <row r="1323" ht="12.75">
      <c r="B1323" s="31"/>
    </row>
    <row r="1324" ht="12.75">
      <c r="B1324" s="31"/>
    </row>
    <row r="1325" ht="12.75">
      <c r="B1325" s="31"/>
    </row>
    <row r="1326" ht="12.75">
      <c r="B1326" s="31"/>
    </row>
    <row r="1327" ht="12.75">
      <c r="B1327" s="31"/>
    </row>
    <row r="1328" ht="12.75">
      <c r="B1328" s="31"/>
    </row>
    <row r="1329" ht="12.75">
      <c r="B1329" s="31"/>
    </row>
    <row r="1330" ht="12.75">
      <c r="B1330" s="31"/>
    </row>
    <row r="1331" ht="12.75">
      <c r="B1331" s="31"/>
    </row>
    <row r="1332" ht="12.75">
      <c r="B1332" s="31"/>
    </row>
    <row r="1333" ht="12.75">
      <c r="B1333" s="31"/>
    </row>
    <row r="1334" ht="12.75">
      <c r="B1334" s="31"/>
    </row>
    <row r="1335" ht="12.75">
      <c r="B1335" s="31"/>
    </row>
    <row r="1336" ht="12.75">
      <c r="B1336" s="31"/>
    </row>
    <row r="1337" ht="12.75">
      <c r="B1337" s="31"/>
    </row>
    <row r="1338" ht="12.75">
      <c r="B1338" s="31"/>
    </row>
    <row r="1339" ht="12.75">
      <c r="B1339" s="31"/>
    </row>
    <row r="1340" ht="12.75">
      <c r="B1340" s="31"/>
    </row>
    <row r="1341" ht="12.75">
      <c r="B1341" s="31"/>
    </row>
    <row r="1342" ht="12.75">
      <c r="B1342" s="31"/>
    </row>
    <row r="1343" ht="12.75">
      <c r="B1343" s="31"/>
    </row>
    <row r="1344" ht="12.75">
      <c r="B1344" s="31"/>
    </row>
    <row r="1345" ht="12.75">
      <c r="B1345" s="31"/>
    </row>
    <row r="1346" ht="12.75">
      <c r="B1346" s="31"/>
    </row>
    <row r="1347" ht="12.75">
      <c r="B1347" s="31"/>
    </row>
    <row r="1348" ht="12.75">
      <c r="B1348" s="31"/>
    </row>
    <row r="1349" ht="12.75">
      <c r="B1349" s="31"/>
    </row>
    <row r="1350" ht="12.75">
      <c r="B1350" s="31"/>
    </row>
    <row r="1351" ht="12.75">
      <c r="B1351" s="31"/>
    </row>
    <row r="1352" ht="12.75">
      <c r="B1352" s="31"/>
    </row>
    <row r="1353" ht="12.75">
      <c r="B1353" s="31"/>
    </row>
    <row r="1354" ht="12.75">
      <c r="B1354" s="31"/>
    </row>
    <row r="1355" ht="12.75">
      <c r="B1355" s="31"/>
    </row>
    <row r="1356" ht="12.75">
      <c r="B1356" s="31"/>
    </row>
    <row r="1357" ht="12.75">
      <c r="B1357" s="31"/>
    </row>
    <row r="1358" ht="12.75">
      <c r="B1358" s="31"/>
    </row>
    <row r="1359" ht="12.75">
      <c r="B1359" s="31"/>
    </row>
    <row r="1360" ht="12.75">
      <c r="B1360" s="31"/>
    </row>
    <row r="1361" ht="12.75">
      <c r="B1361" s="31"/>
    </row>
    <row r="1362" ht="12.75">
      <c r="B1362" s="31"/>
    </row>
    <row r="1363" ht="12.75">
      <c r="B1363" s="31"/>
    </row>
    <row r="1364" ht="12.75">
      <c r="B1364" s="31"/>
    </row>
    <row r="1365" ht="12.75">
      <c r="B1365" s="31"/>
    </row>
    <row r="1366" ht="12.75">
      <c r="B1366" s="31"/>
    </row>
    <row r="1367" ht="12.75">
      <c r="B1367" s="31"/>
    </row>
    <row r="1368" ht="12.75">
      <c r="B1368" s="31"/>
    </row>
    <row r="1369" ht="12.75">
      <c r="B1369" s="31"/>
    </row>
    <row r="1370" ht="12.75">
      <c r="B1370" s="31"/>
    </row>
    <row r="1371" ht="12.75">
      <c r="B1371" s="31"/>
    </row>
    <row r="1372" ht="12.75">
      <c r="B1372" s="31"/>
    </row>
    <row r="1373" ht="12.75">
      <c r="B1373" s="31"/>
    </row>
    <row r="1374" ht="12.75">
      <c r="B1374" s="31"/>
    </row>
    <row r="1375" ht="12.75">
      <c r="B1375" s="31"/>
    </row>
    <row r="1376" ht="12.75">
      <c r="B1376" s="31"/>
    </row>
    <row r="1377" ht="12.75">
      <c r="B1377" s="31"/>
    </row>
    <row r="1378" ht="12.75">
      <c r="B1378" s="31"/>
    </row>
    <row r="1379" ht="12.75">
      <c r="B1379" s="31"/>
    </row>
    <row r="1380" ht="12.75">
      <c r="B1380" s="31"/>
    </row>
    <row r="1381" ht="12.75">
      <c r="B1381" s="31"/>
    </row>
    <row r="1382" ht="12.75">
      <c r="B1382" s="31"/>
    </row>
    <row r="1383" ht="12.75">
      <c r="B1383" s="31"/>
    </row>
    <row r="1384" ht="12.75">
      <c r="B1384" s="31"/>
    </row>
    <row r="1385" ht="12.75">
      <c r="B1385" s="31"/>
    </row>
    <row r="1386" ht="12.75">
      <c r="B1386" s="31"/>
    </row>
    <row r="1387" ht="12.75">
      <c r="B1387" s="31"/>
    </row>
    <row r="1388" ht="12.75">
      <c r="B1388" s="31"/>
    </row>
    <row r="1389" ht="12.75">
      <c r="B1389" s="31"/>
    </row>
    <row r="1390" ht="12.75">
      <c r="B1390" s="31"/>
    </row>
    <row r="1391" ht="12.75">
      <c r="B1391" s="31"/>
    </row>
    <row r="1392" ht="12.75">
      <c r="B1392" s="31"/>
    </row>
    <row r="1393" ht="12.75">
      <c r="B1393" s="31"/>
    </row>
    <row r="1394" ht="12.75">
      <c r="B1394" s="31"/>
    </row>
    <row r="1395" ht="12.75">
      <c r="B1395" s="31"/>
    </row>
    <row r="1396" ht="12.75">
      <c r="B1396" s="31"/>
    </row>
    <row r="1397" ht="12.75">
      <c r="B1397" s="31"/>
    </row>
    <row r="1398" ht="12.75">
      <c r="B1398" s="31"/>
    </row>
    <row r="1399" ht="12.75">
      <c r="B1399" s="31"/>
    </row>
    <row r="1400" ht="12.75">
      <c r="B1400" s="31"/>
    </row>
    <row r="1401" ht="12.75">
      <c r="B1401" s="31"/>
    </row>
    <row r="1402" ht="12.75">
      <c r="B1402" s="31"/>
    </row>
    <row r="1403" ht="12.75">
      <c r="B1403" s="31"/>
    </row>
    <row r="1404" ht="12.75">
      <c r="B1404" s="31"/>
    </row>
    <row r="1405" ht="12.75">
      <c r="B1405" s="31"/>
    </row>
    <row r="1406" ht="12.75">
      <c r="B1406" s="31"/>
    </row>
    <row r="1407" ht="12.75">
      <c r="B1407" s="31"/>
    </row>
    <row r="1408" ht="12.75">
      <c r="B1408" s="31"/>
    </row>
    <row r="1409" ht="12.75">
      <c r="B1409" s="31"/>
    </row>
    <row r="1410" ht="12.75">
      <c r="B1410" s="31"/>
    </row>
    <row r="1411" ht="12.75">
      <c r="B1411" s="31"/>
    </row>
    <row r="1412" ht="12.75">
      <c r="B1412" s="31"/>
    </row>
    <row r="1413" ht="12.75">
      <c r="B1413" s="31"/>
    </row>
    <row r="1414" ht="12.75">
      <c r="B1414" s="31"/>
    </row>
    <row r="1415" ht="12.75">
      <c r="B1415" s="31"/>
    </row>
    <row r="1416" ht="12.75">
      <c r="B1416" s="31"/>
    </row>
    <row r="1417" ht="12.75">
      <c r="B1417" s="31"/>
    </row>
    <row r="1418" ht="12.75">
      <c r="B1418" s="31"/>
    </row>
    <row r="1419" ht="12.75">
      <c r="B1419" s="31"/>
    </row>
    <row r="1420" ht="12.75">
      <c r="B1420" s="31"/>
    </row>
    <row r="1421" ht="12.75">
      <c r="B1421" s="31"/>
    </row>
    <row r="1422" ht="12.75">
      <c r="B1422" s="31"/>
    </row>
    <row r="1423" ht="12.75">
      <c r="B1423" s="31"/>
    </row>
    <row r="1424" ht="12.75">
      <c r="B1424" s="31"/>
    </row>
    <row r="1425" ht="12.75">
      <c r="B1425" s="31"/>
    </row>
    <row r="1426" ht="12.75">
      <c r="B1426" s="31"/>
    </row>
    <row r="1427" ht="12.75">
      <c r="B1427" s="31"/>
    </row>
    <row r="1428" ht="12.75">
      <c r="B1428" s="31"/>
    </row>
    <row r="1429" ht="12.75">
      <c r="B1429" s="31"/>
    </row>
    <row r="1430" ht="12.75">
      <c r="B1430" s="31"/>
    </row>
    <row r="1431" ht="12.75">
      <c r="B1431" s="31"/>
    </row>
    <row r="1432" ht="12.75">
      <c r="B1432" s="31"/>
    </row>
    <row r="1433" ht="12.75">
      <c r="B1433" s="31"/>
    </row>
    <row r="1434" ht="12.75">
      <c r="B1434" s="31"/>
    </row>
    <row r="1435" ht="12.75">
      <c r="B1435" s="31"/>
    </row>
    <row r="1436" ht="12.75">
      <c r="B1436" s="31"/>
    </row>
    <row r="1437" ht="12.75">
      <c r="B1437" s="31"/>
    </row>
    <row r="1438" ht="12.75">
      <c r="B1438" s="31"/>
    </row>
    <row r="1439" ht="12.75">
      <c r="B1439" s="31"/>
    </row>
    <row r="1440" ht="12.75">
      <c r="B1440" s="31"/>
    </row>
    <row r="1441" ht="12.75">
      <c r="B1441" s="31"/>
    </row>
    <row r="1442" ht="12.75">
      <c r="B1442" s="31"/>
    </row>
    <row r="1443" ht="12.75">
      <c r="B1443" s="31"/>
    </row>
    <row r="1444" ht="12.75">
      <c r="B1444" s="31"/>
    </row>
    <row r="1445" ht="12.75">
      <c r="B1445" s="31"/>
    </row>
    <row r="1446" ht="12.75">
      <c r="B1446" s="31"/>
    </row>
    <row r="1447" ht="12.75">
      <c r="B1447" s="31"/>
    </row>
    <row r="1448" ht="12.75">
      <c r="B1448" s="31"/>
    </row>
    <row r="1449" ht="12.75">
      <c r="B1449" s="31"/>
    </row>
    <row r="1450" ht="12.75">
      <c r="B1450" s="31"/>
    </row>
    <row r="1451" ht="12.75">
      <c r="B1451" s="31"/>
    </row>
    <row r="1452" ht="12.75">
      <c r="B1452" s="31"/>
    </row>
    <row r="1453" ht="12.75">
      <c r="B1453" s="31"/>
    </row>
    <row r="1454" ht="12.75">
      <c r="B1454" s="31"/>
    </row>
    <row r="1455" ht="12.75">
      <c r="B1455" s="31"/>
    </row>
    <row r="1456" ht="12.75">
      <c r="B1456" s="31"/>
    </row>
    <row r="1457" ht="12.75">
      <c r="B1457" s="31"/>
    </row>
    <row r="1458" ht="12.75">
      <c r="B1458" s="31"/>
    </row>
    <row r="1459" ht="12.75">
      <c r="B1459" s="31"/>
    </row>
    <row r="1460" ht="12.75">
      <c r="B1460" s="31"/>
    </row>
    <row r="1461" ht="12.75">
      <c r="B1461" s="31"/>
    </row>
    <row r="1462" ht="12.75">
      <c r="B1462" s="31"/>
    </row>
    <row r="1463" ht="12.75">
      <c r="B1463" s="31"/>
    </row>
    <row r="1464" ht="12.75">
      <c r="B1464" s="31"/>
    </row>
    <row r="1465" ht="12.75">
      <c r="B1465" s="31"/>
    </row>
    <row r="1466" ht="12.75">
      <c r="B1466" s="31"/>
    </row>
    <row r="1467" ht="12.75">
      <c r="B1467" s="31"/>
    </row>
    <row r="1468" ht="12.75">
      <c r="B1468" s="31"/>
    </row>
    <row r="1469" ht="12.75">
      <c r="B1469" s="31"/>
    </row>
    <row r="1470" ht="12.75">
      <c r="B1470" s="31"/>
    </row>
    <row r="1471" ht="12.75">
      <c r="B1471" s="31"/>
    </row>
    <row r="1472" ht="12.75">
      <c r="B1472" s="31"/>
    </row>
    <row r="1473" ht="12.75">
      <c r="B1473" s="31"/>
    </row>
    <row r="1474" ht="12.75">
      <c r="B1474" s="31"/>
    </row>
    <row r="1475" ht="12.75">
      <c r="B1475" s="31"/>
    </row>
    <row r="1476" ht="12.75">
      <c r="B1476" s="31"/>
    </row>
    <row r="1477" ht="12.75">
      <c r="B1477" s="31"/>
    </row>
    <row r="1478" ht="12.75">
      <c r="B1478" s="31"/>
    </row>
    <row r="1479" ht="12.75">
      <c r="B1479" s="31"/>
    </row>
    <row r="1480" ht="12.75">
      <c r="B1480" s="31"/>
    </row>
    <row r="1481" ht="12.75">
      <c r="B1481" s="31"/>
    </row>
    <row r="1482" ht="12.75">
      <c r="B1482" s="31"/>
    </row>
    <row r="1483" ht="12.75">
      <c r="B1483" s="31"/>
    </row>
    <row r="1484" ht="12.75">
      <c r="B1484" s="31"/>
    </row>
    <row r="1485" ht="12.75">
      <c r="B1485" s="31"/>
    </row>
    <row r="1486" ht="12.75">
      <c r="B1486" s="31"/>
    </row>
    <row r="1487" ht="12.75">
      <c r="B1487" s="31"/>
    </row>
    <row r="1488" ht="12.75">
      <c r="B1488" s="31"/>
    </row>
    <row r="1489" ht="12.75">
      <c r="B1489" s="31"/>
    </row>
    <row r="1490" ht="12.75">
      <c r="B1490" s="31"/>
    </row>
    <row r="1491" ht="12.75">
      <c r="B1491" s="31"/>
    </row>
    <row r="1492" ht="12.75">
      <c r="B1492" s="31"/>
    </row>
    <row r="1493" ht="12.75">
      <c r="B1493" s="31"/>
    </row>
    <row r="1494" ht="12.75">
      <c r="B1494" s="31"/>
    </row>
    <row r="1495" ht="12.75">
      <c r="B1495" s="31"/>
    </row>
    <row r="1496" ht="12.75">
      <c r="B1496" s="31"/>
    </row>
    <row r="1497" ht="12.75">
      <c r="B1497" s="31"/>
    </row>
    <row r="1498" ht="12.75">
      <c r="B1498" s="31"/>
    </row>
    <row r="1499" ht="12.75">
      <c r="B1499" s="31"/>
    </row>
    <row r="1500" ht="12.75">
      <c r="B1500" s="31"/>
    </row>
    <row r="1501" ht="12.75">
      <c r="B1501" s="31"/>
    </row>
    <row r="1502" ht="12.75">
      <c r="B1502" s="31"/>
    </row>
    <row r="1503" ht="12.75">
      <c r="B1503" s="31"/>
    </row>
    <row r="1504" ht="12.75">
      <c r="B1504" s="31"/>
    </row>
    <row r="1505" ht="12.75">
      <c r="B1505" s="31"/>
    </row>
    <row r="1506" ht="12.75">
      <c r="B1506" s="31"/>
    </row>
    <row r="1507" ht="12.75">
      <c r="B1507" s="31"/>
    </row>
    <row r="1508" ht="12.75">
      <c r="B1508" s="31"/>
    </row>
    <row r="1509" ht="12.75">
      <c r="B1509" s="31"/>
    </row>
    <row r="1510" ht="12.75">
      <c r="B1510" s="31"/>
    </row>
    <row r="1511" ht="12.75">
      <c r="B1511" s="31"/>
    </row>
    <row r="1512" ht="12.75">
      <c r="B1512" s="31"/>
    </row>
    <row r="1513" ht="12.75">
      <c r="B1513" s="31"/>
    </row>
    <row r="1514" ht="12.75">
      <c r="B1514" s="31"/>
    </row>
    <row r="1515" ht="12.75">
      <c r="B1515" s="31"/>
    </row>
    <row r="1516" ht="12.75">
      <c r="B1516" s="31"/>
    </row>
    <row r="1517" ht="12.75">
      <c r="B1517" s="31"/>
    </row>
    <row r="1518" ht="12.75">
      <c r="B1518" s="31"/>
    </row>
    <row r="1519" ht="12.75">
      <c r="B1519" s="31"/>
    </row>
    <row r="1520" ht="12.75">
      <c r="B1520" s="31"/>
    </row>
    <row r="1521" ht="12.75">
      <c r="B1521" s="31"/>
    </row>
    <row r="1522" ht="12.75">
      <c r="B1522" s="31"/>
    </row>
    <row r="1523" ht="12.75">
      <c r="B1523" s="31"/>
    </row>
    <row r="1524" ht="12.75">
      <c r="B1524" s="31"/>
    </row>
    <row r="1525" ht="12.75">
      <c r="B1525" s="31"/>
    </row>
    <row r="1526" ht="12.75">
      <c r="B1526" s="31"/>
    </row>
    <row r="1527" ht="12.75">
      <c r="B1527" s="31"/>
    </row>
    <row r="1528" ht="12.75">
      <c r="B1528" s="31"/>
    </row>
    <row r="1529" ht="12.75">
      <c r="B1529" s="31"/>
    </row>
    <row r="1530" ht="12.75">
      <c r="B1530" s="31"/>
    </row>
    <row r="1531" ht="12.75">
      <c r="B1531" s="31"/>
    </row>
    <row r="1532" ht="12.75">
      <c r="B1532" s="31"/>
    </row>
    <row r="1533" ht="12.75">
      <c r="B1533" s="31"/>
    </row>
    <row r="1534" ht="12.75">
      <c r="B1534" s="31"/>
    </row>
    <row r="1535" ht="12.75">
      <c r="B1535" s="31"/>
    </row>
    <row r="1536" ht="12.75">
      <c r="B1536" s="31"/>
    </row>
    <row r="1537" ht="12.75">
      <c r="B1537" s="31"/>
    </row>
    <row r="1538" ht="12.75">
      <c r="B1538" s="31"/>
    </row>
    <row r="1539" ht="12.75">
      <c r="B1539" s="31"/>
    </row>
    <row r="1540" ht="12.75">
      <c r="B1540" s="31"/>
    </row>
    <row r="1541" ht="12.75">
      <c r="B1541" s="31"/>
    </row>
    <row r="1542" ht="12.75">
      <c r="B1542" s="31"/>
    </row>
    <row r="1543" ht="12.75">
      <c r="B1543" s="31"/>
    </row>
    <row r="1544" ht="12.75">
      <c r="B1544" s="31"/>
    </row>
    <row r="1545" ht="12.75">
      <c r="B1545" s="31"/>
    </row>
    <row r="1546" ht="12.75">
      <c r="B1546" s="31"/>
    </row>
    <row r="1547" ht="12.75">
      <c r="B1547" s="31"/>
    </row>
    <row r="1548" ht="12.75">
      <c r="B1548" s="31"/>
    </row>
    <row r="1549" ht="12.75">
      <c r="B1549" s="31"/>
    </row>
    <row r="1550" ht="12.75">
      <c r="B1550" s="31"/>
    </row>
    <row r="1551" ht="12.75">
      <c r="B1551" s="31"/>
    </row>
    <row r="1552" ht="12.75">
      <c r="B1552" s="31"/>
    </row>
    <row r="1553" ht="12.75">
      <c r="B1553" s="31"/>
    </row>
    <row r="1554" ht="12.75">
      <c r="B1554" s="31"/>
    </row>
    <row r="1555" ht="12.75">
      <c r="B1555" s="31"/>
    </row>
    <row r="1556" ht="12.75">
      <c r="B1556" s="31"/>
    </row>
    <row r="1557" ht="12.75">
      <c r="B1557" s="31"/>
    </row>
    <row r="1558" ht="12.75">
      <c r="B1558" s="31"/>
    </row>
    <row r="1559" ht="12.75">
      <c r="B1559" s="31"/>
    </row>
    <row r="1560" ht="12.75">
      <c r="B1560" s="31"/>
    </row>
    <row r="1561" ht="12.75">
      <c r="B1561" s="31"/>
    </row>
    <row r="1562" ht="12.75">
      <c r="B1562" s="31"/>
    </row>
    <row r="1563" ht="12.75">
      <c r="B1563" s="31"/>
    </row>
    <row r="1564" ht="12.75">
      <c r="B1564" s="31"/>
    </row>
    <row r="1565" ht="12.75">
      <c r="B1565" s="31"/>
    </row>
    <row r="1566" ht="12.75">
      <c r="B1566" s="31"/>
    </row>
    <row r="1567" ht="12.75">
      <c r="B1567" s="31"/>
    </row>
    <row r="1568" ht="12.75">
      <c r="B1568" s="31"/>
    </row>
    <row r="1569" ht="12.75">
      <c r="B1569" s="31"/>
    </row>
    <row r="1570" ht="12.75">
      <c r="B1570" s="31"/>
    </row>
    <row r="1571" ht="12.75">
      <c r="B1571" s="31"/>
    </row>
    <row r="1572" ht="12.75">
      <c r="B1572" s="31"/>
    </row>
    <row r="1573" ht="12.75">
      <c r="B1573" s="31"/>
    </row>
    <row r="1574" ht="12.75">
      <c r="B1574" s="31"/>
    </row>
    <row r="1575" ht="12.75">
      <c r="B1575" s="31"/>
    </row>
    <row r="1576" ht="12.75">
      <c r="B1576" s="31"/>
    </row>
    <row r="1577" ht="12.75">
      <c r="B1577" s="31"/>
    </row>
    <row r="1578" ht="12.75">
      <c r="B1578" s="31"/>
    </row>
    <row r="1579" ht="12.75">
      <c r="B1579" s="31"/>
    </row>
    <row r="1580" ht="12.75">
      <c r="B1580" s="31"/>
    </row>
    <row r="1581" ht="12.75">
      <c r="B1581" s="31"/>
    </row>
    <row r="1582" ht="12.75">
      <c r="B1582" s="31"/>
    </row>
    <row r="1583" ht="12.75">
      <c r="B1583" s="31"/>
    </row>
    <row r="1584" ht="12.75">
      <c r="B1584" s="31"/>
    </row>
    <row r="1585" ht="12.75">
      <c r="B1585" s="31"/>
    </row>
    <row r="1586" ht="12.75">
      <c r="B1586" s="31"/>
    </row>
    <row r="1587" ht="12.75">
      <c r="B1587" s="31"/>
    </row>
    <row r="1588" ht="12.75">
      <c r="B1588" s="31"/>
    </row>
    <row r="1589" ht="12.75">
      <c r="B1589" s="31"/>
    </row>
    <row r="1590" ht="12.75">
      <c r="B1590" s="31"/>
    </row>
    <row r="1591" ht="12.75">
      <c r="B1591" s="31"/>
    </row>
    <row r="1592" ht="12.75">
      <c r="B1592" s="31"/>
    </row>
    <row r="1593" ht="12.75">
      <c r="B1593" s="31"/>
    </row>
    <row r="1594" ht="12.75">
      <c r="B1594" s="31"/>
    </row>
    <row r="1595" ht="12.75">
      <c r="B1595" s="31"/>
    </row>
    <row r="1596" ht="12.75">
      <c r="B1596" s="31"/>
    </row>
    <row r="1597" ht="12.75">
      <c r="B1597" s="31"/>
    </row>
    <row r="1598" ht="12.75">
      <c r="B1598" s="31"/>
    </row>
    <row r="1599" ht="12.75">
      <c r="B1599" s="31"/>
    </row>
    <row r="1600" ht="12.75">
      <c r="B1600" s="31"/>
    </row>
    <row r="1601" ht="12.75">
      <c r="B1601" s="31"/>
    </row>
    <row r="1602" ht="12.75">
      <c r="B1602" s="31"/>
    </row>
    <row r="1603" ht="12.75">
      <c r="B1603" s="31"/>
    </row>
    <row r="1604" ht="12.75">
      <c r="B1604" s="31"/>
    </row>
    <row r="1605" ht="12.75">
      <c r="B1605" s="31"/>
    </row>
    <row r="1606" ht="12.75">
      <c r="B1606" s="31"/>
    </row>
    <row r="1607" ht="12.75">
      <c r="B1607" s="31"/>
    </row>
    <row r="1608" ht="12.75">
      <c r="B1608" s="31"/>
    </row>
    <row r="1609" ht="12.75">
      <c r="B1609" s="31"/>
    </row>
    <row r="1610" ht="12.75">
      <c r="B1610" s="31"/>
    </row>
    <row r="1611" ht="12.75">
      <c r="B1611" s="31"/>
    </row>
    <row r="1612" ht="12.75">
      <c r="B1612" s="31"/>
    </row>
    <row r="1613" ht="12.75">
      <c r="B1613" s="31"/>
    </row>
    <row r="1614" ht="12.75">
      <c r="B1614" s="31"/>
    </row>
    <row r="1615" ht="12.75">
      <c r="B1615" s="31"/>
    </row>
    <row r="1616" ht="12.75">
      <c r="B1616" s="31"/>
    </row>
    <row r="1617" ht="12.75">
      <c r="B1617" s="31"/>
    </row>
    <row r="1618" ht="12.75">
      <c r="B1618" s="31"/>
    </row>
    <row r="1619" ht="12.75">
      <c r="B1619" s="31"/>
    </row>
    <row r="1620" ht="12.75">
      <c r="B1620" s="31"/>
    </row>
    <row r="1621" ht="12.75">
      <c r="B1621" s="31"/>
    </row>
    <row r="1622" ht="12.75">
      <c r="B1622" s="31"/>
    </row>
    <row r="1623" ht="12.75">
      <c r="B1623" s="31"/>
    </row>
    <row r="1624" ht="12.75">
      <c r="B1624" s="31"/>
    </row>
    <row r="1625" ht="12.75">
      <c r="B1625" s="31"/>
    </row>
    <row r="1626" ht="12.75">
      <c r="B1626" s="31"/>
    </row>
    <row r="1627" ht="12.75">
      <c r="B1627" s="31"/>
    </row>
    <row r="1628" ht="12.75">
      <c r="B1628" s="31"/>
    </row>
    <row r="1629" ht="12.75">
      <c r="B1629" s="31"/>
    </row>
    <row r="1630" ht="12.75">
      <c r="B1630" s="31"/>
    </row>
    <row r="1631" ht="12.75">
      <c r="B1631" s="31"/>
    </row>
    <row r="1632" ht="12.75">
      <c r="B1632" s="31"/>
    </row>
    <row r="1633" ht="12.75">
      <c r="B1633" s="31"/>
    </row>
    <row r="1634" ht="12.75">
      <c r="B1634" s="31"/>
    </row>
    <row r="1635" ht="12.75">
      <c r="B1635" s="31"/>
    </row>
    <row r="1636" ht="12.75">
      <c r="B1636" s="31"/>
    </row>
    <row r="1637" ht="12.75">
      <c r="B1637" s="31"/>
    </row>
    <row r="1638" ht="12.75">
      <c r="B1638" s="31"/>
    </row>
    <row r="1639" ht="12.75">
      <c r="B1639" s="31"/>
    </row>
    <row r="1640" ht="12.75">
      <c r="B1640" s="31"/>
    </row>
    <row r="1641" ht="12.75">
      <c r="B1641" s="31"/>
    </row>
    <row r="1642" ht="12.75">
      <c r="B1642" s="31"/>
    </row>
    <row r="1643" ht="12.75">
      <c r="B1643" s="31"/>
    </row>
    <row r="1644" ht="12.75">
      <c r="B1644" s="31"/>
    </row>
    <row r="1645" ht="12.75">
      <c r="B1645" s="31"/>
    </row>
    <row r="1646" ht="12.75">
      <c r="B1646" s="31"/>
    </row>
    <row r="1647" ht="12.75">
      <c r="B1647" s="31"/>
    </row>
    <row r="1648" ht="12.75">
      <c r="B1648" s="31"/>
    </row>
    <row r="1649" ht="12.75">
      <c r="B1649" s="31"/>
    </row>
    <row r="1650" ht="12.75">
      <c r="B1650" s="31"/>
    </row>
    <row r="1651" ht="12.75">
      <c r="B1651" s="31"/>
    </row>
    <row r="1652" ht="12.75">
      <c r="B1652" s="31"/>
    </row>
    <row r="1653" ht="12.75">
      <c r="B1653" s="31"/>
    </row>
    <row r="1654" ht="12.75">
      <c r="B1654" s="31"/>
    </row>
    <row r="1655" ht="12.75">
      <c r="B1655" s="31"/>
    </row>
    <row r="1656" ht="12.75">
      <c r="B1656" s="31"/>
    </row>
    <row r="1657" ht="12.75">
      <c r="B1657" s="31"/>
    </row>
    <row r="1658" ht="12.75">
      <c r="B1658" s="31"/>
    </row>
    <row r="1659" ht="12.75">
      <c r="B1659" s="31"/>
    </row>
    <row r="1660" ht="12.75">
      <c r="B1660" s="31"/>
    </row>
    <row r="1661" ht="12.75">
      <c r="B1661" s="31"/>
    </row>
    <row r="1662" ht="12.75">
      <c r="B1662" s="31"/>
    </row>
    <row r="1663" ht="12.75">
      <c r="B1663" s="31"/>
    </row>
    <row r="1664" ht="12.75">
      <c r="B1664" s="31"/>
    </row>
    <row r="1665" ht="12.75">
      <c r="B1665" s="31"/>
    </row>
    <row r="1666" ht="12.75">
      <c r="B1666" s="31"/>
    </row>
    <row r="1667" ht="12.75">
      <c r="B1667" s="31"/>
    </row>
    <row r="1668" ht="12.75">
      <c r="B1668" s="31"/>
    </row>
    <row r="1669" ht="12.75">
      <c r="B1669" s="31"/>
    </row>
    <row r="1670" ht="12.75">
      <c r="B1670" s="31"/>
    </row>
    <row r="1671" ht="12.75">
      <c r="B1671" s="31"/>
    </row>
    <row r="1672" ht="12.75">
      <c r="B1672" s="31"/>
    </row>
    <row r="1673" ht="12.75">
      <c r="B1673" s="31"/>
    </row>
    <row r="1674" ht="12.75">
      <c r="B1674" s="31"/>
    </row>
    <row r="1675" ht="12.75">
      <c r="B1675" s="31"/>
    </row>
    <row r="1676" ht="12.75">
      <c r="B1676" s="31"/>
    </row>
    <row r="1677" ht="12.75">
      <c r="B1677" s="31"/>
    </row>
    <row r="1678" ht="12.75">
      <c r="B1678" s="31"/>
    </row>
    <row r="1679" ht="12.75">
      <c r="B1679" s="31"/>
    </row>
    <row r="1680" ht="12.75">
      <c r="B1680" s="31"/>
    </row>
    <row r="1681" ht="12.75">
      <c r="B1681" s="31"/>
    </row>
    <row r="1682" ht="12.75">
      <c r="B1682" s="31"/>
    </row>
    <row r="1683" ht="12.75">
      <c r="B1683" s="31"/>
    </row>
    <row r="1684" ht="12.75">
      <c r="B1684" s="31"/>
    </row>
    <row r="1685" ht="12.75">
      <c r="B1685" s="31"/>
    </row>
    <row r="1686" ht="12.75">
      <c r="B1686" s="31"/>
    </row>
    <row r="1687" ht="12.75">
      <c r="B1687" s="31"/>
    </row>
    <row r="1688" ht="12.75">
      <c r="B1688" s="31"/>
    </row>
    <row r="1689" ht="12.75">
      <c r="B1689" s="31"/>
    </row>
    <row r="1690" ht="12.75">
      <c r="B1690" s="31"/>
    </row>
    <row r="1691" ht="12.75">
      <c r="B1691" s="31"/>
    </row>
    <row r="1692" ht="12.75">
      <c r="B1692" s="31"/>
    </row>
    <row r="1693" ht="12.75">
      <c r="B1693" s="31"/>
    </row>
    <row r="1694" ht="12.75">
      <c r="B1694" s="31"/>
    </row>
    <row r="1695" ht="12.75">
      <c r="B1695" s="31"/>
    </row>
    <row r="1696" ht="12.75">
      <c r="B1696" s="31"/>
    </row>
    <row r="1697" ht="12.75">
      <c r="B1697" s="31"/>
    </row>
    <row r="1698" ht="12.75">
      <c r="B1698" s="31"/>
    </row>
    <row r="1699" ht="12.75">
      <c r="B1699" s="31"/>
    </row>
    <row r="1700" ht="12.75">
      <c r="B1700" s="31"/>
    </row>
    <row r="1701" ht="12.75">
      <c r="B1701" s="31"/>
    </row>
    <row r="1702" ht="12.75">
      <c r="B1702" s="31"/>
    </row>
    <row r="1703" ht="12.75">
      <c r="B1703" s="31"/>
    </row>
    <row r="1704" ht="12.75">
      <c r="B1704" s="31"/>
    </row>
    <row r="1705" ht="12.75">
      <c r="B1705" s="31"/>
    </row>
    <row r="1706" ht="12.75">
      <c r="B1706" s="31"/>
    </row>
    <row r="1707" ht="12.75">
      <c r="B1707" s="31"/>
    </row>
    <row r="1708" ht="12.75">
      <c r="B1708" s="31"/>
    </row>
    <row r="1709" ht="12.75">
      <c r="B1709" s="31"/>
    </row>
    <row r="1710" ht="12.75">
      <c r="B1710" s="31"/>
    </row>
    <row r="1711" ht="12.75">
      <c r="B1711" s="31"/>
    </row>
    <row r="1712" ht="12.75">
      <c r="B1712" s="31"/>
    </row>
    <row r="1713" ht="12.75">
      <c r="B1713" s="31"/>
    </row>
    <row r="1714" ht="12.75">
      <c r="B1714" s="31"/>
    </row>
    <row r="1715" ht="12.75">
      <c r="B1715" s="31"/>
    </row>
    <row r="1716" ht="12.75">
      <c r="B1716" s="31"/>
    </row>
    <row r="1717" ht="12.75">
      <c r="B1717" s="31"/>
    </row>
    <row r="1718" ht="12.75">
      <c r="B1718" s="31"/>
    </row>
    <row r="1719" ht="12.75">
      <c r="B1719" s="31"/>
    </row>
    <row r="1720" ht="12.75">
      <c r="B1720" s="31"/>
    </row>
    <row r="1721" ht="12.75">
      <c r="B1721" s="31"/>
    </row>
    <row r="1722" ht="12.75">
      <c r="B1722" s="31"/>
    </row>
    <row r="1723" ht="12.75">
      <c r="B1723" s="31"/>
    </row>
    <row r="1724" ht="12.75">
      <c r="B1724" s="31"/>
    </row>
    <row r="1725" ht="12.75">
      <c r="B1725" s="31"/>
    </row>
    <row r="1726" ht="12.75">
      <c r="B1726" s="31"/>
    </row>
    <row r="1727" ht="12.75">
      <c r="B1727" s="31"/>
    </row>
    <row r="1728" ht="12.75">
      <c r="B1728" s="31"/>
    </row>
    <row r="1729" ht="12.75">
      <c r="B1729" s="31"/>
    </row>
    <row r="1730" ht="12.75">
      <c r="B1730" s="31"/>
    </row>
    <row r="1731" ht="12.75">
      <c r="B1731" s="31"/>
    </row>
    <row r="1732" ht="12.75">
      <c r="B1732" s="31"/>
    </row>
    <row r="1733" ht="12.75">
      <c r="B1733" s="31"/>
    </row>
    <row r="1734" ht="12.75">
      <c r="B1734" s="31"/>
    </row>
    <row r="1735" ht="12.75">
      <c r="B1735" s="31"/>
    </row>
    <row r="1736" ht="12.75">
      <c r="B1736" s="31"/>
    </row>
    <row r="1737" ht="12.75">
      <c r="B1737" s="31"/>
    </row>
    <row r="1738" ht="12.75">
      <c r="B1738" s="31"/>
    </row>
    <row r="1739" ht="12.75">
      <c r="B1739" s="31"/>
    </row>
    <row r="1740" ht="12.75">
      <c r="B1740" s="31"/>
    </row>
    <row r="1741" ht="12.75">
      <c r="B1741" s="31"/>
    </row>
    <row r="1742" ht="12.75">
      <c r="B1742" s="31"/>
    </row>
    <row r="1743" ht="12.75">
      <c r="B1743" s="31"/>
    </row>
    <row r="1744" ht="12.75">
      <c r="B1744" s="31"/>
    </row>
    <row r="1745" ht="12.75">
      <c r="B1745" s="31"/>
    </row>
    <row r="1746" ht="12.75">
      <c r="B1746" s="31"/>
    </row>
    <row r="1747" ht="12.75">
      <c r="B1747" s="31"/>
    </row>
    <row r="1748" ht="12.75">
      <c r="B1748" s="31"/>
    </row>
    <row r="1749" ht="12.75">
      <c r="B1749" s="31"/>
    </row>
    <row r="1750" ht="12.75">
      <c r="B1750" s="31"/>
    </row>
    <row r="1751" ht="12.75">
      <c r="B1751" s="31"/>
    </row>
    <row r="1752" ht="12.75">
      <c r="B1752" s="31"/>
    </row>
    <row r="1753" ht="12.75">
      <c r="B1753" s="31"/>
    </row>
    <row r="1754" ht="12.75">
      <c r="B1754" s="31"/>
    </row>
    <row r="1755" ht="12.75">
      <c r="B1755" s="31"/>
    </row>
    <row r="1756" ht="12.75">
      <c r="B1756" s="31"/>
    </row>
    <row r="1757" ht="12.75">
      <c r="B1757" s="31"/>
    </row>
    <row r="1758" ht="12.75">
      <c r="B1758" s="31"/>
    </row>
    <row r="1759" ht="12.75">
      <c r="B1759" s="31"/>
    </row>
    <row r="1760" ht="12.75">
      <c r="B1760" s="31"/>
    </row>
    <row r="1761" ht="12.75">
      <c r="B1761" s="31"/>
    </row>
    <row r="1762" ht="12.75">
      <c r="B1762" s="31"/>
    </row>
    <row r="1763" ht="12.75">
      <c r="B1763" s="31"/>
    </row>
    <row r="1764" ht="12.75">
      <c r="B1764" s="31"/>
    </row>
    <row r="1765" ht="12.75">
      <c r="B1765" s="31"/>
    </row>
    <row r="1766" ht="12.75">
      <c r="B1766" s="31"/>
    </row>
    <row r="1767" ht="12.75">
      <c r="B1767" s="31"/>
    </row>
    <row r="1768" ht="12.75">
      <c r="B1768" s="31"/>
    </row>
    <row r="1769" ht="12.75">
      <c r="B1769" s="31"/>
    </row>
    <row r="1770" ht="12.75">
      <c r="B1770" s="31"/>
    </row>
    <row r="1771" ht="12.75">
      <c r="B1771" s="31"/>
    </row>
    <row r="1772" ht="12.75">
      <c r="B1772" s="31"/>
    </row>
    <row r="1773" ht="12.75">
      <c r="B1773" s="31"/>
    </row>
    <row r="1774" ht="12.75">
      <c r="B1774" s="31"/>
    </row>
    <row r="1775" ht="12.75">
      <c r="B1775" s="31"/>
    </row>
    <row r="1776" ht="12.75">
      <c r="B1776" s="31"/>
    </row>
    <row r="1777" ht="12.75">
      <c r="B1777" s="31"/>
    </row>
    <row r="1778" ht="12.75">
      <c r="B1778" s="31"/>
    </row>
    <row r="1779" ht="12.75">
      <c r="B1779" s="31"/>
    </row>
    <row r="1780" ht="12.75">
      <c r="B1780" s="31"/>
    </row>
    <row r="1781" ht="12.75">
      <c r="B1781" s="31"/>
    </row>
    <row r="1782" ht="12.75">
      <c r="B1782" s="31"/>
    </row>
    <row r="1783" ht="12.75">
      <c r="B1783" s="31"/>
    </row>
    <row r="1784" ht="12.75">
      <c r="B1784" s="31"/>
    </row>
    <row r="1785" ht="12.75">
      <c r="B1785" s="31"/>
    </row>
    <row r="1786" ht="12.75">
      <c r="B1786" s="31"/>
    </row>
    <row r="1787" ht="12.75">
      <c r="B1787" s="31"/>
    </row>
    <row r="1788" ht="12.75">
      <c r="B1788" s="31"/>
    </row>
    <row r="1789" ht="12.75">
      <c r="B1789" s="31"/>
    </row>
    <row r="1790" ht="12.75">
      <c r="B1790" s="31"/>
    </row>
    <row r="1791" ht="12.75">
      <c r="B1791" s="31"/>
    </row>
    <row r="1792" ht="12.75">
      <c r="B1792" s="31"/>
    </row>
    <row r="1793" ht="12.75">
      <c r="B1793" s="31"/>
    </row>
    <row r="1794" ht="12.75">
      <c r="B1794" s="31"/>
    </row>
    <row r="1795" ht="12.75">
      <c r="B1795" s="31"/>
    </row>
    <row r="1796" ht="12.75">
      <c r="B1796" s="31"/>
    </row>
    <row r="1797" ht="12.75">
      <c r="B1797" s="31"/>
    </row>
    <row r="1798" ht="12.75">
      <c r="B1798" s="31"/>
    </row>
    <row r="1799" ht="12.75">
      <c r="B1799" s="31"/>
    </row>
    <row r="1800" ht="12.75">
      <c r="B1800" s="31"/>
    </row>
    <row r="1801" ht="12.75">
      <c r="B1801" s="31"/>
    </row>
    <row r="1802" ht="12.75">
      <c r="B1802" s="31"/>
    </row>
    <row r="1803" ht="12.75">
      <c r="B1803" s="31"/>
    </row>
    <row r="1804" ht="12.75">
      <c r="B1804" s="31"/>
    </row>
    <row r="1805" ht="12.75">
      <c r="B1805" s="31"/>
    </row>
    <row r="1806" ht="12.75">
      <c r="B1806" s="31"/>
    </row>
    <row r="1807" ht="12.75">
      <c r="B1807" s="31"/>
    </row>
    <row r="1808" ht="12.75">
      <c r="B1808" s="31"/>
    </row>
    <row r="1809" ht="12.75">
      <c r="B1809" s="31"/>
    </row>
    <row r="1810" ht="12.75">
      <c r="B1810" s="31"/>
    </row>
    <row r="1811" ht="12.75">
      <c r="B1811" s="31"/>
    </row>
    <row r="1812" ht="12.75">
      <c r="B1812" s="31"/>
    </row>
    <row r="1813" ht="12.75">
      <c r="B1813" s="31"/>
    </row>
    <row r="1814" ht="12.75">
      <c r="B1814" s="31"/>
    </row>
    <row r="1815" ht="12.75">
      <c r="B1815" s="31"/>
    </row>
    <row r="1816" ht="12.75">
      <c r="B1816" s="31"/>
    </row>
    <row r="1817" ht="12.75">
      <c r="B1817" s="31"/>
    </row>
    <row r="1818" ht="12.75">
      <c r="B1818" s="31"/>
    </row>
    <row r="1819" ht="12.75">
      <c r="B1819" s="31"/>
    </row>
    <row r="1820" ht="12.75">
      <c r="B1820" s="31"/>
    </row>
    <row r="1821" ht="12.75">
      <c r="B1821" s="31"/>
    </row>
    <row r="1822" ht="12.75">
      <c r="B1822" s="31"/>
    </row>
    <row r="1823" ht="12.75">
      <c r="B1823" s="31"/>
    </row>
    <row r="1824" ht="12.75">
      <c r="B1824" s="31"/>
    </row>
    <row r="1825" ht="12.75">
      <c r="B1825" s="31"/>
    </row>
    <row r="1826" ht="12.75">
      <c r="B1826" s="31"/>
    </row>
    <row r="1827" ht="12.75">
      <c r="B1827" s="31"/>
    </row>
    <row r="1828" ht="12.75">
      <c r="B1828" s="31"/>
    </row>
    <row r="1829" ht="12.75">
      <c r="B1829" s="31"/>
    </row>
    <row r="1830" ht="12.75">
      <c r="B1830" s="31"/>
    </row>
    <row r="1831" ht="12.75">
      <c r="B1831" s="31"/>
    </row>
    <row r="1832" ht="12.75">
      <c r="B1832" s="31"/>
    </row>
    <row r="1833" ht="12.75">
      <c r="B1833" s="31"/>
    </row>
    <row r="1834" ht="12.75">
      <c r="B1834" s="31"/>
    </row>
    <row r="1835" ht="12.75">
      <c r="B1835" s="31"/>
    </row>
    <row r="1836" ht="12.75">
      <c r="B1836" s="31"/>
    </row>
    <row r="1837" ht="12.75">
      <c r="B1837" s="31"/>
    </row>
    <row r="1838" ht="12.75">
      <c r="B1838" s="31"/>
    </row>
    <row r="1839" ht="12.75">
      <c r="B1839" s="31"/>
    </row>
    <row r="1840" ht="12.75">
      <c r="B1840" s="31"/>
    </row>
    <row r="1841" ht="12.75">
      <c r="B1841" s="31"/>
    </row>
    <row r="1842" ht="12.75">
      <c r="B1842" s="31"/>
    </row>
    <row r="1843" ht="12.75">
      <c r="B1843" s="31"/>
    </row>
    <row r="1844" ht="12.75">
      <c r="B1844" s="31"/>
    </row>
    <row r="1845" ht="12.75">
      <c r="B1845" s="31"/>
    </row>
    <row r="1846" ht="12.75">
      <c r="B1846" s="31"/>
    </row>
    <row r="1847" ht="12.75">
      <c r="B1847" s="31"/>
    </row>
    <row r="1848" ht="12.75">
      <c r="B1848" s="31"/>
    </row>
    <row r="1849" ht="12.75">
      <c r="B1849" s="31"/>
    </row>
    <row r="1850" ht="12.75">
      <c r="B1850" s="31"/>
    </row>
    <row r="1851" ht="12.75">
      <c r="B1851" s="31"/>
    </row>
    <row r="1852" ht="12.75">
      <c r="B1852" s="31"/>
    </row>
    <row r="1853" ht="12.75">
      <c r="B1853" s="31"/>
    </row>
    <row r="1854" ht="12.75">
      <c r="B1854" s="31"/>
    </row>
    <row r="1855" ht="12.75">
      <c r="B1855" s="31"/>
    </row>
    <row r="1856" ht="12.75">
      <c r="B1856" s="31"/>
    </row>
    <row r="1857" ht="12.75">
      <c r="B1857" s="31"/>
    </row>
    <row r="1858" ht="12.75">
      <c r="B1858" s="31"/>
    </row>
    <row r="1859" ht="12.75">
      <c r="B1859" s="31"/>
    </row>
    <row r="1860" ht="12.75">
      <c r="B1860" s="31"/>
    </row>
    <row r="1861" ht="12.75">
      <c r="B1861" s="31"/>
    </row>
    <row r="1862" ht="12.75">
      <c r="B1862" s="31"/>
    </row>
    <row r="1863" ht="12.75">
      <c r="B1863" s="31"/>
    </row>
    <row r="1864" ht="12.75">
      <c r="B1864" s="31"/>
    </row>
    <row r="1865" ht="12.75">
      <c r="B1865" s="31"/>
    </row>
    <row r="1866" ht="12.75">
      <c r="B1866" s="31"/>
    </row>
    <row r="1867" ht="12.75">
      <c r="B1867" s="31"/>
    </row>
    <row r="1868" ht="12.75">
      <c r="B1868" s="31"/>
    </row>
    <row r="1869" ht="12.75">
      <c r="B1869" s="31"/>
    </row>
    <row r="1870" ht="12.75">
      <c r="B1870" s="31"/>
    </row>
    <row r="1871" ht="12.75">
      <c r="B1871" s="31"/>
    </row>
    <row r="1872" ht="12.75">
      <c r="B1872" s="31"/>
    </row>
    <row r="1873" ht="12.75">
      <c r="B1873" s="31"/>
    </row>
    <row r="1874" ht="12.75">
      <c r="B1874" s="31"/>
    </row>
    <row r="1875" ht="12.75">
      <c r="B1875" s="31"/>
    </row>
    <row r="1876" ht="12.75">
      <c r="B1876" s="31"/>
    </row>
    <row r="1877" ht="12.75">
      <c r="B1877" s="31"/>
    </row>
    <row r="1878" ht="12.75">
      <c r="B1878" s="31"/>
    </row>
    <row r="1879" ht="12.75">
      <c r="B1879" s="31"/>
    </row>
    <row r="1880" ht="12.75">
      <c r="B1880" s="31"/>
    </row>
    <row r="1881" ht="12.75">
      <c r="B1881" s="31"/>
    </row>
    <row r="1882" ht="12.75">
      <c r="B1882" s="31"/>
    </row>
    <row r="1883" ht="12.75">
      <c r="B1883" s="31"/>
    </row>
    <row r="1884" ht="12.75">
      <c r="B1884" s="31"/>
    </row>
    <row r="1885" ht="12.75">
      <c r="B1885" s="31"/>
    </row>
    <row r="1886" ht="12.75">
      <c r="B1886" s="31"/>
    </row>
    <row r="1887" ht="12.75">
      <c r="B1887" s="31"/>
    </row>
    <row r="1888" ht="12.75">
      <c r="B1888" s="31"/>
    </row>
    <row r="1889" ht="12.75">
      <c r="B1889" s="31"/>
    </row>
    <row r="1890" ht="12.75">
      <c r="B1890" s="31"/>
    </row>
    <row r="1891" ht="12.75">
      <c r="B1891" s="31"/>
    </row>
    <row r="1892" ht="12.75">
      <c r="B1892" s="31"/>
    </row>
    <row r="1893" ht="12.75">
      <c r="B1893" s="31"/>
    </row>
    <row r="1894" ht="12.75">
      <c r="B1894" s="31"/>
    </row>
    <row r="1895" ht="12.75">
      <c r="B1895" s="31"/>
    </row>
    <row r="1896" ht="12.75">
      <c r="B1896" s="31"/>
    </row>
    <row r="1897" ht="12.75">
      <c r="B1897" s="31"/>
    </row>
    <row r="1898" ht="12.75">
      <c r="B1898" s="31"/>
    </row>
    <row r="1899" ht="12.75">
      <c r="B1899" s="31"/>
    </row>
    <row r="1900" ht="12.75">
      <c r="B1900" s="31"/>
    </row>
    <row r="1901" ht="12.75">
      <c r="B1901" s="31"/>
    </row>
    <row r="1902" ht="12.75">
      <c r="B1902" s="31"/>
    </row>
    <row r="1903" ht="12.75">
      <c r="B1903" s="31"/>
    </row>
    <row r="1904" ht="12.75">
      <c r="B1904" s="31"/>
    </row>
    <row r="1905" ht="12.75">
      <c r="B1905" s="31"/>
    </row>
    <row r="1906" ht="12.75">
      <c r="B1906" s="31"/>
    </row>
    <row r="1907" ht="12.75">
      <c r="B1907" s="31"/>
    </row>
    <row r="1908" ht="12.75">
      <c r="B1908" s="31"/>
    </row>
    <row r="1909" ht="12.75">
      <c r="B1909" s="31"/>
    </row>
    <row r="1910" ht="12.75">
      <c r="B1910" s="31"/>
    </row>
    <row r="1911" ht="12.75">
      <c r="B1911" s="31"/>
    </row>
    <row r="1912" ht="12.75">
      <c r="B1912" s="31"/>
    </row>
    <row r="1913" ht="12.75">
      <c r="B1913" s="31"/>
    </row>
    <row r="1914" ht="12.75">
      <c r="B1914" s="31"/>
    </row>
    <row r="1915" ht="12.75">
      <c r="B1915" s="31"/>
    </row>
    <row r="1916" ht="12.75">
      <c r="B1916" s="31"/>
    </row>
    <row r="1917" ht="12.75">
      <c r="B1917" s="31"/>
    </row>
    <row r="1918" ht="12.75">
      <c r="B1918" s="31"/>
    </row>
    <row r="1919" ht="12.75">
      <c r="B1919" s="31"/>
    </row>
    <row r="1920" ht="12.75">
      <c r="B1920" s="31"/>
    </row>
    <row r="1921" ht="12.75">
      <c r="B1921" s="31"/>
    </row>
    <row r="1922" ht="12.75">
      <c r="B1922" s="31"/>
    </row>
    <row r="1923" ht="12.75">
      <c r="B1923" s="31"/>
    </row>
    <row r="1924" ht="12.75">
      <c r="B1924" s="31"/>
    </row>
    <row r="1925" ht="12.75">
      <c r="B1925" s="31"/>
    </row>
    <row r="1926" ht="12.75">
      <c r="B1926" s="31"/>
    </row>
    <row r="1927" ht="12.75">
      <c r="B1927" s="31"/>
    </row>
    <row r="1928" ht="12.75">
      <c r="B1928" s="31"/>
    </row>
    <row r="1929" ht="12.75">
      <c r="B1929" s="31"/>
    </row>
    <row r="1930" ht="12.75">
      <c r="B1930" s="31"/>
    </row>
    <row r="1931" ht="12.75">
      <c r="B1931" s="31"/>
    </row>
    <row r="1932" ht="12.75">
      <c r="B1932" s="31"/>
    </row>
    <row r="1933" ht="12.75">
      <c r="B1933" s="31"/>
    </row>
    <row r="1934" ht="12.75">
      <c r="B1934" s="31"/>
    </row>
    <row r="1935" ht="12.75">
      <c r="B1935" s="31"/>
    </row>
    <row r="1936" ht="12.75">
      <c r="B1936" s="31"/>
    </row>
    <row r="1937" ht="12.75">
      <c r="B1937" s="31"/>
    </row>
    <row r="1938" ht="12.75">
      <c r="B1938" s="31"/>
    </row>
    <row r="1939" ht="12.75">
      <c r="B1939" s="31"/>
    </row>
    <row r="1940" ht="12.75">
      <c r="B1940" s="31"/>
    </row>
    <row r="1941" ht="12.75">
      <c r="B1941" s="31"/>
    </row>
    <row r="1942" ht="12.75">
      <c r="B1942" s="31"/>
    </row>
    <row r="1943" ht="12.75">
      <c r="B1943" s="31"/>
    </row>
    <row r="1944" ht="12.75">
      <c r="B1944" s="31"/>
    </row>
    <row r="1945" ht="12.75">
      <c r="B1945" s="31"/>
    </row>
    <row r="1946" ht="12.75">
      <c r="B1946" s="31"/>
    </row>
    <row r="1947" ht="12.75">
      <c r="B1947" s="31"/>
    </row>
    <row r="1948" ht="12.75">
      <c r="B1948" s="31"/>
    </row>
    <row r="1949" ht="12.75">
      <c r="B1949" s="31"/>
    </row>
    <row r="1950" ht="12.75">
      <c r="B1950" s="31"/>
    </row>
    <row r="1951" ht="12.75">
      <c r="B1951" s="31"/>
    </row>
    <row r="1952" ht="12.75">
      <c r="B1952" s="31"/>
    </row>
    <row r="1953" ht="12.75">
      <c r="B1953" s="31"/>
    </row>
    <row r="1954" ht="12.75">
      <c r="B1954" s="31"/>
    </row>
    <row r="1955" ht="12.75">
      <c r="B1955" s="31"/>
    </row>
    <row r="1956" ht="12.75">
      <c r="B1956" s="31"/>
    </row>
    <row r="1957" ht="12.75">
      <c r="B1957" s="31"/>
    </row>
    <row r="1958" ht="12.75">
      <c r="B1958" s="31"/>
    </row>
    <row r="1959" ht="12.75">
      <c r="B1959" s="31"/>
    </row>
    <row r="1960" ht="12.75">
      <c r="B1960" s="31"/>
    </row>
    <row r="1961" ht="12.75">
      <c r="B1961" s="31"/>
    </row>
    <row r="1962" ht="12.75">
      <c r="B1962" s="31"/>
    </row>
    <row r="1963" ht="12.75">
      <c r="B1963" s="31"/>
    </row>
    <row r="1964" ht="12.75">
      <c r="B1964" s="31"/>
    </row>
    <row r="1965" ht="12.75">
      <c r="B1965" s="31"/>
    </row>
    <row r="1966" ht="12.75">
      <c r="B1966" s="31"/>
    </row>
    <row r="1967" ht="12.75">
      <c r="B1967" s="31"/>
    </row>
    <row r="1968" ht="12.75">
      <c r="B1968" s="31"/>
    </row>
    <row r="1969" ht="12.75">
      <c r="B1969" s="31"/>
    </row>
    <row r="1970" ht="12.75">
      <c r="B1970" s="31"/>
    </row>
    <row r="1971" ht="12.75">
      <c r="B1971" s="31"/>
    </row>
    <row r="1972" ht="12.75">
      <c r="B1972" s="31"/>
    </row>
    <row r="1973" ht="12.75">
      <c r="B1973" s="31"/>
    </row>
    <row r="1974" ht="12.75">
      <c r="B1974" s="31"/>
    </row>
    <row r="1975" ht="12.75">
      <c r="B1975" s="31"/>
    </row>
    <row r="1976" ht="12.75">
      <c r="B1976" s="31"/>
    </row>
    <row r="1977" ht="12.75">
      <c r="B1977" s="31"/>
    </row>
    <row r="1978" ht="12.75">
      <c r="B1978" s="31"/>
    </row>
    <row r="1979" ht="12.75">
      <c r="B1979" s="31"/>
    </row>
    <row r="1980" ht="12.75">
      <c r="B1980" s="31"/>
    </row>
    <row r="1981" ht="12.75">
      <c r="B1981" s="31"/>
    </row>
    <row r="1982" ht="12.75">
      <c r="B1982" s="31"/>
    </row>
    <row r="1983" ht="12.75">
      <c r="B1983" s="31"/>
    </row>
    <row r="1984" ht="12.75">
      <c r="B1984" s="31"/>
    </row>
    <row r="1985" ht="12.75">
      <c r="B1985" s="31"/>
    </row>
    <row r="1986" ht="12.75">
      <c r="B1986" s="31"/>
    </row>
    <row r="1987" ht="12.75">
      <c r="B1987" s="31"/>
    </row>
    <row r="1988" ht="12.75">
      <c r="B1988" s="31"/>
    </row>
    <row r="1989" ht="12.75">
      <c r="B1989" s="31"/>
    </row>
    <row r="1990" ht="12.75">
      <c r="B1990" s="31"/>
    </row>
    <row r="1991" ht="12.75">
      <c r="B1991" s="31"/>
    </row>
    <row r="1992" ht="12.75">
      <c r="B1992" s="31"/>
    </row>
    <row r="1993" ht="12.75">
      <c r="B1993" s="31"/>
    </row>
    <row r="1994" ht="12.75">
      <c r="B1994" s="31"/>
    </row>
    <row r="1995" ht="12.75">
      <c r="B1995" s="31"/>
    </row>
    <row r="1996" ht="12.75">
      <c r="B1996" s="31"/>
    </row>
    <row r="1997" ht="12.75">
      <c r="B1997" s="31"/>
    </row>
    <row r="1998" ht="12.75">
      <c r="B1998" s="31"/>
    </row>
    <row r="1999" ht="12.75">
      <c r="B1999" s="31"/>
    </row>
    <row r="2000" ht="12.75">
      <c r="B2000" s="31"/>
    </row>
    <row r="2001" ht="12.75">
      <c r="B2001" s="31"/>
    </row>
    <row r="2002" ht="12.75">
      <c r="B2002" s="31"/>
    </row>
    <row r="2003" ht="12.75">
      <c r="B2003" s="31"/>
    </row>
    <row r="2004" ht="12.75">
      <c r="B2004" s="31"/>
    </row>
    <row r="2005" ht="12.75">
      <c r="B2005" s="31"/>
    </row>
    <row r="2006" ht="12.75">
      <c r="B2006" s="31"/>
    </row>
    <row r="2007" ht="12.75">
      <c r="B2007" s="31"/>
    </row>
    <row r="2008" ht="12.75">
      <c r="B2008" s="31"/>
    </row>
    <row r="2009" ht="12.75">
      <c r="B2009" s="31"/>
    </row>
    <row r="2010" ht="12.75">
      <c r="B2010" s="31"/>
    </row>
    <row r="2011" ht="12.75">
      <c r="B2011" s="31"/>
    </row>
    <row r="2012" ht="12.75">
      <c r="B2012" s="31"/>
    </row>
    <row r="2013" ht="12.75">
      <c r="B2013" s="31"/>
    </row>
    <row r="2014" ht="12.75">
      <c r="B2014" s="31"/>
    </row>
    <row r="2015" ht="12.75">
      <c r="B2015" s="31"/>
    </row>
    <row r="2016" ht="12.75">
      <c r="B2016" s="31"/>
    </row>
    <row r="2017" ht="12.75">
      <c r="B2017" s="31"/>
    </row>
    <row r="2018" ht="12.75">
      <c r="B2018" s="31"/>
    </row>
    <row r="2019" ht="12.75">
      <c r="B2019" s="31"/>
    </row>
    <row r="2020" ht="12.75">
      <c r="B2020" s="31"/>
    </row>
    <row r="2021" ht="12.75">
      <c r="B2021" s="31"/>
    </row>
    <row r="2022" ht="12.75">
      <c r="B2022" s="31"/>
    </row>
    <row r="2023" ht="12.75">
      <c r="B2023" s="31"/>
    </row>
    <row r="2024" ht="12.75">
      <c r="B2024" s="31"/>
    </row>
    <row r="2025" ht="12.75">
      <c r="B2025" s="31"/>
    </row>
    <row r="2026" ht="12.75">
      <c r="B2026" s="31"/>
    </row>
    <row r="2027" ht="12.75">
      <c r="B2027" s="31"/>
    </row>
    <row r="2028" ht="12.75">
      <c r="B2028" s="31"/>
    </row>
    <row r="2029" ht="12.75">
      <c r="B2029" s="31"/>
    </row>
    <row r="2030" ht="12.75">
      <c r="B2030" s="31"/>
    </row>
    <row r="2031" ht="12.75">
      <c r="B2031" s="31"/>
    </row>
    <row r="2032" ht="12.75">
      <c r="B2032" s="31"/>
    </row>
    <row r="2033" ht="12.75">
      <c r="B2033" s="31"/>
    </row>
    <row r="2034" ht="12.75">
      <c r="B2034" s="31"/>
    </row>
    <row r="2035" ht="12.75">
      <c r="B2035" s="31"/>
    </row>
    <row r="2036" ht="12.75">
      <c r="B2036" s="31"/>
    </row>
    <row r="2037" ht="12.75">
      <c r="B2037" s="31"/>
    </row>
    <row r="2038" ht="12.75">
      <c r="B2038" s="31"/>
    </row>
    <row r="2039" ht="12.75">
      <c r="B2039" s="31"/>
    </row>
    <row r="2040" ht="12.75">
      <c r="B2040" s="31"/>
    </row>
    <row r="2041" ht="12.75">
      <c r="B2041" s="31"/>
    </row>
    <row r="2042" ht="12.75">
      <c r="B2042" s="31"/>
    </row>
    <row r="2043" ht="12.75">
      <c r="B2043" s="31"/>
    </row>
    <row r="2044" ht="12.75">
      <c r="B2044" s="31"/>
    </row>
    <row r="2045" ht="12.75">
      <c r="B2045" s="31"/>
    </row>
    <row r="2046" ht="12.75">
      <c r="B2046" s="31"/>
    </row>
    <row r="2047" ht="12.75">
      <c r="B2047" s="31"/>
    </row>
    <row r="2048" ht="12.75">
      <c r="B2048" s="31"/>
    </row>
    <row r="2049" ht="12.75">
      <c r="B2049" s="31"/>
    </row>
    <row r="2050" ht="12.75">
      <c r="B2050" s="31"/>
    </row>
    <row r="2051" ht="12.75">
      <c r="B2051" s="31"/>
    </row>
    <row r="2052" ht="12.75">
      <c r="B2052" s="31"/>
    </row>
    <row r="2053" ht="12.75">
      <c r="B2053" s="31"/>
    </row>
    <row r="2054" ht="12.75">
      <c r="B2054" s="31"/>
    </row>
    <row r="2055" ht="12.75">
      <c r="B2055" s="31"/>
    </row>
    <row r="2056" ht="12.75">
      <c r="B2056" s="31"/>
    </row>
    <row r="2057" ht="12.75">
      <c r="B2057" s="31"/>
    </row>
    <row r="2058" ht="12.75">
      <c r="B2058" s="31"/>
    </row>
    <row r="2059" ht="12.75">
      <c r="B2059" s="31"/>
    </row>
    <row r="2060" ht="12.75">
      <c r="B2060" s="31"/>
    </row>
    <row r="2061" ht="12.75">
      <c r="B2061" s="31"/>
    </row>
    <row r="2062" ht="12.75">
      <c r="B2062" s="31"/>
    </row>
    <row r="2063" ht="12.75">
      <c r="B2063" s="31"/>
    </row>
    <row r="2064" ht="12.75">
      <c r="B2064" s="31"/>
    </row>
    <row r="2065" ht="12.75">
      <c r="B2065" s="31"/>
    </row>
    <row r="2066" ht="12.75">
      <c r="B2066" s="31"/>
    </row>
    <row r="2067" ht="12.75">
      <c r="B2067" s="31"/>
    </row>
    <row r="2068" ht="12.75">
      <c r="B2068" s="31"/>
    </row>
    <row r="2069" ht="12.75">
      <c r="B2069" s="31"/>
    </row>
    <row r="2070" ht="12.75">
      <c r="B2070" s="31"/>
    </row>
    <row r="2071" ht="12.75">
      <c r="B2071" s="31"/>
    </row>
    <row r="2072" ht="12.75">
      <c r="B2072" s="31"/>
    </row>
    <row r="2073" ht="12.75">
      <c r="B2073" s="31"/>
    </row>
    <row r="2074" ht="12.75">
      <c r="B2074" s="31"/>
    </row>
    <row r="2075" ht="12.75">
      <c r="B2075" s="31"/>
    </row>
    <row r="2076" ht="12.75">
      <c r="B2076" s="31"/>
    </row>
    <row r="2077" ht="12.75">
      <c r="B2077" s="31"/>
    </row>
    <row r="2078" ht="12.75">
      <c r="B2078" s="31"/>
    </row>
    <row r="2079" ht="12.75">
      <c r="B2079" s="31"/>
    </row>
    <row r="2080" ht="12.75">
      <c r="B2080" s="31"/>
    </row>
    <row r="2081" ht="12.75">
      <c r="B2081" s="31"/>
    </row>
    <row r="2082" ht="12.75">
      <c r="B2082" s="31"/>
    </row>
    <row r="2083" ht="12.75">
      <c r="B2083" s="31"/>
    </row>
    <row r="2084" ht="12.75">
      <c r="B2084" s="31"/>
    </row>
    <row r="2085" ht="12.75">
      <c r="B2085" s="31"/>
    </row>
    <row r="2086" ht="12.75">
      <c r="B2086" s="31"/>
    </row>
    <row r="2087" ht="12.75">
      <c r="B2087" s="31"/>
    </row>
    <row r="2088" ht="12.75">
      <c r="B2088" s="31"/>
    </row>
    <row r="2089" ht="12.75">
      <c r="B2089" s="31"/>
    </row>
    <row r="2090" ht="12.75">
      <c r="B2090" s="31"/>
    </row>
    <row r="2091" ht="12.75">
      <c r="B2091" s="31"/>
    </row>
    <row r="2092" ht="12.75">
      <c r="B2092" s="31"/>
    </row>
    <row r="2093" ht="12.75">
      <c r="B2093" s="31"/>
    </row>
    <row r="2094" ht="12.75">
      <c r="B2094" s="31"/>
    </row>
    <row r="2095" ht="12.75">
      <c r="B2095" s="31"/>
    </row>
    <row r="2096" ht="12.75">
      <c r="B2096" s="31"/>
    </row>
    <row r="2097" ht="12.75">
      <c r="B2097" s="31"/>
    </row>
    <row r="2098" ht="12.75">
      <c r="B2098" s="31"/>
    </row>
    <row r="2099" ht="12.75">
      <c r="B2099" s="31"/>
    </row>
    <row r="2100" ht="12.75">
      <c r="B2100" s="31"/>
    </row>
    <row r="2101" ht="12.75">
      <c r="B2101" s="31"/>
    </row>
    <row r="2102" ht="12.75">
      <c r="B2102" s="31"/>
    </row>
    <row r="2103" ht="12.75">
      <c r="B2103" s="31"/>
    </row>
    <row r="2104" ht="12.75">
      <c r="B2104" s="31"/>
    </row>
    <row r="2105" ht="12.75">
      <c r="B2105" s="31"/>
    </row>
    <row r="2106" ht="12.75">
      <c r="B2106" s="31"/>
    </row>
    <row r="2107" ht="12.75">
      <c r="B2107" s="31"/>
    </row>
    <row r="2108" ht="12.75">
      <c r="B2108" s="31"/>
    </row>
    <row r="2109" ht="12.75">
      <c r="B2109" s="31"/>
    </row>
    <row r="2110" ht="12.75">
      <c r="B2110" s="31"/>
    </row>
    <row r="2111" ht="12.75">
      <c r="B2111" s="31"/>
    </row>
    <row r="2112" ht="12.75">
      <c r="B2112" s="31"/>
    </row>
    <row r="2113" ht="12.75">
      <c r="B2113" s="31"/>
    </row>
    <row r="2114" ht="12.75">
      <c r="B2114" s="31"/>
    </row>
    <row r="2115" ht="12.75">
      <c r="B2115" s="31"/>
    </row>
    <row r="2116" ht="12.75">
      <c r="B2116" s="31"/>
    </row>
    <row r="2117" ht="12.75">
      <c r="B2117" s="31"/>
    </row>
    <row r="2118" ht="12.75">
      <c r="B2118" s="31"/>
    </row>
    <row r="2119" ht="12.75">
      <c r="B2119" s="31"/>
    </row>
    <row r="2120" ht="12.75">
      <c r="B2120" s="31"/>
    </row>
    <row r="2121" ht="12.75">
      <c r="B2121" s="31"/>
    </row>
    <row r="2122" ht="12.75">
      <c r="B2122" s="31"/>
    </row>
    <row r="2123" ht="12.75">
      <c r="B2123" s="31"/>
    </row>
    <row r="2124" ht="12.75">
      <c r="B2124" s="31"/>
    </row>
    <row r="2125" ht="12.75">
      <c r="B2125" s="31"/>
    </row>
    <row r="2126" ht="12.75">
      <c r="B2126" s="31"/>
    </row>
    <row r="2127" ht="12.75">
      <c r="B2127" s="31"/>
    </row>
    <row r="2128" ht="12.75">
      <c r="B2128" s="31"/>
    </row>
    <row r="2129" ht="12.75">
      <c r="B2129" s="31"/>
    </row>
    <row r="2130" ht="12.75">
      <c r="B2130" s="31"/>
    </row>
    <row r="2131" ht="12.75">
      <c r="B2131" s="31"/>
    </row>
    <row r="2132" ht="12.75">
      <c r="B2132" s="31"/>
    </row>
    <row r="2133" ht="12.75">
      <c r="B2133" s="31"/>
    </row>
    <row r="2134" ht="12.75">
      <c r="B2134" s="31"/>
    </row>
    <row r="2135" ht="12.75">
      <c r="B2135" s="31"/>
    </row>
    <row r="2136" ht="12.75">
      <c r="B2136" s="31"/>
    </row>
    <row r="2137" ht="12.75">
      <c r="B2137" s="31"/>
    </row>
    <row r="2138" ht="12.75">
      <c r="B2138" s="31"/>
    </row>
    <row r="2139" ht="12.75">
      <c r="B2139" s="31"/>
    </row>
    <row r="2140" ht="12.75">
      <c r="B2140" s="31"/>
    </row>
    <row r="2141" ht="12.75">
      <c r="B2141" s="31"/>
    </row>
    <row r="2142" ht="12.75">
      <c r="B2142" s="31"/>
    </row>
    <row r="2143" ht="12.75">
      <c r="B2143" s="31"/>
    </row>
    <row r="2144" ht="12.75">
      <c r="B2144" s="31"/>
    </row>
    <row r="2145" ht="12.75">
      <c r="B2145" s="31"/>
    </row>
    <row r="2146" ht="12.75">
      <c r="B2146" s="31"/>
    </row>
    <row r="2147" ht="12.75">
      <c r="B2147" s="31"/>
    </row>
    <row r="2148" ht="12.75">
      <c r="B2148" s="31"/>
    </row>
    <row r="2149" ht="12.75">
      <c r="B2149" s="31"/>
    </row>
    <row r="2150" ht="12.75">
      <c r="B2150" s="31"/>
    </row>
    <row r="2151" ht="12.75">
      <c r="B2151" s="31"/>
    </row>
    <row r="2152" ht="12.75">
      <c r="B2152" s="31"/>
    </row>
    <row r="2153" ht="12.75">
      <c r="B2153" s="31"/>
    </row>
    <row r="2154" ht="12.75">
      <c r="B2154" s="31"/>
    </row>
    <row r="2155" ht="12.75">
      <c r="B2155" s="31"/>
    </row>
    <row r="2156" ht="12.75">
      <c r="B2156" s="31"/>
    </row>
    <row r="2157" ht="12.75">
      <c r="B2157" s="31"/>
    </row>
    <row r="2158" ht="12.75">
      <c r="B2158" s="31"/>
    </row>
    <row r="2159" ht="12.75">
      <c r="B2159" s="31"/>
    </row>
    <row r="2160" ht="12.75">
      <c r="B2160" s="31"/>
    </row>
    <row r="2161" ht="12.75">
      <c r="B2161" s="31"/>
    </row>
    <row r="2162" ht="12.75">
      <c r="B2162" s="31"/>
    </row>
    <row r="2163" ht="12.75">
      <c r="B2163" s="31"/>
    </row>
    <row r="2164" ht="12.75">
      <c r="B2164" s="31"/>
    </row>
    <row r="2165" ht="12.75">
      <c r="B2165" s="31"/>
    </row>
    <row r="2166" ht="12.75">
      <c r="B2166" s="31"/>
    </row>
    <row r="2167" ht="12.75">
      <c r="B2167" s="31"/>
    </row>
    <row r="2168" ht="12.75">
      <c r="B2168" s="31"/>
    </row>
    <row r="2169" ht="12.75">
      <c r="B2169" s="31"/>
    </row>
    <row r="2170" ht="12.75">
      <c r="B2170" s="31"/>
    </row>
    <row r="2171" ht="12.75">
      <c r="B2171" s="31"/>
    </row>
    <row r="2172" ht="12.75">
      <c r="B2172" s="31"/>
    </row>
    <row r="2173" ht="12.75">
      <c r="B2173" s="31"/>
    </row>
    <row r="2174" ht="12.75">
      <c r="B2174" s="31"/>
    </row>
    <row r="2175" ht="12.75">
      <c r="B2175" s="31"/>
    </row>
    <row r="2176" ht="12.75">
      <c r="B2176" s="31"/>
    </row>
    <row r="2177" ht="12.75">
      <c r="B2177" s="31"/>
    </row>
    <row r="2178" ht="12.75">
      <c r="B2178" s="31"/>
    </row>
    <row r="2179" ht="12.75">
      <c r="B2179" s="31"/>
    </row>
    <row r="2180" ht="12.75">
      <c r="B2180" s="31"/>
    </row>
    <row r="2181" ht="12.75">
      <c r="B2181" s="31"/>
    </row>
    <row r="2182" ht="12.75">
      <c r="B2182" s="31"/>
    </row>
    <row r="2183" ht="12.75">
      <c r="B2183" s="31"/>
    </row>
    <row r="2184" ht="12.75">
      <c r="B2184" s="31"/>
    </row>
    <row r="2185" ht="12.75">
      <c r="B2185" s="31"/>
    </row>
    <row r="2186" ht="12.75">
      <c r="B2186" s="31"/>
    </row>
    <row r="2187" ht="12.75">
      <c r="B2187" s="31"/>
    </row>
    <row r="2188" ht="12.75">
      <c r="B2188" s="31"/>
    </row>
    <row r="2189" ht="12.75">
      <c r="B2189" s="31"/>
    </row>
    <row r="2190" ht="12.75">
      <c r="B2190" s="31"/>
    </row>
    <row r="2191" ht="12.75">
      <c r="B2191" s="31"/>
    </row>
    <row r="2192" ht="12.75">
      <c r="B2192" s="31"/>
    </row>
    <row r="2193" ht="12.75">
      <c r="B2193" s="31"/>
    </row>
    <row r="2194" ht="12.75">
      <c r="B2194" s="31"/>
    </row>
    <row r="2195" ht="12.75">
      <c r="B2195" s="31"/>
    </row>
    <row r="2196" ht="12.75">
      <c r="B2196" s="31"/>
    </row>
    <row r="2197" ht="12.75">
      <c r="B2197" s="31"/>
    </row>
    <row r="2198" ht="12.75">
      <c r="B2198" s="31"/>
    </row>
    <row r="2199" ht="12.75">
      <c r="B2199" s="31"/>
    </row>
    <row r="2200" ht="12.75">
      <c r="B2200" s="31"/>
    </row>
    <row r="2201" ht="12.75">
      <c r="B2201" s="31"/>
    </row>
    <row r="2202" ht="12.75">
      <c r="B2202" s="31"/>
    </row>
    <row r="2203" ht="12.75">
      <c r="B2203" s="31"/>
    </row>
    <row r="2204" ht="12.75">
      <c r="B2204" s="31"/>
    </row>
    <row r="2205" ht="12.75">
      <c r="B2205" s="31"/>
    </row>
    <row r="2206" ht="12.75">
      <c r="B2206" s="31"/>
    </row>
    <row r="2207" ht="12.75">
      <c r="B2207" s="31"/>
    </row>
    <row r="2208" ht="12.75">
      <c r="B2208" s="31"/>
    </row>
    <row r="2209" ht="12.75">
      <c r="B2209" s="31"/>
    </row>
    <row r="2210" ht="12.75">
      <c r="B2210" s="31"/>
    </row>
    <row r="2211" ht="12.75">
      <c r="B2211" s="31"/>
    </row>
    <row r="2212" ht="12.75">
      <c r="B2212" s="31"/>
    </row>
    <row r="2213" ht="12.75">
      <c r="B2213" s="31"/>
    </row>
    <row r="2214" ht="12.75">
      <c r="B2214" s="31"/>
    </row>
    <row r="2215" ht="12.75">
      <c r="B2215" s="31"/>
    </row>
    <row r="2216" ht="12.75">
      <c r="B2216" s="31"/>
    </row>
    <row r="2217" ht="12.75">
      <c r="B2217" s="31"/>
    </row>
    <row r="2218" ht="12.75">
      <c r="B2218" s="31"/>
    </row>
    <row r="2219" ht="12.75">
      <c r="B2219" s="31"/>
    </row>
    <row r="2220" ht="12.75">
      <c r="B2220" s="31"/>
    </row>
    <row r="2221" ht="12.75">
      <c r="B2221" s="31"/>
    </row>
    <row r="2222" ht="12.75">
      <c r="B2222" s="31"/>
    </row>
    <row r="2223" ht="12.75">
      <c r="B2223" s="31"/>
    </row>
    <row r="2224" ht="12.75">
      <c r="B2224" s="31"/>
    </row>
    <row r="2225" ht="12.75">
      <c r="B2225" s="31"/>
    </row>
    <row r="2226" ht="12.75">
      <c r="B2226" s="31"/>
    </row>
    <row r="2227" ht="12.75">
      <c r="B2227" s="31"/>
    </row>
    <row r="2228" ht="12.75">
      <c r="B2228" s="31"/>
    </row>
    <row r="2229" ht="12.75">
      <c r="B2229" s="31"/>
    </row>
    <row r="2230" ht="12.75">
      <c r="B2230" s="31"/>
    </row>
    <row r="2231" ht="12.75">
      <c r="B2231" s="31"/>
    </row>
    <row r="2232" ht="12.75">
      <c r="B2232" s="31"/>
    </row>
    <row r="2233" ht="12.75">
      <c r="B2233" s="31"/>
    </row>
    <row r="2234" ht="12.75">
      <c r="B2234" s="31"/>
    </row>
    <row r="2235" ht="12.75">
      <c r="B2235" s="31"/>
    </row>
    <row r="2236" ht="12.75">
      <c r="B2236" s="31"/>
    </row>
    <row r="2237" ht="12.75">
      <c r="B2237" s="31"/>
    </row>
    <row r="2238" ht="12.75">
      <c r="B2238" s="31"/>
    </row>
    <row r="2239" ht="12.75">
      <c r="B2239" s="31"/>
    </row>
    <row r="2240" ht="12.75">
      <c r="B2240" s="31"/>
    </row>
    <row r="2241" ht="12.75">
      <c r="B2241" s="31"/>
    </row>
    <row r="2242" ht="12.75">
      <c r="B2242" s="31"/>
    </row>
    <row r="2243" ht="12.75">
      <c r="B2243" s="31"/>
    </row>
    <row r="2244" ht="12.75">
      <c r="B2244" s="31"/>
    </row>
    <row r="2245" ht="12.75">
      <c r="B2245" s="31"/>
    </row>
    <row r="2246" ht="12.75">
      <c r="B2246" s="31"/>
    </row>
    <row r="2247" ht="12.75">
      <c r="B2247" s="31"/>
    </row>
    <row r="2248" ht="12.75">
      <c r="B2248" s="31"/>
    </row>
    <row r="2249" ht="12.75">
      <c r="B2249" s="31"/>
    </row>
    <row r="2250" ht="12.75">
      <c r="B2250" s="31"/>
    </row>
    <row r="2251" ht="12.75">
      <c r="B2251" s="31"/>
    </row>
    <row r="2252" ht="12.75">
      <c r="B2252" s="31"/>
    </row>
    <row r="2253" ht="12.75">
      <c r="B2253" s="31"/>
    </row>
    <row r="2254" ht="12.75">
      <c r="B2254" s="31"/>
    </row>
    <row r="2255" ht="12.75">
      <c r="B2255" s="31"/>
    </row>
    <row r="2256" ht="12.75">
      <c r="B2256" s="31"/>
    </row>
    <row r="2257" ht="12.75">
      <c r="B2257" s="31"/>
    </row>
    <row r="2258" ht="12.75">
      <c r="B2258" s="31"/>
    </row>
    <row r="2259" ht="12.75">
      <c r="B2259" s="31"/>
    </row>
    <row r="2260" ht="12.75">
      <c r="B2260" s="31"/>
    </row>
    <row r="2261" ht="12.75">
      <c r="B2261" s="31"/>
    </row>
    <row r="2262" ht="12.75">
      <c r="B2262" s="31"/>
    </row>
    <row r="2263" ht="12.75">
      <c r="B2263" s="31"/>
    </row>
    <row r="2264" ht="12.75">
      <c r="B2264" s="31"/>
    </row>
    <row r="2265" ht="12.75">
      <c r="B2265" s="31"/>
    </row>
    <row r="2266" ht="12.75">
      <c r="B2266" s="31"/>
    </row>
    <row r="2267" ht="12.75">
      <c r="B2267" s="31"/>
    </row>
    <row r="2268" ht="12.75">
      <c r="B2268" s="31"/>
    </row>
    <row r="2269" ht="12.75">
      <c r="B2269" s="31"/>
    </row>
    <row r="2270" ht="12.75">
      <c r="B2270" s="31"/>
    </row>
    <row r="2271" ht="12.75">
      <c r="B2271" s="31"/>
    </row>
    <row r="2272" ht="12.75">
      <c r="B2272" s="31"/>
    </row>
    <row r="2273" ht="12.75">
      <c r="B2273" s="31"/>
    </row>
    <row r="2274" ht="12.75">
      <c r="B2274" s="31"/>
    </row>
    <row r="2275" ht="12.75">
      <c r="B2275" s="31"/>
    </row>
    <row r="2276" ht="12.75">
      <c r="B2276" s="31"/>
    </row>
    <row r="2277" ht="12.75">
      <c r="B2277" s="31"/>
    </row>
    <row r="2278" ht="12.75">
      <c r="B2278" s="31"/>
    </row>
    <row r="2279" ht="12.75">
      <c r="B2279" s="31"/>
    </row>
    <row r="2280" ht="12.75">
      <c r="B2280" s="31"/>
    </row>
    <row r="2281" ht="12.75">
      <c r="B2281" s="31"/>
    </row>
    <row r="2282" ht="12.75">
      <c r="B2282" s="31"/>
    </row>
    <row r="2283" ht="12.75">
      <c r="B2283" s="31"/>
    </row>
    <row r="2284" ht="12.75">
      <c r="B2284" s="31"/>
    </row>
    <row r="2285" ht="12.75">
      <c r="B2285" s="31"/>
    </row>
    <row r="2286" ht="12.75">
      <c r="B2286" s="31"/>
    </row>
    <row r="2287" ht="12.75">
      <c r="B2287" s="31"/>
    </row>
    <row r="2288" ht="12.75">
      <c r="B2288" s="31"/>
    </row>
    <row r="2289" ht="12.75">
      <c r="B2289" s="31"/>
    </row>
    <row r="2290" ht="12.75">
      <c r="B2290" s="31"/>
    </row>
    <row r="2291" ht="12.75">
      <c r="B2291" s="31"/>
    </row>
    <row r="2292" ht="12.75">
      <c r="B2292" s="31"/>
    </row>
    <row r="2293" ht="12.75">
      <c r="B2293" s="31"/>
    </row>
    <row r="2294" ht="12.75">
      <c r="B2294" s="31"/>
    </row>
    <row r="2295" ht="12.75">
      <c r="B2295" s="31"/>
    </row>
    <row r="2296" ht="12.75">
      <c r="B2296" s="31"/>
    </row>
    <row r="2297" ht="12.75">
      <c r="B2297" s="31"/>
    </row>
    <row r="2298" ht="12.75">
      <c r="B2298" s="31"/>
    </row>
    <row r="2299" ht="12.75">
      <c r="B2299" s="31"/>
    </row>
    <row r="2300" ht="12.75">
      <c r="B2300" s="31"/>
    </row>
    <row r="2301" ht="12.75">
      <c r="B2301" s="31"/>
    </row>
    <row r="2302" ht="12.75">
      <c r="B2302" s="31"/>
    </row>
    <row r="2303" ht="12.75">
      <c r="B2303" s="31"/>
    </row>
    <row r="2304" ht="12.75">
      <c r="B2304" s="31"/>
    </row>
    <row r="2305" ht="12.75">
      <c r="B2305" s="31"/>
    </row>
    <row r="2306" ht="12.75">
      <c r="B2306" s="31"/>
    </row>
    <row r="2307" ht="12.75">
      <c r="B2307" s="31"/>
    </row>
    <row r="2308" ht="12.75">
      <c r="B2308" s="31"/>
    </row>
    <row r="2309" ht="12.75">
      <c r="B2309" s="31"/>
    </row>
    <row r="2310" ht="12.75">
      <c r="B2310" s="31"/>
    </row>
    <row r="2311" ht="12.75">
      <c r="B2311" s="31"/>
    </row>
    <row r="2312" ht="12.75">
      <c r="B2312" s="31"/>
    </row>
    <row r="2313" ht="12.75">
      <c r="B2313" s="31"/>
    </row>
    <row r="2314" ht="12.75">
      <c r="B2314" s="31"/>
    </row>
    <row r="2315" ht="12.75">
      <c r="B2315" s="31"/>
    </row>
    <row r="2316" ht="12.75">
      <c r="B2316" s="31"/>
    </row>
    <row r="2317" ht="12.75">
      <c r="B2317" s="31"/>
    </row>
    <row r="2318" ht="12.75">
      <c r="B2318" s="31"/>
    </row>
    <row r="2319" ht="12.75">
      <c r="B2319" s="31"/>
    </row>
    <row r="2320" ht="12.75">
      <c r="B2320" s="31"/>
    </row>
    <row r="2321" ht="12.75">
      <c r="B2321" s="31"/>
    </row>
    <row r="2322" ht="12.75">
      <c r="B2322" s="31"/>
    </row>
    <row r="2323" ht="12.75">
      <c r="B2323" s="31"/>
    </row>
    <row r="2324" ht="12.75">
      <c r="B2324" s="31"/>
    </row>
    <row r="2325" ht="12.75">
      <c r="B2325" s="31"/>
    </row>
    <row r="2326" ht="12.75">
      <c r="B2326" s="31"/>
    </row>
    <row r="2327" ht="12.75">
      <c r="B2327" s="31"/>
    </row>
    <row r="2328" ht="12.75">
      <c r="B2328" s="31"/>
    </row>
    <row r="2329" ht="12.75">
      <c r="B2329" s="31"/>
    </row>
    <row r="2330" ht="12.75">
      <c r="B2330" s="31"/>
    </row>
    <row r="2331" ht="12.75">
      <c r="B2331" s="31"/>
    </row>
    <row r="2332" ht="12.75">
      <c r="B2332" s="31"/>
    </row>
    <row r="2333" ht="12.75">
      <c r="B2333" s="31"/>
    </row>
    <row r="2334" ht="12.75">
      <c r="B2334" s="31"/>
    </row>
    <row r="2335" ht="12.75">
      <c r="B2335" s="31"/>
    </row>
    <row r="2336" ht="12.75">
      <c r="B2336" s="31"/>
    </row>
    <row r="2337" ht="12.75">
      <c r="B2337" s="31"/>
    </row>
    <row r="2338" ht="12.75">
      <c r="B2338" s="31"/>
    </row>
    <row r="2339" ht="12.75">
      <c r="B2339" s="31"/>
    </row>
    <row r="2340" ht="12.75">
      <c r="B2340" s="31"/>
    </row>
    <row r="2341" ht="12.75">
      <c r="B2341" s="31"/>
    </row>
    <row r="2342" ht="12.75">
      <c r="B2342" s="31"/>
    </row>
    <row r="2343" ht="12.75">
      <c r="B2343" s="31"/>
    </row>
    <row r="2344" ht="12.75">
      <c r="B2344" s="31"/>
    </row>
    <row r="2345" ht="12.75">
      <c r="B2345" s="31"/>
    </row>
    <row r="2346" ht="12.75">
      <c r="B2346" s="31"/>
    </row>
    <row r="2347" ht="12.75">
      <c r="B2347" s="31"/>
    </row>
    <row r="2348" ht="12.75">
      <c r="B2348" s="31"/>
    </row>
    <row r="2349" ht="12.75">
      <c r="B2349" s="31"/>
    </row>
    <row r="2350" ht="12.75">
      <c r="B2350" s="31"/>
    </row>
    <row r="2351" ht="12.75">
      <c r="B2351" s="31"/>
    </row>
    <row r="2352" ht="12.75">
      <c r="B2352" s="31"/>
    </row>
    <row r="2353" ht="12.75">
      <c r="B2353" s="31"/>
    </row>
    <row r="2354" ht="12.75">
      <c r="B2354" s="31"/>
    </row>
    <row r="2355" ht="12.75">
      <c r="B2355" s="31"/>
    </row>
    <row r="2356" ht="12.75">
      <c r="B2356" s="31"/>
    </row>
    <row r="2357" ht="12.75">
      <c r="B2357" s="31"/>
    </row>
    <row r="2358" ht="12.75">
      <c r="B2358" s="31"/>
    </row>
    <row r="2359" ht="12.75">
      <c r="B2359" s="31"/>
    </row>
    <row r="2360" ht="12.75">
      <c r="B2360" s="31"/>
    </row>
    <row r="2361" ht="12.75">
      <c r="B2361" s="31"/>
    </row>
    <row r="2362" ht="12.75">
      <c r="B2362" s="31"/>
    </row>
    <row r="2363" ht="12.75">
      <c r="B2363" s="31"/>
    </row>
    <row r="2364" ht="12.75">
      <c r="B2364" s="31"/>
    </row>
    <row r="2365" ht="12.75">
      <c r="B2365" s="31"/>
    </row>
    <row r="2366" ht="12.75">
      <c r="B2366" s="31"/>
    </row>
    <row r="2367" ht="12.75">
      <c r="B2367" s="31"/>
    </row>
    <row r="2368" ht="12.75">
      <c r="B2368" s="31"/>
    </row>
    <row r="2369" ht="12.75">
      <c r="B2369" s="31"/>
    </row>
    <row r="2370" ht="12.75">
      <c r="B2370" s="31"/>
    </row>
    <row r="2371" ht="12.75">
      <c r="B2371" s="31"/>
    </row>
    <row r="2372" ht="12.75">
      <c r="B2372" s="31"/>
    </row>
    <row r="2373" ht="12.75">
      <c r="B2373" s="31"/>
    </row>
    <row r="2374" ht="12.75">
      <c r="B2374" s="31"/>
    </row>
    <row r="2375" ht="12.75">
      <c r="B2375" s="31"/>
    </row>
    <row r="2376" ht="12.75">
      <c r="B2376" s="31"/>
    </row>
    <row r="2377" ht="12.75">
      <c r="B2377" s="31"/>
    </row>
    <row r="2378" ht="12.75">
      <c r="B2378" s="31"/>
    </row>
    <row r="2379" ht="12.75">
      <c r="B2379" s="31"/>
    </row>
    <row r="2380" ht="12.75">
      <c r="B2380" s="31"/>
    </row>
    <row r="2381" ht="12.75">
      <c r="B2381" s="31"/>
    </row>
    <row r="2382" ht="12.75">
      <c r="B2382" s="31"/>
    </row>
    <row r="2383" ht="12.75">
      <c r="B2383" s="31"/>
    </row>
    <row r="2384" ht="12.75">
      <c r="B2384" s="31"/>
    </row>
    <row r="2385" ht="12.75">
      <c r="B2385" s="31"/>
    </row>
    <row r="2386" ht="12.75">
      <c r="B2386" s="31"/>
    </row>
    <row r="2387" ht="12.75">
      <c r="B2387" s="31"/>
    </row>
    <row r="2388" ht="12.75">
      <c r="B2388" s="31"/>
    </row>
    <row r="2389" ht="12.75">
      <c r="B2389" s="31"/>
    </row>
    <row r="2390" ht="12.75">
      <c r="B2390" s="31"/>
    </row>
    <row r="2391" ht="12.75">
      <c r="B2391" s="31"/>
    </row>
    <row r="2392" ht="12.75">
      <c r="B2392" s="31"/>
    </row>
    <row r="2393" ht="12.75">
      <c r="B2393" s="31"/>
    </row>
    <row r="2394" ht="12.75">
      <c r="B2394" s="31"/>
    </row>
    <row r="2395" ht="12.75">
      <c r="B2395" s="31"/>
    </row>
    <row r="2396" ht="12.75">
      <c r="B2396" s="31"/>
    </row>
    <row r="2397" ht="12.75">
      <c r="B2397" s="31"/>
    </row>
    <row r="2398" ht="12.75">
      <c r="B2398" s="31"/>
    </row>
    <row r="2399" ht="12.75">
      <c r="B2399" s="31"/>
    </row>
    <row r="2400" ht="12.75">
      <c r="B2400" s="31"/>
    </row>
    <row r="2401" ht="12.75">
      <c r="B2401" s="31"/>
    </row>
    <row r="2402" ht="12.75">
      <c r="B2402" s="31"/>
    </row>
    <row r="2403" ht="12.75">
      <c r="B2403" s="31"/>
    </row>
    <row r="2404" ht="12.75">
      <c r="B2404" s="31"/>
    </row>
    <row r="2405" ht="12.75">
      <c r="B2405" s="31"/>
    </row>
    <row r="2406" ht="12.75">
      <c r="B2406" s="31"/>
    </row>
    <row r="2407" ht="12.75">
      <c r="B2407" s="31"/>
    </row>
    <row r="2408" ht="12.75">
      <c r="B2408" s="31"/>
    </row>
    <row r="2409" ht="12.75">
      <c r="B2409" s="31"/>
    </row>
    <row r="2410" ht="12.75">
      <c r="B2410" s="31"/>
    </row>
    <row r="2411" ht="12.75">
      <c r="B2411" s="31"/>
    </row>
    <row r="2412" ht="12.75">
      <c r="B2412" s="31"/>
    </row>
    <row r="2413" ht="12.75">
      <c r="B2413" s="31"/>
    </row>
    <row r="2414" ht="12.75">
      <c r="B2414" s="31"/>
    </row>
    <row r="2415" ht="12.75">
      <c r="B2415" s="31"/>
    </row>
    <row r="2416" ht="12.75">
      <c r="B2416" s="31"/>
    </row>
    <row r="2417" ht="12.75">
      <c r="B2417" s="31"/>
    </row>
    <row r="2418" ht="12.75">
      <c r="B2418" s="31"/>
    </row>
    <row r="2419" ht="12.75">
      <c r="B2419" s="31"/>
    </row>
    <row r="2420" ht="12.75">
      <c r="B2420" s="31"/>
    </row>
    <row r="2421" ht="12.75">
      <c r="B2421" s="31"/>
    </row>
    <row r="2422" ht="12.75">
      <c r="B2422" s="31"/>
    </row>
    <row r="2423" ht="12.75">
      <c r="B2423" s="31"/>
    </row>
    <row r="2424" ht="12.75">
      <c r="B2424" s="31"/>
    </row>
    <row r="2425" ht="12.75">
      <c r="B2425" s="31"/>
    </row>
    <row r="2426" ht="12.75">
      <c r="B2426" s="31"/>
    </row>
    <row r="2427" ht="12.75">
      <c r="B2427" s="31"/>
    </row>
    <row r="2428" ht="12.75">
      <c r="B2428" s="31"/>
    </row>
    <row r="2429" ht="12.75">
      <c r="B2429" s="31"/>
    </row>
    <row r="2430" ht="12.75">
      <c r="B2430" s="31"/>
    </row>
    <row r="2431" ht="12.75">
      <c r="B2431" s="31"/>
    </row>
    <row r="2432" ht="12.75">
      <c r="B2432" s="31"/>
    </row>
    <row r="2433" ht="12.75">
      <c r="B2433" s="31"/>
    </row>
    <row r="2434" ht="12.75">
      <c r="B2434" s="31"/>
    </row>
    <row r="2435" ht="12.75">
      <c r="B2435" s="31"/>
    </row>
    <row r="2436" ht="12.75">
      <c r="B2436" s="31"/>
    </row>
    <row r="2437" ht="12.75">
      <c r="B2437" s="31"/>
    </row>
    <row r="2438" ht="12.75">
      <c r="B2438" s="31"/>
    </row>
    <row r="2439" ht="12.75">
      <c r="B2439" s="31"/>
    </row>
    <row r="2440" ht="12.75">
      <c r="B2440" s="31"/>
    </row>
    <row r="2441" ht="12.75">
      <c r="B2441" s="31"/>
    </row>
    <row r="2442" ht="12.75">
      <c r="B2442" s="31"/>
    </row>
    <row r="2443" ht="12.75">
      <c r="B2443" s="31"/>
    </row>
    <row r="2444" ht="12.75">
      <c r="B2444" s="31"/>
    </row>
    <row r="2445" ht="12.75">
      <c r="B2445" s="31"/>
    </row>
    <row r="2446" ht="12.75">
      <c r="B2446" s="31"/>
    </row>
    <row r="2447" ht="12.75">
      <c r="B2447" s="31"/>
    </row>
    <row r="2448" ht="12.75">
      <c r="B2448" s="31"/>
    </row>
    <row r="2449" ht="12.75">
      <c r="B2449" s="31"/>
    </row>
    <row r="2450" ht="12.75">
      <c r="B2450" s="31"/>
    </row>
    <row r="2451" ht="12.75">
      <c r="B2451" s="31"/>
    </row>
    <row r="2452" ht="12.75">
      <c r="B2452" s="31"/>
    </row>
    <row r="2453" ht="12.75">
      <c r="B2453" s="31"/>
    </row>
    <row r="2454" ht="12.75">
      <c r="B2454" s="31"/>
    </row>
    <row r="2455" ht="12.75">
      <c r="B2455" s="31"/>
    </row>
    <row r="2456" ht="12.75">
      <c r="B2456" s="31"/>
    </row>
    <row r="2457" ht="12.75">
      <c r="B2457" s="31"/>
    </row>
    <row r="2458" ht="12.75">
      <c r="B2458" s="31"/>
    </row>
    <row r="2459" ht="12.75">
      <c r="B2459" s="31"/>
    </row>
    <row r="2460" ht="12.75">
      <c r="B2460" s="31"/>
    </row>
    <row r="2461" ht="12.75">
      <c r="B2461" s="31"/>
    </row>
    <row r="2462" ht="12.75">
      <c r="B2462" s="31"/>
    </row>
    <row r="2463" ht="12.75">
      <c r="B2463" s="31"/>
    </row>
    <row r="2464" ht="12.75">
      <c r="B2464" s="31"/>
    </row>
    <row r="2465" ht="12.75">
      <c r="B2465" s="31"/>
    </row>
    <row r="2466" ht="12.75">
      <c r="B2466" s="31"/>
    </row>
    <row r="2467" ht="12.75">
      <c r="B2467" s="31"/>
    </row>
    <row r="2468" ht="12.75">
      <c r="B2468" s="31"/>
    </row>
    <row r="2469" ht="12.75">
      <c r="B2469" s="31"/>
    </row>
    <row r="2470" ht="12.75">
      <c r="B2470" s="31"/>
    </row>
  </sheetData>
  <sheetProtection/>
  <mergeCells count="1">
    <mergeCell ref="C134:D134"/>
  </mergeCells>
  <printOptions/>
  <pageMargins left="0.7086614173228347" right="0.3" top="0.49" bottom="0.48" header="0.31496062992125984" footer="0.31496062992125984"/>
  <pageSetup fitToHeight="1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1"/>
  <sheetViews>
    <sheetView tabSelected="1" zoomScalePageLayoutView="0" workbookViewId="0" topLeftCell="A1">
      <selection activeCell="D85" sqref="D85"/>
    </sheetView>
  </sheetViews>
  <sheetFormatPr defaultColWidth="9.00390625" defaultRowHeight="12.75"/>
  <cols>
    <col min="1" max="1" width="55.75390625" style="86" customWidth="1"/>
    <col min="2" max="3" width="15.25390625" style="0" customWidth="1"/>
    <col min="4" max="4" width="19.25390625" style="0" customWidth="1"/>
    <col min="5" max="5" width="13.75390625" style="0" bestFit="1" customWidth="1"/>
    <col min="6" max="6" width="15.75390625" style="0" customWidth="1"/>
  </cols>
  <sheetData>
    <row r="1" spans="1:4" ht="15">
      <c r="A1" s="1"/>
      <c r="B1" s="2"/>
      <c r="C1" s="2"/>
      <c r="D1" s="2"/>
    </row>
    <row r="2" spans="1:4" ht="15.75">
      <c r="A2" s="110" t="s">
        <v>105</v>
      </c>
      <c r="B2" s="110"/>
      <c r="C2" s="110"/>
      <c r="D2" s="110"/>
    </row>
    <row r="3" spans="1:4" ht="15.75">
      <c r="A3" s="3"/>
      <c r="B3" s="2"/>
      <c r="C3" s="2"/>
      <c r="D3" s="2"/>
    </row>
    <row r="4" spans="1:4" ht="12.75">
      <c r="A4" s="4"/>
      <c r="B4" s="109" t="s">
        <v>0</v>
      </c>
      <c r="C4" s="109"/>
      <c r="D4" s="109"/>
    </row>
    <row r="5" spans="1:4" ht="25.5">
      <c r="A5" s="96" t="s">
        <v>1</v>
      </c>
      <c r="B5" s="8" t="s">
        <v>103</v>
      </c>
      <c r="C5" s="8" t="s">
        <v>104</v>
      </c>
      <c r="D5" s="8" t="s">
        <v>102</v>
      </c>
    </row>
    <row r="6" spans="1:4" ht="12.75">
      <c r="A6" s="9"/>
      <c r="B6" s="97"/>
      <c r="C6" s="93"/>
      <c r="D6" s="12"/>
    </row>
    <row r="7" spans="1:4" ht="12.75">
      <c r="A7" s="13" t="s">
        <v>5</v>
      </c>
      <c r="B7" s="98">
        <f>B9+B13+B16+B22+B29+B33+B37+B45+B50+B54+B60+B64+B66+B35</f>
        <v>22749636.199999996</v>
      </c>
      <c r="C7" s="14">
        <v>22279468.8</v>
      </c>
      <c r="D7" s="16">
        <f>C7-B7</f>
        <v>-470167.3999999948</v>
      </c>
    </row>
    <row r="8" spans="1:4" ht="12.75">
      <c r="A8" s="17" t="s">
        <v>6</v>
      </c>
      <c r="B8" s="99"/>
      <c r="C8" s="23"/>
      <c r="D8" s="16">
        <f aca="true" t="shared" si="0" ref="D8:D72">C8-B8</f>
        <v>0</v>
      </c>
    </row>
    <row r="9" spans="1:4" ht="12.75">
      <c r="A9" s="13" t="s">
        <v>7</v>
      </c>
      <c r="B9" s="100">
        <f>SUM(B10:B12)</f>
        <v>15070763</v>
      </c>
      <c r="C9" s="16">
        <v>14400810.4</v>
      </c>
      <c r="D9" s="16">
        <f t="shared" si="0"/>
        <v>-669952.5999999996</v>
      </c>
    </row>
    <row r="10" spans="1:4" ht="12.75">
      <c r="A10" s="22" t="s">
        <v>8</v>
      </c>
      <c r="B10" s="101">
        <v>8529170.8</v>
      </c>
      <c r="C10" s="28">
        <v>7492021.3</v>
      </c>
      <c r="D10" s="16">
        <f t="shared" si="0"/>
        <v>-1037149.5000000009</v>
      </c>
    </row>
    <row r="11" spans="1:4" ht="12.75">
      <c r="A11" s="22" t="s">
        <v>9</v>
      </c>
      <c r="B11" s="99">
        <v>6541592.2</v>
      </c>
      <c r="C11" s="23">
        <v>6908789.1</v>
      </c>
      <c r="D11" s="16">
        <f t="shared" si="0"/>
        <v>367196.89999999944</v>
      </c>
    </row>
    <row r="12" spans="1:4" ht="12.75">
      <c r="A12" s="22"/>
      <c r="B12" s="99"/>
      <c r="C12" s="23"/>
      <c r="D12" s="16">
        <f t="shared" si="0"/>
        <v>0</v>
      </c>
    </row>
    <row r="13" spans="1:4" ht="25.5">
      <c r="A13" s="13" t="s">
        <v>10</v>
      </c>
      <c r="B13" s="100">
        <f>B14</f>
        <v>1719836.4</v>
      </c>
      <c r="C13" s="16">
        <v>2325924.7</v>
      </c>
      <c r="D13" s="16">
        <f t="shared" si="0"/>
        <v>606088.3000000003</v>
      </c>
    </row>
    <row r="14" spans="1:4" ht="25.5">
      <c r="A14" s="27" t="s">
        <v>11</v>
      </c>
      <c r="B14" s="102">
        <v>1719836.4</v>
      </c>
      <c r="C14" s="26">
        <v>2325924.7</v>
      </c>
      <c r="D14" s="16">
        <f t="shared" si="0"/>
        <v>606088.3000000003</v>
      </c>
    </row>
    <row r="15" spans="1:4" ht="12.75">
      <c r="A15" s="30"/>
      <c r="B15" s="99"/>
      <c r="C15" s="23"/>
      <c r="D15" s="16">
        <f t="shared" si="0"/>
        <v>0</v>
      </c>
    </row>
    <row r="16" spans="1:4" ht="12.75">
      <c r="A16" s="13" t="s">
        <v>12</v>
      </c>
      <c r="B16" s="98">
        <f>SUM(B17:B20)</f>
        <v>900030.4000000001</v>
      </c>
      <c r="C16" s="14">
        <v>985405.3</v>
      </c>
      <c r="D16" s="16">
        <f t="shared" si="0"/>
        <v>85374.8999999999</v>
      </c>
    </row>
    <row r="17" spans="1:5" ht="25.5">
      <c r="A17" s="27" t="s">
        <v>13</v>
      </c>
      <c r="B17" s="102">
        <v>634094.5</v>
      </c>
      <c r="C17" s="26">
        <v>686987.4</v>
      </c>
      <c r="D17" s="16">
        <f t="shared" si="0"/>
        <v>52892.90000000002</v>
      </c>
      <c r="E17" s="31"/>
    </row>
    <row r="18" spans="1:4" ht="25.5">
      <c r="A18" s="27" t="s">
        <v>14</v>
      </c>
      <c r="B18" s="102">
        <v>228885.3</v>
      </c>
      <c r="C18" s="26">
        <v>232879.8</v>
      </c>
      <c r="D18" s="16">
        <f t="shared" si="0"/>
        <v>3994.5</v>
      </c>
    </row>
    <row r="19" spans="1:4" ht="12.75">
      <c r="A19" s="27" t="s">
        <v>15</v>
      </c>
      <c r="B19" s="102">
        <v>31425.3</v>
      </c>
      <c r="C19" s="26">
        <v>57032.9</v>
      </c>
      <c r="D19" s="16">
        <f t="shared" si="0"/>
        <v>25607.600000000002</v>
      </c>
    </row>
    <row r="20" spans="1:4" ht="25.5">
      <c r="A20" s="27" t="s">
        <v>16</v>
      </c>
      <c r="B20" s="103">
        <v>5625.3</v>
      </c>
      <c r="C20" s="32">
        <v>8505.2</v>
      </c>
      <c r="D20" s="16">
        <f t="shared" si="0"/>
        <v>2879.9000000000005</v>
      </c>
    </row>
    <row r="21" spans="1:4" ht="12.75">
      <c r="A21" s="27"/>
      <c r="B21" s="102"/>
      <c r="C21" s="26"/>
      <c r="D21" s="16">
        <f t="shared" si="0"/>
        <v>0</v>
      </c>
    </row>
    <row r="22" spans="1:4" ht="12.75">
      <c r="A22" s="13" t="s">
        <v>17</v>
      </c>
      <c r="B22" s="98">
        <f>SUM(B23:B27)</f>
        <v>3884519.6</v>
      </c>
      <c r="C22" s="14">
        <v>3281867.3</v>
      </c>
      <c r="D22" s="16">
        <f t="shared" si="0"/>
        <v>-602652.3000000003</v>
      </c>
    </row>
    <row r="23" spans="1:4" ht="12.75">
      <c r="A23" s="22" t="s">
        <v>18</v>
      </c>
      <c r="B23" s="102">
        <v>42325</v>
      </c>
      <c r="C23" s="26">
        <v>14242.7</v>
      </c>
      <c r="D23" s="16">
        <f t="shared" si="0"/>
        <v>-28082.3</v>
      </c>
    </row>
    <row r="24" spans="1:4" ht="12.75">
      <c r="A24" s="22" t="s">
        <v>19</v>
      </c>
      <c r="B24" s="99">
        <v>2390445.7</v>
      </c>
      <c r="C24" s="23">
        <v>2446316.9</v>
      </c>
      <c r="D24" s="16">
        <f t="shared" si="0"/>
        <v>55871.19999999972</v>
      </c>
    </row>
    <row r="25" spans="1:4" ht="12.75">
      <c r="A25" s="22" t="s">
        <v>20</v>
      </c>
      <c r="B25" s="99">
        <v>261963</v>
      </c>
      <c r="C25" s="23">
        <v>183022.2</v>
      </c>
      <c r="D25" s="16">
        <f t="shared" si="0"/>
        <v>-78940.79999999999</v>
      </c>
    </row>
    <row r="26" spans="1:4" ht="12.75">
      <c r="A26" s="22" t="s">
        <v>21</v>
      </c>
      <c r="B26" s="102">
        <v>1900.8</v>
      </c>
      <c r="C26" s="26">
        <v>3211.3</v>
      </c>
      <c r="D26" s="16">
        <f t="shared" si="0"/>
        <v>1310.5000000000002</v>
      </c>
    </row>
    <row r="27" spans="1:4" ht="12.75">
      <c r="A27" s="22" t="s">
        <v>22</v>
      </c>
      <c r="B27" s="99">
        <v>1187885.1</v>
      </c>
      <c r="C27" s="23">
        <v>635074.2</v>
      </c>
      <c r="D27" s="16">
        <f t="shared" si="0"/>
        <v>-552810.9000000001</v>
      </c>
    </row>
    <row r="28" spans="1:4" ht="12.75">
      <c r="A28" s="22"/>
      <c r="B28" s="99"/>
      <c r="C28" s="23"/>
      <c r="D28" s="16">
        <f t="shared" si="0"/>
        <v>0</v>
      </c>
    </row>
    <row r="29" spans="1:4" ht="25.5">
      <c r="A29" s="13" t="s">
        <v>23</v>
      </c>
      <c r="B29" s="100">
        <f>SUM(B30:B31)</f>
        <v>29391.7</v>
      </c>
      <c r="C29" s="16">
        <v>26472.3</v>
      </c>
      <c r="D29" s="16">
        <f t="shared" si="0"/>
        <v>-2919.4000000000015</v>
      </c>
    </row>
    <row r="30" spans="1:4" ht="12.75">
      <c r="A30" s="27" t="s">
        <v>24</v>
      </c>
      <c r="B30" s="99">
        <v>29390.3</v>
      </c>
      <c r="C30" s="23">
        <v>26451.5</v>
      </c>
      <c r="D30" s="16">
        <f t="shared" si="0"/>
        <v>-2938.7999999999993</v>
      </c>
    </row>
    <row r="31" spans="1:4" ht="25.5">
      <c r="A31" s="22" t="s">
        <v>25</v>
      </c>
      <c r="B31" s="99">
        <v>1.4</v>
      </c>
      <c r="C31" s="23">
        <v>20.8</v>
      </c>
      <c r="D31" s="16">
        <f t="shared" si="0"/>
        <v>19.400000000000002</v>
      </c>
    </row>
    <row r="32" spans="1:4" ht="12.75">
      <c r="A32" s="22"/>
      <c r="B32" s="99"/>
      <c r="C32" s="23"/>
      <c r="D32" s="16">
        <f t="shared" si="0"/>
        <v>0</v>
      </c>
    </row>
    <row r="33" spans="1:4" ht="12.75">
      <c r="A33" s="13" t="s">
        <v>26</v>
      </c>
      <c r="B33" s="104">
        <v>125030.6</v>
      </c>
      <c r="C33" s="37">
        <v>153844.2</v>
      </c>
      <c r="D33" s="16">
        <f t="shared" si="0"/>
        <v>28813.600000000006</v>
      </c>
    </row>
    <row r="34" spans="1:4" ht="12.75">
      <c r="A34" s="22"/>
      <c r="B34" s="105"/>
      <c r="C34" s="51"/>
      <c r="D34" s="16">
        <f t="shared" si="0"/>
        <v>0</v>
      </c>
    </row>
    <row r="35" spans="1:4" ht="25.5">
      <c r="A35" s="13" t="s">
        <v>27</v>
      </c>
      <c r="B35" s="104">
        <v>-64.8</v>
      </c>
      <c r="C35" s="37">
        <v>24.3</v>
      </c>
      <c r="D35" s="16">
        <f t="shared" si="0"/>
        <v>89.1</v>
      </c>
    </row>
    <row r="36" spans="1:4" ht="12.75">
      <c r="A36" s="22"/>
      <c r="B36" s="105"/>
      <c r="C36" s="51"/>
      <c r="D36" s="16">
        <f t="shared" si="0"/>
        <v>0</v>
      </c>
    </row>
    <row r="37" spans="1:6" ht="25.5">
      <c r="A37" s="13" t="s">
        <v>28</v>
      </c>
      <c r="B37" s="100">
        <f>SUM(B38:B44)</f>
        <v>464461.9</v>
      </c>
      <c r="C37" s="16">
        <f>C38+C40+C41+C42+C43</f>
        <v>481866.60000000003</v>
      </c>
      <c r="D37" s="16">
        <f t="shared" si="0"/>
        <v>17404.70000000001</v>
      </c>
      <c r="E37" s="39"/>
      <c r="F37" s="39"/>
    </row>
    <row r="38" spans="1:4" ht="71.25" customHeight="1">
      <c r="A38" s="27" t="s">
        <v>29</v>
      </c>
      <c r="B38" s="99">
        <v>2165</v>
      </c>
      <c r="C38" s="23">
        <v>3389.1</v>
      </c>
      <c r="D38" s="16">
        <f t="shared" si="0"/>
        <v>1224.1</v>
      </c>
    </row>
    <row r="39" spans="1:4" ht="29.25" customHeight="1" hidden="1">
      <c r="A39" s="27" t="s">
        <v>30</v>
      </c>
      <c r="B39" s="99"/>
      <c r="C39" s="23">
        <v>464162.9</v>
      </c>
      <c r="D39" s="16">
        <f t="shared" si="0"/>
        <v>464162.9</v>
      </c>
    </row>
    <row r="40" spans="1:4" ht="83.25" customHeight="1">
      <c r="A40" s="27" t="s">
        <v>86</v>
      </c>
      <c r="B40" s="99">
        <f>449549.5+103</f>
        <v>449652.5</v>
      </c>
      <c r="C40" s="23">
        <v>464162.9</v>
      </c>
      <c r="D40" s="16">
        <f t="shared" si="0"/>
        <v>14510.400000000023</v>
      </c>
    </row>
    <row r="41" spans="1:4" ht="48.75" customHeight="1">
      <c r="A41" s="27" t="s">
        <v>106</v>
      </c>
      <c r="B41" s="99"/>
      <c r="C41" s="23">
        <v>868</v>
      </c>
      <c r="D41" s="16">
        <f>C41-B41</f>
        <v>868</v>
      </c>
    </row>
    <row r="42" spans="1:4" ht="25.5">
      <c r="A42" s="27" t="s">
        <v>32</v>
      </c>
      <c r="B42" s="99">
        <v>6857.9</v>
      </c>
      <c r="C42" s="23">
        <v>9795.7</v>
      </c>
      <c r="D42" s="16">
        <f t="shared" si="0"/>
        <v>2937.800000000001</v>
      </c>
    </row>
    <row r="43" spans="1:4" ht="84" customHeight="1">
      <c r="A43" s="27" t="s">
        <v>87</v>
      </c>
      <c r="B43" s="23">
        <v>5786.5</v>
      </c>
      <c r="C43" s="23">
        <v>3650.9</v>
      </c>
      <c r="D43" s="16">
        <f t="shared" si="0"/>
        <v>-2135.6</v>
      </c>
    </row>
    <row r="44" spans="1:4" ht="12.75">
      <c r="A44" s="27"/>
      <c r="B44" s="99"/>
      <c r="C44" s="23"/>
      <c r="D44" s="16">
        <f t="shared" si="0"/>
        <v>0</v>
      </c>
    </row>
    <row r="45" spans="1:4" ht="12.75">
      <c r="A45" s="13" t="s">
        <v>33</v>
      </c>
      <c r="B45" s="100">
        <f>SUM(B46:B48)</f>
        <v>82013.9</v>
      </c>
      <c r="C45" s="16">
        <v>94135.9</v>
      </c>
      <c r="D45" s="16">
        <f t="shared" si="0"/>
        <v>12122</v>
      </c>
    </row>
    <row r="46" spans="1:4" ht="12.75">
      <c r="A46" s="22" t="s">
        <v>34</v>
      </c>
      <c r="B46" s="102">
        <v>72266.4</v>
      </c>
      <c r="C46" s="26">
        <v>91616.1</v>
      </c>
      <c r="D46" s="16">
        <f t="shared" si="0"/>
        <v>19349.70000000001</v>
      </c>
    </row>
    <row r="47" spans="1:4" ht="12.75">
      <c r="A47" s="22" t="s">
        <v>35</v>
      </c>
      <c r="B47" s="99">
        <v>9518.6</v>
      </c>
      <c r="C47" s="23">
        <v>1702.8</v>
      </c>
      <c r="D47" s="16">
        <f t="shared" si="0"/>
        <v>-7815.8</v>
      </c>
    </row>
    <row r="48" spans="1:4" ht="12.75">
      <c r="A48" s="22" t="s">
        <v>36</v>
      </c>
      <c r="B48" s="99">
        <v>228.9</v>
      </c>
      <c r="C48" s="23">
        <v>817</v>
      </c>
      <c r="D48" s="16">
        <f t="shared" si="0"/>
        <v>588.1</v>
      </c>
    </row>
    <row r="49" spans="1:4" ht="12.75">
      <c r="A49" s="22"/>
      <c r="B49" s="99"/>
      <c r="C49" s="23"/>
      <c r="D49" s="16">
        <f t="shared" si="0"/>
        <v>0</v>
      </c>
    </row>
    <row r="50" spans="1:4" ht="25.5">
      <c r="A50" s="13" t="s">
        <v>37</v>
      </c>
      <c r="B50" s="98">
        <f>B51+B52</f>
        <v>14668.099999999999</v>
      </c>
      <c r="C50" s="14">
        <v>115592.1</v>
      </c>
      <c r="D50" s="16">
        <f t="shared" si="0"/>
        <v>100924</v>
      </c>
    </row>
    <row r="51" spans="1:4" ht="12.75">
      <c r="A51" s="27" t="s">
        <v>38</v>
      </c>
      <c r="B51" s="102">
        <v>7278.2</v>
      </c>
      <c r="C51" s="26">
        <v>21927.7</v>
      </c>
      <c r="D51" s="16">
        <f t="shared" si="0"/>
        <v>14649.5</v>
      </c>
    </row>
    <row r="52" spans="1:4" ht="12.75">
      <c r="A52" s="27" t="s">
        <v>39</v>
      </c>
      <c r="B52" s="99">
        <v>7389.9</v>
      </c>
      <c r="C52" s="23">
        <v>93664.4</v>
      </c>
      <c r="D52" s="16">
        <f t="shared" si="0"/>
        <v>86274.5</v>
      </c>
    </row>
    <row r="53" spans="1:4" ht="12.75">
      <c r="A53" s="27"/>
      <c r="B53" s="99"/>
      <c r="C53" s="23"/>
      <c r="D53" s="16">
        <f t="shared" si="0"/>
        <v>0</v>
      </c>
    </row>
    <row r="54" spans="1:4" ht="25.5">
      <c r="A54" s="13" t="s">
        <v>40</v>
      </c>
      <c r="B54" s="98">
        <f>SUM(B55:B58)</f>
        <v>195556.40000000002</v>
      </c>
      <c r="C54" s="14">
        <v>161044.5</v>
      </c>
      <c r="D54" s="16">
        <f t="shared" si="0"/>
        <v>-34511.90000000002</v>
      </c>
    </row>
    <row r="55" spans="1:4" ht="12.75">
      <c r="A55" s="88" t="s">
        <v>96</v>
      </c>
      <c r="B55" s="106">
        <v>172.2</v>
      </c>
      <c r="C55" s="92">
        <v>329.2</v>
      </c>
      <c r="D55" s="16">
        <f t="shared" si="0"/>
        <v>157</v>
      </c>
    </row>
    <row r="56" spans="1:4" ht="89.25" customHeight="1">
      <c r="A56" s="27" t="s">
        <v>92</v>
      </c>
      <c r="B56" s="99">
        <v>90243.1</v>
      </c>
      <c r="C56" s="23">
        <v>93117.1</v>
      </c>
      <c r="D56" s="16">
        <f t="shared" si="0"/>
        <v>2874</v>
      </c>
    </row>
    <row r="57" spans="1:4" ht="16.5" customHeight="1">
      <c r="A57" s="27" t="s">
        <v>42</v>
      </c>
      <c r="B57" s="99">
        <v>9.1</v>
      </c>
      <c r="C57" s="23"/>
      <c r="D57" s="16">
        <f t="shared" si="0"/>
        <v>-9.1</v>
      </c>
    </row>
    <row r="58" spans="1:4" ht="25.5">
      <c r="A58" s="27" t="s">
        <v>90</v>
      </c>
      <c r="B58" s="99">
        <v>105132</v>
      </c>
      <c r="C58" s="23">
        <v>67175.8</v>
      </c>
      <c r="D58" s="16">
        <f t="shared" si="0"/>
        <v>-37956.2</v>
      </c>
    </row>
    <row r="59" spans="1:4" ht="60" customHeight="1">
      <c r="A59" s="94" t="s">
        <v>101</v>
      </c>
      <c r="B59" s="104"/>
      <c r="C59" s="37">
        <v>422.4</v>
      </c>
      <c r="D59" s="16">
        <f t="shared" si="0"/>
        <v>422.4</v>
      </c>
    </row>
    <row r="60" spans="1:4" ht="12.75">
      <c r="A60" s="13" t="s">
        <v>43</v>
      </c>
      <c r="B60" s="100">
        <f>B61+B62</f>
        <v>229.9</v>
      </c>
      <c r="C60" s="16">
        <v>87.4</v>
      </c>
      <c r="D60" s="16">
        <f t="shared" si="0"/>
        <v>-142.5</v>
      </c>
    </row>
    <row r="61" spans="1:4" ht="38.25">
      <c r="A61" s="27" t="s">
        <v>44</v>
      </c>
      <c r="B61" s="102">
        <v>43</v>
      </c>
      <c r="C61" s="26">
        <v>25.1</v>
      </c>
      <c r="D61" s="16">
        <f t="shared" si="0"/>
        <v>-17.9</v>
      </c>
    </row>
    <row r="62" spans="1:4" ht="51">
      <c r="A62" s="27" t="s">
        <v>97</v>
      </c>
      <c r="B62" s="102">
        <v>186.9</v>
      </c>
      <c r="C62" s="26">
        <v>62.3</v>
      </c>
      <c r="D62" s="16">
        <f t="shared" si="0"/>
        <v>-124.60000000000001</v>
      </c>
    </row>
    <row r="63" spans="1:4" ht="12.75">
      <c r="A63" s="27"/>
      <c r="B63" s="99"/>
      <c r="C63" s="23"/>
      <c r="D63" s="16">
        <f t="shared" si="0"/>
        <v>0</v>
      </c>
    </row>
    <row r="64" spans="1:4" ht="12.75">
      <c r="A64" s="13" t="s">
        <v>45</v>
      </c>
      <c r="B64" s="95">
        <v>251776</v>
      </c>
      <c r="C64" s="34">
        <v>245584.6</v>
      </c>
      <c r="D64" s="16">
        <f t="shared" si="0"/>
        <v>-6191.399999999994</v>
      </c>
    </row>
    <row r="65" spans="1:4" ht="12.75">
      <c r="A65" s="27"/>
      <c r="B65" s="99"/>
      <c r="C65" s="23"/>
      <c r="D65" s="16">
        <f t="shared" si="0"/>
        <v>0</v>
      </c>
    </row>
    <row r="66" spans="1:4" ht="12.75">
      <c r="A66" s="13" t="s">
        <v>46</v>
      </c>
      <c r="B66" s="95">
        <v>11423.1</v>
      </c>
      <c r="C66" s="34">
        <v>6809.2</v>
      </c>
      <c r="D66" s="16">
        <f t="shared" si="0"/>
        <v>-4613.900000000001</v>
      </c>
    </row>
    <row r="67" spans="1:4" ht="12.75">
      <c r="A67" s="13"/>
      <c r="B67" s="99"/>
      <c r="C67" s="23"/>
      <c r="D67" s="16">
        <f t="shared" si="0"/>
        <v>0</v>
      </c>
    </row>
    <row r="68" spans="1:5" ht="12.75">
      <c r="A68" s="13" t="s">
        <v>47</v>
      </c>
      <c r="B68" s="98">
        <f>B72+B81+B83+B85+B79+B70</f>
        <v>4821951.300000001</v>
      </c>
      <c r="C68" s="14">
        <f>C72+C79+C81+C83+C85</f>
        <v>4373556.6</v>
      </c>
      <c r="D68" s="16">
        <f t="shared" si="0"/>
        <v>-448394.7000000011</v>
      </c>
      <c r="E68" s="50"/>
    </row>
    <row r="69" spans="1:5" ht="12.75">
      <c r="A69" s="17" t="s">
        <v>6</v>
      </c>
      <c r="B69" s="98"/>
      <c r="C69" s="14"/>
      <c r="D69" s="16">
        <f t="shared" si="0"/>
        <v>0</v>
      </c>
      <c r="E69" s="50"/>
    </row>
    <row r="70" spans="1:5" ht="12.75" hidden="1">
      <c r="A70" s="13" t="s">
        <v>48</v>
      </c>
      <c r="B70" s="95"/>
      <c r="C70" s="34"/>
      <c r="D70" s="16">
        <f t="shared" si="0"/>
        <v>0</v>
      </c>
      <c r="E70" s="50"/>
    </row>
    <row r="71" spans="1:5" ht="12.75">
      <c r="A71" s="13"/>
      <c r="B71" s="98"/>
      <c r="C71" s="14"/>
      <c r="D71" s="16">
        <f t="shared" si="0"/>
        <v>0</v>
      </c>
      <c r="E71" s="50"/>
    </row>
    <row r="72" spans="1:4" ht="25.5">
      <c r="A72" s="13" t="s">
        <v>49</v>
      </c>
      <c r="B72" s="98">
        <f>SUM(B73:B77)</f>
        <v>4715871.4</v>
      </c>
      <c r="C72" s="14">
        <f>C73+C74+C75+C76</f>
        <v>4284590.2</v>
      </c>
      <c r="D72" s="16">
        <f t="shared" si="0"/>
        <v>-431281.2000000002</v>
      </c>
    </row>
    <row r="73" spans="1:4" ht="25.5">
      <c r="A73" s="27" t="s">
        <v>50</v>
      </c>
      <c r="B73" s="99">
        <v>649727</v>
      </c>
      <c r="C73" s="23">
        <v>682253</v>
      </c>
      <c r="D73" s="16">
        <f aca="true" t="shared" si="1" ref="D73:D87">C73-B73</f>
        <v>32526</v>
      </c>
    </row>
    <row r="74" spans="1:4" ht="25.5">
      <c r="A74" s="27" t="s">
        <v>51</v>
      </c>
      <c r="B74" s="99">
        <v>1952511.4</v>
      </c>
      <c r="C74" s="23">
        <v>2143636</v>
      </c>
      <c r="D74" s="16">
        <f t="shared" si="1"/>
        <v>191124.6000000001</v>
      </c>
    </row>
    <row r="75" spans="1:4" ht="25.5">
      <c r="A75" s="27" t="s">
        <v>52</v>
      </c>
      <c r="B75" s="99">
        <v>1579594.3</v>
      </c>
      <c r="C75" s="23">
        <v>1266452.1</v>
      </c>
      <c r="D75" s="16">
        <f t="shared" si="1"/>
        <v>-313142.19999999995</v>
      </c>
    </row>
    <row r="76" spans="1:4" ht="12.75">
      <c r="A76" s="27" t="s">
        <v>53</v>
      </c>
      <c r="B76" s="99">
        <v>534038.7</v>
      </c>
      <c r="C76" s="23">
        <v>192249.1</v>
      </c>
      <c r="D76" s="16">
        <f t="shared" si="1"/>
        <v>-341789.6</v>
      </c>
    </row>
    <row r="77" spans="1:4" ht="25.5" hidden="1">
      <c r="A77" s="27" t="s">
        <v>54</v>
      </c>
      <c r="B77" s="99"/>
      <c r="C77" s="23">
        <v>106366.3</v>
      </c>
      <c r="D77" s="16">
        <f t="shared" si="1"/>
        <v>106366.3</v>
      </c>
    </row>
    <row r="78" spans="1:4" ht="12.75">
      <c r="A78" s="27"/>
      <c r="B78" s="102"/>
      <c r="C78" s="26"/>
      <c r="D78" s="16">
        <f t="shared" si="1"/>
        <v>0</v>
      </c>
    </row>
    <row r="79" spans="1:4" ht="25.5">
      <c r="A79" s="13" t="s">
        <v>55</v>
      </c>
      <c r="B79" s="104">
        <v>157362.9</v>
      </c>
      <c r="C79" s="37">
        <v>106366.3</v>
      </c>
      <c r="D79" s="16">
        <f t="shared" si="1"/>
        <v>-50996.59999999999</v>
      </c>
    </row>
    <row r="80" spans="1:4" ht="12.75">
      <c r="A80" s="13"/>
      <c r="B80" s="95"/>
      <c r="C80" s="34"/>
      <c r="D80" s="16">
        <f t="shared" si="1"/>
        <v>0</v>
      </c>
    </row>
    <row r="81" spans="1:4" ht="12.75">
      <c r="A81" s="13" t="s">
        <v>56</v>
      </c>
      <c r="B81" s="95">
        <v>34218.5</v>
      </c>
      <c r="C81" s="34">
        <v>11930.8</v>
      </c>
      <c r="D81" s="16">
        <f t="shared" si="1"/>
        <v>-22287.7</v>
      </c>
    </row>
    <row r="82" spans="1:4" ht="12.75">
      <c r="A82" s="13"/>
      <c r="B82" s="95"/>
      <c r="C82" s="34"/>
      <c r="D82" s="16">
        <f t="shared" si="1"/>
        <v>0</v>
      </c>
    </row>
    <row r="83" spans="1:4" ht="76.5">
      <c r="A83" s="13" t="s">
        <v>57</v>
      </c>
      <c r="B83" s="34">
        <v>5132</v>
      </c>
      <c r="C83" s="95">
        <v>86268.6</v>
      </c>
      <c r="D83" s="16">
        <f t="shared" si="1"/>
        <v>81136.6</v>
      </c>
    </row>
    <row r="84" spans="1:4" ht="12.75">
      <c r="A84" s="13"/>
      <c r="B84" s="102"/>
      <c r="C84" s="26"/>
      <c r="D84" s="16">
        <f t="shared" si="1"/>
        <v>0</v>
      </c>
    </row>
    <row r="85" spans="1:4" ht="38.25">
      <c r="A85" s="13" t="s">
        <v>58</v>
      </c>
      <c r="B85" s="95">
        <v>-90633.5</v>
      </c>
      <c r="C85" s="34">
        <v>-115599.3</v>
      </c>
      <c r="D85" s="16">
        <f t="shared" si="1"/>
        <v>-24965.800000000003</v>
      </c>
    </row>
    <row r="86" spans="1:4" ht="12.75">
      <c r="A86" s="27"/>
      <c r="B86" s="99"/>
      <c r="C86" s="23"/>
      <c r="D86" s="16">
        <f t="shared" si="1"/>
        <v>0</v>
      </c>
    </row>
    <row r="87" spans="1:4" ht="12.75">
      <c r="A87" s="62" t="s">
        <v>59</v>
      </c>
      <c r="B87" s="107">
        <f>B7+B68</f>
        <v>27571587.499999996</v>
      </c>
      <c r="C87" s="64">
        <f>C7+C68</f>
        <v>26653025.4</v>
      </c>
      <c r="D87" s="65">
        <f t="shared" si="1"/>
        <v>-918562.0999999978</v>
      </c>
    </row>
    <row r="88" spans="1:4" ht="12.75">
      <c r="A88" s="82"/>
      <c r="B88" s="84"/>
      <c r="C88" s="84"/>
      <c r="D88" s="85"/>
    </row>
    <row r="89" spans="2:3" ht="12.75">
      <c r="B89" s="84"/>
      <c r="C89" s="84"/>
    </row>
    <row r="90" spans="2:3" ht="12.75">
      <c r="B90" s="84"/>
      <c r="C90" s="84"/>
    </row>
    <row r="91" spans="2:3" ht="12.75">
      <c r="B91" s="84"/>
      <c r="C91" s="84"/>
    </row>
    <row r="92" spans="2:3" ht="12.75">
      <c r="B92" s="84"/>
      <c r="C92" s="84"/>
    </row>
    <row r="93" spans="2:3" ht="12.75">
      <c r="B93" s="84"/>
      <c r="C93" s="84"/>
    </row>
    <row r="94" spans="2:3" ht="12.75">
      <c r="B94" s="84"/>
      <c r="C94" s="84"/>
    </row>
    <row r="95" spans="2:3" ht="12.75">
      <c r="B95" s="84"/>
      <c r="C95" s="84"/>
    </row>
    <row r="96" spans="2:3" ht="12.75">
      <c r="B96" s="84"/>
      <c r="C96" s="84"/>
    </row>
    <row r="97" spans="2:3" ht="12.75">
      <c r="B97" s="84"/>
      <c r="C97" s="84"/>
    </row>
    <row r="98" spans="2:3" ht="12.75">
      <c r="B98" s="84"/>
      <c r="C98" s="84"/>
    </row>
    <row r="99" spans="2:3" ht="12.75">
      <c r="B99" s="84"/>
      <c r="C99" s="84"/>
    </row>
    <row r="100" spans="2:3" ht="12.75">
      <c r="B100" s="84"/>
      <c r="C100" s="84"/>
    </row>
    <row r="101" spans="2:3" ht="12.75">
      <c r="B101" s="84"/>
      <c r="C101" s="84"/>
    </row>
    <row r="102" spans="2:3" ht="12.75">
      <c r="B102" s="84"/>
      <c r="C102" s="84"/>
    </row>
    <row r="103" spans="2:3" ht="12.75">
      <c r="B103" s="84"/>
      <c r="C103" s="84"/>
    </row>
    <row r="104" spans="2:3" ht="12.75">
      <c r="B104" s="84"/>
      <c r="C104" s="84"/>
    </row>
    <row r="105" spans="2:3" ht="12.75">
      <c r="B105" s="84"/>
      <c r="C105" s="84"/>
    </row>
    <row r="106" spans="2:3" ht="12.75">
      <c r="B106" s="84"/>
      <c r="C106" s="84"/>
    </row>
    <row r="107" spans="2:3" ht="12.75">
      <c r="B107" s="84"/>
      <c r="C107" s="84"/>
    </row>
    <row r="108" spans="2:3" ht="12.75">
      <c r="B108" s="84"/>
      <c r="C108" s="84"/>
    </row>
    <row r="109" spans="2:3" ht="12.75">
      <c r="B109" s="84"/>
      <c r="C109" s="84"/>
    </row>
    <row r="110" spans="2:3" ht="12.75">
      <c r="B110" s="84"/>
      <c r="C110" s="84"/>
    </row>
    <row r="111" spans="2:3" ht="12.75">
      <c r="B111" s="84"/>
      <c r="C111" s="84"/>
    </row>
    <row r="112" spans="2:3" ht="12.75">
      <c r="B112" s="84"/>
      <c r="C112" s="84"/>
    </row>
    <row r="113" spans="2:3" ht="12.75">
      <c r="B113" s="84"/>
      <c r="C113" s="84"/>
    </row>
    <row r="114" spans="2:3" ht="12.75">
      <c r="B114" s="84"/>
      <c r="C114" s="84"/>
    </row>
    <row r="115" spans="2:3" ht="12.75">
      <c r="B115" s="84"/>
      <c r="C115" s="84"/>
    </row>
    <row r="116" spans="2:3" ht="12.75">
      <c r="B116" s="84"/>
      <c r="C116" s="84"/>
    </row>
    <row r="117" spans="2:3" ht="12.75">
      <c r="B117" s="84"/>
      <c r="C117" s="84"/>
    </row>
    <row r="118" spans="2:3" ht="12.75">
      <c r="B118" s="84"/>
      <c r="C118" s="84"/>
    </row>
    <row r="119" spans="2:3" ht="12.75">
      <c r="B119" s="84"/>
      <c r="C119" s="84"/>
    </row>
    <row r="120" spans="2:3" ht="12.75">
      <c r="B120" s="84"/>
      <c r="C120" s="84"/>
    </row>
    <row r="121" spans="2:3" ht="12.75">
      <c r="B121" s="84"/>
      <c r="C121" s="84"/>
    </row>
    <row r="122" spans="2:3" ht="12.75">
      <c r="B122" s="84"/>
      <c r="C122" s="84"/>
    </row>
    <row r="123" spans="2:3" ht="12.75">
      <c r="B123" s="84"/>
      <c r="C123" s="84"/>
    </row>
    <row r="124" spans="2:3" ht="12.75">
      <c r="B124" s="84"/>
      <c r="C124" s="84"/>
    </row>
    <row r="125" spans="2:3" ht="12.75">
      <c r="B125" s="84"/>
      <c r="C125" s="84"/>
    </row>
    <row r="126" spans="2:3" ht="12.75">
      <c r="B126" s="84"/>
      <c r="C126" s="84"/>
    </row>
    <row r="127" spans="2:3" ht="12.75">
      <c r="B127" s="84"/>
      <c r="C127" s="84"/>
    </row>
    <row r="128" spans="2:3" ht="12.75">
      <c r="B128" s="84"/>
      <c r="C128" s="84"/>
    </row>
    <row r="129" spans="2:3" ht="12.75">
      <c r="B129" s="84"/>
      <c r="C129" s="84"/>
    </row>
    <row r="130" spans="2:3" ht="12.75">
      <c r="B130" s="84"/>
      <c r="C130" s="84"/>
    </row>
    <row r="131" spans="2:3" ht="12.75">
      <c r="B131" s="84"/>
      <c r="C131" s="84"/>
    </row>
    <row r="132" spans="2:3" ht="12.75">
      <c r="B132" s="84"/>
      <c r="C132" s="84"/>
    </row>
    <row r="133" spans="2:3" ht="12.75">
      <c r="B133" s="84"/>
      <c r="C133" s="84"/>
    </row>
    <row r="134" spans="2:3" ht="12.75">
      <c r="B134" s="84"/>
      <c r="C134" s="84"/>
    </row>
    <row r="135" spans="2:3" ht="12.75">
      <c r="B135" s="84"/>
      <c r="C135" s="84"/>
    </row>
    <row r="136" spans="2:3" ht="12.75">
      <c r="B136" s="84"/>
      <c r="C136" s="84"/>
    </row>
    <row r="137" spans="2:3" ht="12.75">
      <c r="B137" s="84"/>
      <c r="C137" s="84"/>
    </row>
    <row r="138" spans="2:3" ht="12.75">
      <c r="B138" s="84"/>
      <c r="C138" s="84"/>
    </row>
    <row r="139" spans="2:3" ht="12.75">
      <c r="B139" s="84"/>
      <c r="C139" s="84"/>
    </row>
    <row r="140" spans="2:3" ht="12.75">
      <c r="B140" s="84"/>
      <c r="C140" s="84"/>
    </row>
    <row r="141" spans="2:3" ht="12.75">
      <c r="B141" s="84"/>
      <c r="C141" s="84"/>
    </row>
    <row r="142" spans="2:3" ht="12.75">
      <c r="B142" s="84"/>
      <c r="C142" s="84"/>
    </row>
    <row r="143" spans="2:3" ht="12.75">
      <c r="B143" s="84"/>
      <c r="C143" s="84"/>
    </row>
    <row r="144" spans="2:3" ht="12.75">
      <c r="B144" s="84"/>
      <c r="C144" s="84"/>
    </row>
    <row r="145" spans="2:3" ht="12.75">
      <c r="B145" s="84"/>
      <c r="C145" s="84"/>
    </row>
    <row r="146" spans="2:3" ht="12.75">
      <c r="B146" s="84"/>
      <c r="C146" s="84"/>
    </row>
    <row r="147" spans="2:3" ht="12.75">
      <c r="B147" s="84"/>
      <c r="C147" s="84"/>
    </row>
    <row r="148" spans="2:3" ht="12.75">
      <c r="B148" s="84"/>
      <c r="C148" s="84"/>
    </row>
    <row r="149" spans="2:3" ht="12.75">
      <c r="B149" s="84"/>
      <c r="C149" s="84"/>
    </row>
    <row r="150" spans="2:3" ht="12.75">
      <c r="B150" s="84"/>
      <c r="C150" s="84"/>
    </row>
    <row r="151" spans="2:3" ht="12.75">
      <c r="B151" s="84"/>
      <c r="C151" s="84"/>
    </row>
    <row r="152" spans="2:3" ht="12.75">
      <c r="B152" s="84"/>
      <c r="C152" s="84"/>
    </row>
    <row r="153" spans="2:3" ht="12.75">
      <c r="B153" s="84"/>
      <c r="C153" s="84"/>
    </row>
    <row r="154" spans="2:3" ht="12.75">
      <c r="B154" s="84"/>
      <c r="C154" s="84"/>
    </row>
    <row r="155" spans="2:3" ht="12.75">
      <c r="B155" s="84"/>
      <c r="C155" s="84"/>
    </row>
    <row r="156" spans="2:3" ht="12.75">
      <c r="B156" s="84"/>
      <c r="C156" s="84"/>
    </row>
    <row r="157" spans="2:3" ht="12.75">
      <c r="B157" s="84"/>
      <c r="C157" s="84"/>
    </row>
    <row r="158" spans="2:3" ht="12.75">
      <c r="B158" s="84"/>
      <c r="C158" s="84"/>
    </row>
    <row r="159" spans="2:3" ht="12.75">
      <c r="B159" s="84"/>
      <c r="C159" s="84"/>
    </row>
    <row r="160" spans="2:3" ht="12.75">
      <c r="B160" s="84"/>
      <c r="C160" s="84"/>
    </row>
    <row r="161" spans="2:3" ht="12.75">
      <c r="B161" s="84"/>
      <c r="C161" s="84"/>
    </row>
    <row r="162" spans="2:3" ht="12.75">
      <c r="B162" s="84"/>
      <c r="C162" s="84"/>
    </row>
    <row r="163" spans="2:3" ht="12.75">
      <c r="B163" s="84"/>
      <c r="C163" s="84"/>
    </row>
    <row r="164" spans="2:3" ht="12.75">
      <c r="B164" s="84"/>
      <c r="C164" s="84"/>
    </row>
    <row r="165" spans="2:3" ht="12.75">
      <c r="B165" s="84"/>
      <c r="C165" s="84"/>
    </row>
    <row r="166" spans="2:3" ht="12.75">
      <c r="B166" s="84"/>
      <c r="C166" s="84"/>
    </row>
    <row r="167" spans="2:3" ht="12.75">
      <c r="B167" s="84"/>
      <c r="C167" s="84"/>
    </row>
    <row r="168" spans="2:3" ht="12.75">
      <c r="B168" s="84"/>
      <c r="C168" s="84"/>
    </row>
    <row r="169" spans="2:3" ht="12.75">
      <c r="B169" s="84"/>
      <c r="C169" s="84"/>
    </row>
    <row r="170" spans="2:3" ht="12.75">
      <c r="B170" s="84"/>
      <c r="C170" s="84"/>
    </row>
    <row r="171" spans="2:3" ht="12.75">
      <c r="B171" s="84"/>
      <c r="C171" s="84"/>
    </row>
    <row r="172" spans="2:3" ht="12.75">
      <c r="B172" s="84"/>
      <c r="C172" s="84"/>
    </row>
    <row r="173" spans="2:3" ht="12.75">
      <c r="B173" s="84"/>
      <c r="C173" s="84"/>
    </row>
    <row r="174" spans="2:3" ht="12.75">
      <c r="B174" s="84"/>
      <c r="C174" s="84"/>
    </row>
    <row r="175" spans="2:3" ht="12.75">
      <c r="B175" s="84"/>
      <c r="C175" s="84"/>
    </row>
    <row r="176" spans="2:3" ht="12.75">
      <c r="B176" s="84"/>
      <c r="C176" s="84"/>
    </row>
    <row r="177" spans="2:3" ht="12.75">
      <c r="B177" s="84"/>
      <c r="C177" s="84"/>
    </row>
    <row r="178" spans="2:3" ht="12.75">
      <c r="B178" s="84"/>
      <c r="C178" s="84"/>
    </row>
    <row r="179" spans="2:3" ht="12.75">
      <c r="B179" s="84"/>
      <c r="C179" s="84"/>
    </row>
    <row r="180" spans="2:3" ht="12.75">
      <c r="B180" s="84"/>
      <c r="C180" s="84"/>
    </row>
    <row r="181" spans="2:3" ht="12.75">
      <c r="B181" s="84"/>
      <c r="C181" s="84"/>
    </row>
    <row r="182" spans="2:3" ht="12.75">
      <c r="B182" s="84"/>
      <c r="C182" s="84"/>
    </row>
    <row r="183" spans="2:3" ht="12.75">
      <c r="B183" s="84"/>
      <c r="C183" s="84"/>
    </row>
    <row r="184" spans="2:3" ht="12.75">
      <c r="B184" s="84"/>
      <c r="C184" s="84"/>
    </row>
    <row r="185" spans="2:3" ht="12.75">
      <c r="B185" s="84"/>
      <c r="C185" s="84"/>
    </row>
    <row r="186" spans="2:3" ht="12.75">
      <c r="B186" s="84"/>
      <c r="C186" s="84"/>
    </row>
    <row r="187" spans="2:3" ht="12.75">
      <c r="B187" s="84"/>
      <c r="C187" s="84"/>
    </row>
    <row r="188" spans="2:3" ht="12.75">
      <c r="B188" s="84"/>
      <c r="C188" s="84"/>
    </row>
    <row r="189" spans="2:3" ht="12.75">
      <c r="B189" s="84"/>
      <c r="C189" s="84"/>
    </row>
    <row r="190" spans="2:3" ht="12.75">
      <c r="B190" s="84"/>
      <c r="C190" s="84"/>
    </row>
    <row r="191" spans="2:3" ht="12.75">
      <c r="B191" s="84"/>
      <c r="C191" s="84"/>
    </row>
    <row r="192" spans="2:3" ht="12.75">
      <c r="B192" s="84"/>
      <c r="C192" s="84"/>
    </row>
    <row r="193" spans="2:3" ht="12.75">
      <c r="B193" s="84"/>
      <c r="C193" s="84"/>
    </row>
    <row r="194" spans="2:3" ht="12.75">
      <c r="B194" s="84"/>
      <c r="C194" s="84"/>
    </row>
    <row r="195" spans="2:3" ht="12.75">
      <c r="B195" s="84"/>
      <c r="C195" s="84"/>
    </row>
    <row r="196" spans="2:3" ht="12.75">
      <c r="B196" s="84"/>
      <c r="C196" s="84"/>
    </row>
    <row r="197" spans="2:3" ht="12.75">
      <c r="B197" s="84"/>
      <c r="C197" s="84"/>
    </row>
    <row r="198" spans="2:3" ht="12.75">
      <c r="B198" s="84"/>
      <c r="C198" s="84"/>
    </row>
    <row r="199" spans="2:3" ht="12.75">
      <c r="B199" s="84"/>
      <c r="C199" s="84"/>
    </row>
    <row r="200" spans="2:3" ht="12.75">
      <c r="B200" s="84"/>
      <c r="C200" s="84"/>
    </row>
    <row r="201" spans="2:3" ht="12.75">
      <c r="B201" s="84"/>
      <c r="C201" s="84"/>
    </row>
    <row r="202" spans="2:3" ht="12.75">
      <c r="B202" s="84"/>
      <c r="C202" s="84"/>
    </row>
    <row r="203" spans="2:3" ht="12.75">
      <c r="B203" s="84"/>
      <c r="C203" s="84"/>
    </row>
    <row r="204" spans="2:3" ht="12.75">
      <c r="B204" s="84"/>
      <c r="C204" s="84"/>
    </row>
    <row r="205" spans="2:3" ht="12.75">
      <c r="B205" s="84"/>
      <c r="C205" s="84"/>
    </row>
    <row r="206" spans="2:3" ht="12.75">
      <c r="B206" s="84"/>
      <c r="C206" s="84"/>
    </row>
    <row r="207" spans="2:3" ht="12.75">
      <c r="B207" s="84"/>
      <c r="C207" s="84"/>
    </row>
    <row r="208" spans="2:3" ht="12.75">
      <c r="B208" s="84"/>
      <c r="C208" s="84"/>
    </row>
    <row r="209" spans="2:3" ht="12.75">
      <c r="B209" s="84"/>
      <c r="C209" s="84"/>
    </row>
    <row r="210" spans="2:3" ht="12.75">
      <c r="B210" s="84"/>
      <c r="C210" s="84"/>
    </row>
    <row r="211" spans="2:3" ht="12.75">
      <c r="B211" s="84"/>
      <c r="C211" s="84"/>
    </row>
    <row r="212" spans="2:3" ht="12.75">
      <c r="B212" s="84"/>
      <c r="C212" s="84"/>
    </row>
    <row r="213" spans="2:3" ht="12.75">
      <c r="B213" s="84"/>
      <c r="C213" s="84"/>
    </row>
    <row r="214" spans="2:3" ht="12.75">
      <c r="B214" s="84"/>
      <c r="C214" s="84"/>
    </row>
    <row r="215" spans="2:3" ht="12.75">
      <c r="B215" s="84"/>
      <c r="C215" s="84"/>
    </row>
    <row r="216" spans="2:3" ht="12.75">
      <c r="B216" s="84"/>
      <c r="C216" s="84"/>
    </row>
    <row r="217" spans="2:3" ht="12.75">
      <c r="B217" s="84"/>
      <c r="C217" s="84"/>
    </row>
    <row r="218" spans="2:3" ht="12.75">
      <c r="B218" s="84"/>
      <c r="C218" s="84"/>
    </row>
    <row r="219" spans="2:3" ht="12.75">
      <c r="B219" s="84"/>
      <c r="C219" s="84"/>
    </row>
    <row r="220" spans="2:3" ht="12.75">
      <c r="B220" s="84"/>
      <c r="C220" s="84"/>
    </row>
    <row r="221" spans="2:3" ht="12.75">
      <c r="B221" s="84"/>
      <c r="C221" s="84"/>
    </row>
    <row r="222" spans="2:3" ht="12.75">
      <c r="B222" s="84"/>
      <c r="C222" s="84"/>
    </row>
    <row r="223" spans="2:3" ht="12.75">
      <c r="B223" s="84"/>
      <c r="C223" s="84"/>
    </row>
    <row r="224" spans="2:3" ht="12.75">
      <c r="B224" s="84"/>
      <c r="C224" s="84"/>
    </row>
    <row r="225" spans="2:3" ht="12.75">
      <c r="B225" s="84"/>
      <c r="C225" s="84"/>
    </row>
    <row r="226" spans="2:3" ht="12.75">
      <c r="B226" s="84"/>
      <c r="C226" s="84"/>
    </row>
    <row r="227" spans="2:3" ht="12.75">
      <c r="B227" s="84"/>
      <c r="C227" s="84"/>
    </row>
    <row r="228" spans="2:3" ht="12.75">
      <c r="B228" s="84"/>
      <c r="C228" s="84"/>
    </row>
    <row r="229" spans="2:3" ht="12.75">
      <c r="B229" s="84"/>
      <c r="C229" s="84"/>
    </row>
    <row r="230" spans="2:3" ht="12.75">
      <c r="B230" s="84"/>
      <c r="C230" s="84"/>
    </row>
    <row r="231" spans="2:3" ht="12.75">
      <c r="B231" s="84"/>
      <c r="C231" s="84"/>
    </row>
    <row r="232" spans="2:3" ht="12.75">
      <c r="B232" s="84"/>
      <c r="C232" s="84"/>
    </row>
    <row r="233" spans="2:3" ht="12.75">
      <c r="B233" s="84"/>
      <c r="C233" s="84"/>
    </row>
    <row r="234" spans="2:3" ht="12.75">
      <c r="B234" s="84"/>
      <c r="C234" s="84"/>
    </row>
    <row r="235" spans="2:3" ht="12.75">
      <c r="B235" s="84"/>
      <c r="C235" s="84"/>
    </row>
    <row r="236" spans="2:3" ht="12.75">
      <c r="B236" s="84"/>
      <c r="C236" s="84"/>
    </row>
    <row r="237" spans="2:3" ht="12.75">
      <c r="B237" s="84"/>
      <c r="C237" s="84"/>
    </row>
    <row r="238" spans="2:3" ht="12.75">
      <c r="B238" s="84"/>
      <c r="C238" s="84"/>
    </row>
    <row r="239" spans="2:3" ht="12.75">
      <c r="B239" s="84"/>
      <c r="C239" s="84"/>
    </row>
    <row r="240" spans="2:3" ht="12.75">
      <c r="B240" s="84"/>
      <c r="C240" s="84"/>
    </row>
    <row r="241" spans="2:3" ht="12.75">
      <c r="B241" s="84"/>
      <c r="C241" s="84"/>
    </row>
    <row r="242" spans="2:3" ht="12.75">
      <c r="B242" s="84"/>
      <c r="C242" s="84"/>
    </row>
    <row r="243" spans="2:3" ht="12.75">
      <c r="B243" s="84"/>
      <c r="C243" s="84"/>
    </row>
    <row r="244" spans="2:3" ht="12.75">
      <c r="B244" s="84"/>
      <c r="C244" s="84"/>
    </row>
    <row r="245" spans="2:3" ht="12.75">
      <c r="B245" s="84"/>
      <c r="C245" s="84"/>
    </row>
    <row r="246" spans="2:3" ht="12.75">
      <c r="B246" s="84"/>
      <c r="C246" s="84"/>
    </row>
    <row r="247" spans="2:3" ht="12.75">
      <c r="B247" s="84"/>
      <c r="C247" s="84"/>
    </row>
    <row r="248" spans="2:3" ht="12.75">
      <c r="B248" s="84"/>
      <c r="C248" s="84"/>
    </row>
    <row r="249" spans="2:3" ht="12.75">
      <c r="B249" s="84"/>
      <c r="C249" s="84"/>
    </row>
    <row r="250" spans="2:3" ht="12.75">
      <c r="B250" s="84"/>
      <c r="C250" s="84"/>
    </row>
    <row r="251" spans="2:3" ht="12.75">
      <c r="B251" s="84"/>
      <c r="C251" s="84"/>
    </row>
    <row r="252" spans="2:3" ht="12.75">
      <c r="B252" s="84"/>
      <c r="C252" s="84"/>
    </row>
    <row r="253" spans="2:3" ht="12.75">
      <c r="B253" s="84"/>
      <c r="C253" s="84"/>
    </row>
    <row r="254" spans="2:3" ht="12.75">
      <c r="B254" s="84"/>
      <c r="C254" s="84"/>
    </row>
    <row r="255" spans="2:3" ht="12.75">
      <c r="B255" s="84"/>
      <c r="C255" s="84"/>
    </row>
    <row r="256" spans="2:3" ht="12.75">
      <c r="B256" s="84"/>
      <c r="C256" s="84"/>
    </row>
    <row r="257" spans="2:3" ht="12.75">
      <c r="B257" s="84"/>
      <c r="C257" s="84"/>
    </row>
    <row r="258" spans="2:3" ht="12.75">
      <c r="B258" s="84"/>
      <c r="C258" s="84"/>
    </row>
    <row r="259" spans="2:3" ht="12.75">
      <c r="B259" s="84"/>
      <c r="C259" s="84"/>
    </row>
    <row r="260" spans="2:3" ht="12.75">
      <c r="B260" s="84"/>
      <c r="C260" s="84"/>
    </row>
    <row r="261" spans="2:3" ht="12.75">
      <c r="B261" s="84"/>
      <c r="C261" s="84"/>
    </row>
    <row r="262" spans="2:3" ht="12.75">
      <c r="B262" s="84"/>
      <c r="C262" s="84"/>
    </row>
    <row r="263" spans="2:3" ht="12.75">
      <c r="B263" s="84"/>
      <c r="C263" s="84"/>
    </row>
    <row r="264" spans="2:3" ht="12.75">
      <c r="B264" s="84"/>
      <c r="C264" s="84"/>
    </row>
    <row r="265" spans="2:3" ht="12.75">
      <c r="B265" s="84"/>
      <c r="C265" s="84"/>
    </row>
    <row r="266" spans="2:3" ht="12.75">
      <c r="B266" s="84"/>
      <c r="C266" s="84"/>
    </row>
    <row r="267" spans="2:3" ht="12.75">
      <c r="B267" s="84"/>
      <c r="C267" s="84"/>
    </row>
    <row r="268" spans="2:3" ht="12.75">
      <c r="B268" s="84"/>
      <c r="C268" s="84"/>
    </row>
    <row r="269" spans="2:3" ht="12.75">
      <c r="B269" s="84"/>
      <c r="C269" s="84"/>
    </row>
    <row r="270" spans="2:3" ht="12.75">
      <c r="B270" s="84"/>
      <c r="C270" s="84"/>
    </row>
    <row r="271" spans="2:3" ht="12.75">
      <c r="B271" s="84"/>
      <c r="C271" s="84"/>
    </row>
    <row r="272" spans="2:3" ht="12.75">
      <c r="B272" s="84"/>
      <c r="C272" s="84"/>
    </row>
    <row r="273" spans="2:3" ht="12.75">
      <c r="B273" s="84"/>
      <c r="C273" s="84"/>
    </row>
    <row r="274" spans="2:3" ht="12.75">
      <c r="B274" s="84"/>
      <c r="C274" s="84"/>
    </row>
    <row r="275" spans="2:3" ht="12.75">
      <c r="B275" s="84"/>
      <c r="C275" s="84"/>
    </row>
    <row r="276" spans="2:3" ht="12.75">
      <c r="B276" s="84"/>
      <c r="C276" s="84"/>
    </row>
    <row r="277" spans="2:3" ht="12.75">
      <c r="B277" s="84"/>
      <c r="C277" s="84"/>
    </row>
    <row r="278" spans="2:3" ht="12.75">
      <c r="B278" s="84"/>
      <c r="C278" s="84"/>
    </row>
    <row r="279" spans="2:3" ht="12.75">
      <c r="B279" s="84"/>
      <c r="C279" s="84"/>
    </row>
    <row r="280" spans="2:3" ht="12.75">
      <c r="B280" s="84"/>
      <c r="C280" s="84"/>
    </row>
    <row r="281" spans="2:3" ht="12.75">
      <c r="B281" s="84"/>
      <c r="C281" s="84"/>
    </row>
    <row r="282" spans="2:3" ht="12.75">
      <c r="B282" s="84"/>
      <c r="C282" s="84"/>
    </row>
    <row r="283" spans="2:3" ht="12.75">
      <c r="B283" s="84"/>
      <c r="C283" s="84"/>
    </row>
    <row r="284" spans="2:3" ht="12.75">
      <c r="B284" s="84"/>
      <c r="C284" s="84"/>
    </row>
    <row r="285" spans="2:3" ht="12.75">
      <c r="B285" s="84"/>
      <c r="C285" s="84"/>
    </row>
    <row r="286" spans="2:3" ht="12.75">
      <c r="B286" s="84"/>
      <c r="C286" s="84"/>
    </row>
    <row r="287" spans="2:3" ht="12.75">
      <c r="B287" s="84"/>
      <c r="C287" s="84"/>
    </row>
    <row r="288" spans="2:3" ht="12.75">
      <c r="B288" s="84"/>
      <c r="C288" s="84"/>
    </row>
    <row r="289" spans="2:3" ht="12.75">
      <c r="B289" s="84"/>
      <c r="C289" s="84"/>
    </row>
    <row r="290" spans="2:3" ht="12.75">
      <c r="B290" s="84"/>
      <c r="C290" s="84"/>
    </row>
    <row r="291" spans="2:3" ht="12.75">
      <c r="B291" s="84"/>
      <c r="C291" s="84"/>
    </row>
    <row r="292" spans="2:3" ht="12.75">
      <c r="B292" s="84"/>
      <c r="C292" s="84"/>
    </row>
    <row r="293" spans="2:3" ht="12.75">
      <c r="B293" s="84"/>
      <c r="C293" s="84"/>
    </row>
    <row r="294" spans="2:3" ht="12.75">
      <c r="B294" s="84"/>
      <c r="C294" s="84"/>
    </row>
    <row r="295" spans="2:3" ht="12.75">
      <c r="B295" s="84"/>
      <c r="C295" s="84"/>
    </row>
    <row r="296" spans="2:3" ht="12.75">
      <c r="B296" s="84"/>
      <c r="C296" s="84"/>
    </row>
    <row r="297" spans="2:3" ht="12.75">
      <c r="B297" s="84"/>
      <c r="C297" s="84"/>
    </row>
    <row r="298" spans="2:3" ht="12.75">
      <c r="B298" s="84"/>
      <c r="C298" s="84"/>
    </row>
    <row r="299" spans="2:3" ht="12.75">
      <c r="B299" s="84"/>
      <c r="C299" s="84"/>
    </row>
    <row r="300" spans="2:3" ht="12.75">
      <c r="B300" s="84"/>
      <c r="C300" s="84"/>
    </row>
    <row r="301" spans="2:3" ht="12.75">
      <c r="B301" s="84"/>
      <c r="C301" s="84"/>
    </row>
    <row r="302" spans="2:3" ht="12.75">
      <c r="B302" s="84"/>
      <c r="C302" s="84"/>
    </row>
    <row r="303" spans="2:3" ht="12.75">
      <c r="B303" s="84"/>
      <c r="C303" s="84"/>
    </row>
    <row r="304" spans="2:3" ht="12.75">
      <c r="B304" s="84"/>
      <c r="C304" s="84"/>
    </row>
    <row r="305" spans="2:3" ht="12.75">
      <c r="B305" s="84"/>
      <c r="C305" s="84"/>
    </row>
    <row r="306" spans="2:3" ht="12.75">
      <c r="B306" s="84"/>
      <c r="C306" s="84"/>
    </row>
    <row r="307" spans="2:3" ht="12.75">
      <c r="B307" s="84"/>
      <c r="C307" s="84"/>
    </row>
    <row r="308" spans="2:3" ht="12.75">
      <c r="B308" s="84"/>
      <c r="C308" s="84"/>
    </row>
    <row r="309" spans="2:3" ht="12.75">
      <c r="B309" s="84"/>
      <c r="C309" s="84"/>
    </row>
    <row r="310" spans="2:3" ht="12.75">
      <c r="B310" s="84"/>
      <c r="C310" s="84"/>
    </row>
    <row r="311" spans="2:3" ht="12.75">
      <c r="B311" s="84"/>
      <c r="C311" s="84"/>
    </row>
    <row r="312" spans="2:3" ht="12.75">
      <c r="B312" s="84"/>
      <c r="C312" s="84"/>
    </row>
    <row r="313" spans="2:3" ht="12.75">
      <c r="B313" s="84"/>
      <c r="C313" s="84"/>
    </row>
    <row r="314" spans="2:3" ht="12.75">
      <c r="B314" s="84"/>
      <c r="C314" s="84"/>
    </row>
    <row r="315" spans="2:3" ht="12.75">
      <c r="B315" s="84"/>
      <c r="C315" s="84"/>
    </row>
    <row r="316" spans="2:3" ht="12.75">
      <c r="B316" s="84"/>
      <c r="C316" s="84"/>
    </row>
    <row r="317" spans="2:3" ht="12.75">
      <c r="B317" s="84"/>
      <c r="C317" s="84"/>
    </row>
    <row r="318" spans="2:3" ht="12.75">
      <c r="B318" s="84"/>
      <c r="C318" s="84"/>
    </row>
    <row r="319" spans="2:3" ht="12.75">
      <c r="B319" s="84"/>
      <c r="C319" s="84"/>
    </row>
    <row r="320" spans="2:3" ht="12.75">
      <c r="B320" s="84"/>
      <c r="C320" s="84"/>
    </row>
    <row r="321" spans="2:3" ht="12.75">
      <c r="B321" s="84"/>
      <c r="C321" s="84"/>
    </row>
    <row r="322" spans="2:3" ht="12.75">
      <c r="B322" s="84"/>
      <c r="C322" s="84"/>
    </row>
    <row r="323" spans="2:3" ht="12.75">
      <c r="B323" s="84"/>
      <c r="C323" s="84"/>
    </row>
    <row r="324" spans="2:3" ht="12.75">
      <c r="B324" s="84"/>
      <c r="C324" s="84"/>
    </row>
    <row r="325" spans="2:3" ht="12.75">
      <c r="B325" s="84"/>
      <c r="C325" s="84"/>
    </row>
    <row r="326" spans="2:3" ht="12.75">
      <c r="B326" s="84"/>
      <c r="C326" s="84"/>
    </row>
    <row r="327" spans="2:3" ht="12.75">
      <c r="B327" s="84"/>
      <c r="C327" s="84"/>
    </row>
    <row r="328" spans="2:3" ht="12.75">
      <c r="B328" s="84"/>
      <c r="C328" s="84"/>
    </row>
    <row r="329" spans="2:3" ht="12.75">
      <c r="B329" s="84"/>
      <c r="C329" s="84"/>
    </row>
    <row r="330" spans="2:3" ht="12.75">
      <c r="B330" s="84"/>
      <c r="C330" s="84"/>
    </row>
    <row r="331" spans="2:3" ht="12.75">
      <c r="B331" s="84"/>
      <c r="C331" s="84"/>
    </row>
    <row r="332" spans="2:3" ht="12.75">
      <c r="B332" s="84"/>
      <c r="C332" s="84"/>
    </row>
    <row r="333" spans="2:3" ht="12.75">
      <c r="B333" s="84"/>
      <c r="C333" s="84"/>
    </row>
    <row r="334" spans="2:3" ht="12.75">
      <c r="B334" s="84"/>
      <c r="C334" s="84"/>
    </row>
    <row r="335" spans="2:3" ht="12.75">
      <c r="B335" s="84"/>
      <c r="C335" s="84"/>
    </row>
    <row r="336" spans="2:3" ht="12.75">
      <c r="B336" s="84"/>
      <c r="C336" s="84"/>
    </row>
    <row r="337" spans="2:3" ht="12.75">
      <c r="B337" s="84"/>
      <c r="C337" s="84"/>
    </row>
    <row r="338" spans="2:3" ht="12.75">
      <c r="B338" s="84"/>
      <c r="C338" s="84"/>
    </row>
    <row r="339" spans="2:3" ht="12.75">
      <c r="B339" s="84"/>
      <c r="C339" s="84"/>
    </row>
    <row r="340" spans="2:3" ht="12.75">
      <c r="B340" s="84"/>
      <c r="C340" s="84"/>
    </row>
    <row r="341" spans="2:3" ht="12.75">
      <c r="B341" s="84"/>
      <c r="C341" s="84"/>
    </row>
    <row r="342" spans="2:3" ht="12.75">
      <c r="B342" s="84"/>
      <c r="C342" s="84"/>
    </row>
    <row r="343" spans="2:3" ht="12.75">
      <c r="B343" s="84"/>
      <c r="C343" s="84"/>
    </row>
    <row r="344" spans="2:3" ht="12.75">
      <c r="B344" s="84"/>
      <c r="C344" s="84"/>
    </row>
    <row r="345" spans="2:3" ht="12.75">
      <c r="B345" s="84"/>
      <c r="C345" s="84"/>
    </row>
    <row r="346" spans="2:3" ht="12.75">
      <c r="B346" s="84"/>
      <c r="C346" s="84"/>
    </row>
    <row r="347" spans="2:3" ht="12.75">
      <c r="B347" s="84"/>
      <c r="C347" s="84"/>
    </row>
    <row r="348" spans="2:3" ht="12.75">
      <c r="B348" s="84"/>
      <c r="C348" s="84"/>
    </row>
    <row r="349" spans="2:3" ht="12.75">
      <c r="B349" s="84"/>
      <c r="C349" s="84"/>
    </row>
    <row r="350" spans="2:3" ht="12.75">
      <c r="B350" s="84"/>
      <c r="C350" s="84"/>
    </row>
    <row r="351" spans="2:3" ht="12.75">
      <c r="B351" s="84"/>
      <c r="C351" s="84"/>
    </row>
    <row r="352" spans="2:3" ht="12.75">
      <c r="B352" s="84"/>
      <c r="C352" s="84"/>
    </row>
    <row r="353" spans="2:3" ht="12.75">
      <c r="B353" s="84"/>
      <c r="C353" s="84"/>
    </row>
    <row r="354" spans="2:3" ht="12.75">
      <c r="B354" s="84"/>
      <c r="C354" s="84"/>
    </row>
    <row r="355" spans="2:3" ht="12.75">
      <c r="B355" s="84"/>
      <c r="C355" s="84"/>
    </row>
    <row r="356" spans="2:3" ht="12.75">
      <c r="B356" s="84"/>
      <c r="C356" s="84"/>
    </row>
    <row r="357" spans="2:3" ht="12.75">
      <c r="B357" s="84"/>
      <c r="C357" s="84"/>
    </row>
    <row r="358" spans="2:3" ht="12.75">
      <c r="B358" s="84"/>
      <c r="C358" s="84"/>
    </row>
    <row r="359" spans="2:3" ht="12.75">
      <c r="B359" s="84"/>
      <c r="C359" s="84"/>
    </row>
    <row r="360" spans="2:3" ht="12.75">
      <c r="B360" s="84"/>
      <c r="C360" s="84"/>
    </row>
    <row r="361" spans="2:3" ht="12.75">
      <c r="B361" s="84"/>
      <c r="C361" s="84"/>
    </row>
    <row r="362" spans="2:3" ht="12.75">
      <c r="B362" s="84"/>
      <c r="C362" s="84"/>
    </row>
    <row r="363" spans="2:3" ht="12.75">
      <c r="B363" s="84"/>
      <c r="C363" s="84"/>
    </row>
    <row r="364" spans="2:3" ht="12.75">
      <c r="B364" s="84"/>
      <c r="C364" s="84"/>
    </row>
    <row r="365" spans="2:3" ht="12.75">
      <c r="B365" s="84"/>
      <c r="C365" s="84"/>
    </row>
    <row r="366" spans="2:3" ht="12.75">
      <c r="B366" s="84"/>
      <c r="C366" s="84"/>
    </row>
    <row r="367" spans="2:3" ht="12.75">
      <c r="B367" s="84"/>
      <c r="C367" s="84"/>
    </row>
    <row r="368" spans="2:3" ht="12.75">
      <c r="B368" s="84"/>
      <c r="C368" s="84"/>
    </row>
    <row r="369" spans="2:3" ht="12.75">
      <c r="B369" s="84"/>
      <c r="C369" s="84"/>
    </row>
    <row r="370" spans="2:3" ht="12.75">
      <c r="B370" s="84"/>
      <c r="C370" s="84"/>
    </row>
    <row r="371" spans="2:3" ht="12.75">
      <c r="B371" s="84"/>
      <c r="C371" s="84"/>
    </row>
    <row r="372" spans="2:3" ht="12.75">
      <c r="B372" s="84"/>
      <c r="C372" s="84"/>
    </row>
    <row r="373" spans="2:3" ht="12.75">
      <c r="B373" s="84"/>
      <c r="C373" s="84"/>
    </row>
    <row r="374" spans="2:3" ht="12.75">
      <c r="B374" s="84"/>
      <c r="C374" s="84"/>
    </row>
    <row r="375" spans="2:3" ht="12.75">
      <c r="B375" s="84"/>
      <c r="C375" s="84"/>
    </row>
    <row r="376" spans="2:3" ht="12.75">
      <c r="B376" s="84"/>
      <c r="C376" s="84"/>
    </row>
    <row r="377" spans="2:3" ht="12.75">
      <c r="B377" s="84"/>
      <c r="C377" s="84"/>
    </row>
    <row r="378" spans="2:3" ht="12.75">
      <c r="B378" s="84"/>
      <c r="C378" s="84"/>
    </row>
    <row r="379" spans="2:3" ht="12.75">
      <c r="B379" s="84"/>
      <c r="C379" s="84"/>
    </row>
    <row r="380" spans="2:3" ht="12.75">
      <c r="B380" s="84"/>
      <c r="C380" s="84"/>
    </row>
    <row r="381" spans="2:3" ht="12.75">
      <c r="B381" s="84"/>
      <c r="C381" s="84"/>
    </row>
    <row r="382" spans="2:3" ht="12.75">
      <c r="B382" s="84"/>
      <c r="C382" s="84"/>
    </row>
    <row r="383" spans="2:3" ht="12.75">
      <c r="B383" s="84"/>
      <c r="C383" s="84"/>
    </row>
    <row r="384" spans="2:3" ht="12.75">
      <c r="B384" s="84"/>
      <c r="C384" s="84"/>
    </row>
    <row r="385" spans="2:3" ht="12.75">
      <c r="B385" s="84"/>
      <c r="C385" s="84"/>
    </row>
    <row r="386" spans="2:3" ht="12.75">
      <c r="B386" s="84"/>
      <c r="C386" s="84"/>
    </row>
    <row r="387" spans="2:3" ht="12.75">
      <c r="B387" s="84"/>
      <c r="C387" s="84"/>
    </row>
    <row r="388" spans="2:3" ht="12.75">
      <c r="B388" s="84"/>
      <c r="C388" s="84"/>
    </row>
    <row r="389" spans="2:3" ht="12.75">
      <c r="B389" s="84"/>
      <c r="C389" s="84"/>
    </row>
    <row r="390" spans="2:3" ht="12.75">
      <c r="B390" s="84"/>
      <c r="C390" s="84"/>
    </row>
    <row r="391" spans="2:3" ht="12.75">
      <c r="B391" s="84"/>
      <c r="C391" s="84"/>
    </row>
    <row r="392" spans="2:3" ht="12.75">
      <c r="B392" s="84"/>
      <c r="C392" s="84"/>
    </row>
    <row r="393" spans="2:3" ht="12.75">
      <c r="B393" s="84"/>
      <c r="C393" s="84"/>
    </row>
    <row r="394" spans="2:3" ht="12.75">
      <c r="B394" s="84"/>
      <c r="C394" s="84"/>
    </row>
    <row r="395" spans="2:3" ht="12.75">
      <c r="B395" s="84"/>
      <c r="C395" s="84"/>
    </row>
    <row r="396" spans="2:3" ht="12.75">
      <c r="B396" s="84"/>
      <c r="C396" s="84"/>
    </row>
    <row r="397" spans="2:3" ht="12.75">
      <c r="B397" s="84"/>
      <c r="C397" s="84"/>
    </row>
    <row r="398" spans="2:3" ht="12.75">
      <c r="B398" s="84"/>
      <c r="C398" s="84"/>
    </row>
    <row r="399" spans="2:3" ht="12.75">
      <c r="B399" s="84"/>
      <c r="C399" s="84"/>
    </row>
    <row r="400" spans="2:3" ht="12.75">
      <c r="B400" s="84"/>
      <c r="C400" s="84"/>
    </row>
    <row r="401" spans="2:3" ht="12.75">
      <c r="B401" s="84"/>
      <c r="C401" s="84"/>
    </row>
    <row r="402" spans="2:3" ht="12.75">
      <c r="B402" s="84"/>
      <c r="C402" s="84"/>
    </row>
    <row r="403" spans="2:3" ht="12.75">
      <c r="B403" s="84"/>
      <c r="C403" s="84"/>
    </row>
    <row r="404" spans="2:3" ht="12.75">
      <c r="B404" s="84"/>
      <c r="C404" s="84"/>
    </row>
    <row r="405" spans="2:3" ht="12.75">
      <c r="B405" s="84"/>
      <c r="C405" s="84"/>
    </row>
    <row r="406" spans="2:3" ht="12.75">
      <c r="B406" s="84"/>
      <c r="C406" s="84"/>
    </row>
    <row r="407" spans="2:3" ht="12.75">
      <c r="B407" s="84"/>
      <c r="C407" s="84"/>
    </row>
    <row r="408" spans="2:3" ht="12.75">
      <c r="B408" s="84"/>
      <c r="C408" s="84"/>
    </row>
    <row r="409" spans="2:3" ht="12.75">
      <c r="B409" s="84"/>
      <c r="C409" s="84"/>
    </row>
    <row r="410" spans="2:3" ht="12.75">
      <c r="B410" s="84"/>
      <c r="C410" s="84"/>
    </row>
    <row r="411" spans="2:3" ht="12.75">
      <c r="B411" s="84"/>
      <c r="C411" s="84"/>
    </row>
    <row r="412" spans="2:3" ht="12.75">
      <c r="B412" s="84"/>
      <c r="C412" s="84"/>
    </row>
    <row r="413" spans="2:3" ht="12.75">
      <c r="B413" s="84"/>
      <c r="C413" s="84"/>
    </row>
    <row r="414" spans="2:3" ht="12.75">
      <c r="B414" s="84"/>
      <c r="C414" s="84"/>
    </row>
    <row r="415" spans="2:3" ht="12.75">
      <c r="B415" s="84"/>
      <c r="C415" s="84"/>
    </row>
    <row r="416" spans="2:3" ht="12.75">
      <c r="B416" s="84"/>
      <c r="C416" s="84"/>
    </row>
    <row r="417" spans="2:3" ht="12.75">
      <c r="B417" s="84"/>
      <c r="C417" s="84"/>
    </row>
    <row r="418" spans="2:3" ht="12.75">
      <c r="B418" s="84"/>
      <c r="C418" s="84"/>
    </row>
    <row r="419" spans="2:3" ht="12.75">
      <c r="B419" s="84"/>
      <c r="C419" s="84"/>
    </row>
    <row r="420" spans="2:3" ht="12.75">
      <c r="B420" s="84"/>
      <c r="C420" s="84"/>
    </row>
    <row r="421" spans="2:3" ht="12.75">
      <c r="B421" s="84"/>
      <c r="C421" s="84"/>
    </row>
    <row r="422" spans="2:3" ht="12.75">
      <c r="B422" s="84"/>
      <c r="C422" s="84"/>
    </row>
    <row r="423" spans="2:3" ht="12.75">
      <c r="B423" s="84"/>
      <c r="C423" s="84"/>
    </row>
    <row r="424" spans="2:3" ht="12.75">
      <c r="B424" s="84"/>
      <c r="C424" s="84"/>
    </row>
    <row r="425" spans="2:3" ht="12.75">
      <c r="B425" s="84"/>
      <c r="C425" s="84"/>
    </row>
    <row r="426" spans="2:3" ht="12.75">
      <c r="B426" s="84"/>
      <c r="C426" s="84"/>
    </row>
    <row r="427" spans="2:3" ht="12.75">
      <c r="B427" s="84"/>
      <c r="C427" s="84"/>
    </row>
    <row r="428" spans="2:3" ht="12.75">
      <c r="B428" s="84"/>
      <c r="C428" s="84"/>
    </row>
    <row r="429" spans="2:3" ht="12.75">
      <c r="B429" s="84"/>
      <c r="C429" s="84"/>
    </row>
    <row r="430" spans="2:3" ht="12.75">
      <c r="B430" s="84"/>
      <c r="C430" s="84"/>
    </row>
    <row r="431" spans="2:3" ht="12.75">
      <c r="B431" s="84"/>
      <c r="C431" s="84"/>
    </row>
    <row r="432" spans="2:3" ht="12.75">
      <c r="B432" s="84"/>
      <c r="C432" s="84"/>
    </row>
    <row r="433" spans="2:3" ht="12.75">
      <c r="B433" s="84"/>
      <c r="C433" s="84"/>
    </row>
    <row r="434" spans="2:3" ht="12.75">
      <c r="B434" s="84"/>
      <c r="C434" s="84"/>
    </row>
    <row r="435" spans="2:3" ht="12.75">
      <c r="B435" s="84"/>
      <c r="C435" s="84"/>
    </row>
    <row r="436" spans="2:3" ht="12.75">
      <c r="B436" s="84"/>
      <c r="C436" s="84"/>
    </row>
    <row r="437" spans="2:3" ht="12.75">
      <c r="B437" s="84"/>
      <c r="C437" s="84"/>
    </row>
    <row r="438" spans="2:3" ht="12.75">
      <c r="B438" s="84"/>
      <c r="C438" s="84"/>
    </row>
    <row r="439" spans="2:3" ht="12.75">
      <c r="B439" s="84"/>
      <c r="C439" s="84"/>
    </row>
    <row r="440" spans="2:3" ht="12.75">
      <c r="B440" s="84"/>
      <c r="C440" s="84"/>
    </row>
    <row r="441" spans="2:3" ht="12.75">
      <c r="B441" s="84"/>
      <c r="C441" s="84"/>
    </row>
    <row r="442" spans="2:3" ht="12.75">
      <c r="B442" s="84"/>
      <c r="C442" s="84"/>
    </row>
    <row r="443" spans="2:3" ht="12.75">
      <c r="B443" s="84"/>
      <c r="C443" s="84"/>
    </row>
    <row r="444" spans="2:3" ht="12.75">
      <c r="B444" s="84"/>
      <c r="C444" s="84"/>
    </row>
    <row r="445" spans="2:3" ht="12.75">
      <c r="B445" s="84"/>
      <c r="C445" s="84"/>
    </row>
    <row r="446" spans="2:3" ht="12.75">
      <c r="B446" s="84"/>
      <c r="C446" s="84"/>
    </row>
    <row r="447" spans="2:3" ht="12.75">
      <c r="B447" s="84"/>
      <c r="C447" s="84"/>
    </row>
    <row r="448" spans="2:3" ht="12.75">
      <c r="B448" s="84"/>
      <c r="C448" s="84"/>
    </row>
    <row r="449" spans="2:3" ht="12.75">
      <c r="B449" s="84"/>
      <c r="C449" s="84"/>
    </row>
    <row r="450" spans="2:3" ht="12.75">
      <c r="B450" s="84"/>
      <c r="C450" s="84"/>
    </row>
    <row r="451" spans="2:3" ht="12.75">
      <c r="B451" s="84"/>
      <c r="C451" s="84"/>
    </row>
    <row r="452" spans="2:3" ht="12.75">
      <c r="B452" s="84"/>
      <c r="C452" s="84"/>
    </row>
    <row r="453" spans="2:3" ht="12.75">
      <c r="B453" s="84"/>
      <c r="C453" s="84"/>
    </row>
    <row r="454" spans="2:3" ht="12.75">
      <c r="B454" s="84"/>
      <c r="C454" s="84"/>
    </row>
    <row r="455" spans="2:3" ht="12.75">
      <c r="B455" s="84"/>
      <c r="C455" s="84"/>
    </row>
    <row r="456" spans="2:3" ht="12.75">
      <c r="B456" s="84"/>
      <c r="C456" s="84"/>
    </row>
    <row r="457" spans="2:3" ht="12.75">
      <c r="B457" s="84"/>
      <c r="C457" s="84"/>
    </row>
    <row r="458" spans="2:3" ht="12.75">
      <c r="B458" s="84"/>
      <c r="C458" s="84"/>
    </row>
    <row r="459" spans="2:3" ht="12.75">
      <c r="B459" s="84"/>
      <c r="C459" s="84"/>
    </row>
    <row r="460" spans="2:3" ht="12.75">
      <c r="B460" s="84"/>
      <c r="C460" s="84"/>
    </row>
    <row r="461" spans="2:3" ht="12.75">
      <c r="B461" s="84"/>
      <c r="C461" s="84"/>
    </row>
    <row r="462" spans="2:3" ht="12.75">
      <c r="B462" s="84"/>
      <c r="C462" s="84"/>
    </row>
    <row r="463" spans="2:3" ht="12.75">
      <c r="B463" s="84"/>
      <c r="C463" s="84"/>
    </row>
    <row r="464" spans="2:3" ht="12.75">
      <c r="B464" s="84"/>
      <c r="C464" s="84"/>
    </row>
    <row r="465" spans="2:3" ht="12.75">
      <c r="B465" s="84"/>
      <c r="C465" s="84"/>
    </row>
    <row r="466" spans="2:3" ht="12.75">
      <c r="B466" s="84"/>
      <c r="C466" s="84"/>
    </row>
    <row r="467" spans="2:3" ht="12.75">
      <c r="B467" s="84"/>
      <c r="C467" s="84"/>
    </row>
    <row r="468" spans="2:3" ht="12.75">
      <c r="B468" s="84"/>
      <c r="C468" s="84"/>
    </row>
    <row r="469" spans="2:3" ht="12.75">
      <c r="B469" s="84"/>
      <c r="C469" s="84"/>
    </row>
    <row r="470" spans="2:3" ht="12.75">
      <c r="B470" s="84"/>
      <c r="C470" s="84"/>
    </row>
    <row r="471" spans="2:3" ht="12.75">
      <c r="B471" s="84"/>
      <c r="C471" s="84"/>
    </row>
    <row r="472" spans="2:3" ht="12.75">
      <c r="B472" s="84"/>
      <c r="C472" s="84"/>
    </row>
    <row r="473" spans="2:3" ht="12.75">
      <c r="B473" s="84"/>
      <c r="C473" s="84"/>
    </row>
    <row r="474" spans="2:3" ht="12.75">
      <c r="B474" s="84"/>
      <c r="C474" s="84"/>
    </row>
    <row r="475" spans="2:3" ht="12.75">
      <c r="B475" s="84"/>
      <c r="C475" s="84"/>
    </row>
    <row r="476" spans="2:3" ht="12.75">
      <c r="B476" s="84"/>
      <c r="C476" s="84"/>
    </row>
    <row r="477" spans="2:3" ht="12.75">
      <c r="B477" s="84"/>
      <c r="C477" s="84"/>
    </row>
    <row r="478" spans="2:3" ht="12.75">
      <c r="B478" s="84"/>
      <c r="C478" s="84"/>
    </row>
    <row r="479" spans="2:3" ht="12.75">
      <c r="B479" s="84"/>
      <c r="C479" s="84"/>
    </row>
    <row r="480" spans="2:3" ht="12.75">
      <c r="B480" s="84"/>
      <c r="C480" s="84"/>
    </row>
    <row r="481" spans="2:3" ht="12.75">
      <c r="B481" s="84"/>
      <c r="C481" s="84"/>
    </row>
    <row r="482" spans="2:3" ht="12.75">
      <c r="B482" s="84"/>
      <c r="C482" s="84"/>
    </row>
    <row r="483" spans="2:3" ht="12.75">
      <c r="B483" s="84"/>
      <c r="C483" s="84"/>
    </row>
    <row r="484" spans="2:3" ht="12.75">
      <c r="B484" s="84"/>
      <c r="C484" s="84"/>
    </row>
    <row r="485" spans="2:3" ht="12.75">
      <c r="B485" s="84"/>
      <c r="C485" s="84"/>
    </row>
    <row r="486" spans="2:3" ht="12.75">
      <c r="B486" s="84"/>
      <c r="C486" s="84"/>
    </row>
    <row r="487" spans="2:3" ht="12.75">
      <c r="B487" s="84"/>
      <c r="C487" s="84"/>
    </row>
    <row r="488" spans="2:3" ht="12.75">
      <c r="B488" s="84"/>
      <c r="C488" s="84"/>
    </row>
    <row r="489" spans="2:3" ht="12.75">
      <c r="B489" s="84"/>
      <c r="C489" s="84"/>
    </row>
    <row r="490" spans="2:3" ht="12.75">
      <c r="B490" s="84"/>
      <c r="C490" s="84"/>
    </row>
    <row r="491" spans="2:3" ht="12.75">
      <c r="B491" s="84"/>
      <c r="C491" s="84"/>
    </row>
    <row r="492" spans="2:3" ht="12.75">
      <c r="B492" s="84"/>
      <c r="C492" s="84"/>
    </row>
    <row r="493" spans="2:3" ht="12.75">
      <c r="B493" s="84"/>
      <c r="C493" s="84"/>
    </row>
    <row r="494" spans="2:3" ht="12.75">
      <c r="B494" s="84"/>
      <c r="C494" s="84"/>
    </row>
    <row r="495" spans="2:3" ht="12.75">
      <c r="B495" s="84"/>
      <c r="C495" s="84"/>
    </row>
    <row r="496" spans="2:3" ht="12.75">
      <c r="B496" s="84"/>
      <c r="C496" s="84"/>
    </row>
    <row r="497" spans="2:3" ht="12.75">
      <c r="B497" s="84"/>
      <c r="C497" s="84"/>
    </row>
    <row r="498" spans="2:3" ht="12.75">
      <c r="B498" s="84"/>
      <c r="C498" s="84"/>
    </row>
    <row r="499" spans="2:3" ht="12.75">
      <c r="B499" s="84"/>
      <c r="C499" s="84"/>
    </row>
    <row r="500" spans="2:3" ht="12.75">
      <c r="B500" s="84"/>
      <c r="C500" s="84"/>
    </row>
    <row r="501" spans="2:3" ht="12.75">
      <c r="B501" s="84"/>
      <c r="C501" s="84"/>
    </row>
    <row r="502" spans="2:3" ht="12.75">
      <c r="B502" s="84"/>
      <c r="C502" s="84"/>
    </row>
    <row r="503" spans="2:3" ht="12.75">
      <c r="B503" s="84"/>
      <c r="C503" s="84"/>
    </row>
    <row r="504" spans="2:3" ht="12.75">
      <c r="B504" s="84"/>
      <c r="C504" s="84"/>
    </row>
    <row r="505" spans="2:3" ht="12.75">
      <c r="B505" s="84"/>
      <c r="C505" s="84"/>
    </row>
    <row r="506" spans="2:3" ht="12.75">
      <c r="B506" s="84"/>
      <c r="C506" s="84"/>
    </row>
    <row r="507" spans="2:3" ht="12.75">
      <c r="B507" s="84"/>
      <c r="C507" s="84"/>
    </row>
    <row r="508" spans="2:3" ht="12.75">
      <c r="B508" s="84"/>
      <c r="C508" s="84"/>
    </row>
    <row r="509" spans="2:3" ht="12.75">
      <c r="B509" s="84"/>
      <c r="C509" s="84"/>
    </row>
    <row r="510" spans="2:3" ht="12.75">
      <c r="B510" s="84"/>
      <c r="C510" s="84"/>
    </row>
    <row r="511" spans="2:3" ht="12.75">
      <c r="B511" s="84"/>
      <c r="C511" s="84"/>
    </row>
    <row r="512" spans="2:3" ht="12.75">
      <c r="B512" s="84"/>
      <c r="C512" s="84"/>
    </row>
    <row r="513" spans="2:3" ht="12.75">
      <c r="B513" s="84"/>
      <c r="C513" s="84"/>
    </row>
    <row r="514" spans="2:3" ht="12.75">
      <c r="B514" s="84"/>
      <c r="C514" s="84"/>
    </row>
    <row r="515" spans="2:3" ht="12.75">
      <c r="B515" s="84"/>
      <c r="C515" s="84"/>
    </row>
    <row r="516" spans="2:3" ht="12.75">
      <c r="B516" s="84"/>
      <c r="C516" s="84"/>
    </row>
    <row r="517" spans="2:3" ht="12.75">
      <c r="B517" s="84"/>
      <c r="C517" s="84"/>
    </row>
    <row r="518" spans="2:3" ht="12.75">
      <c r="B518" s="84"/>
      <c r="C518" s="84"/>
    </row>
    <row r="519" spans="2:3" ht="12.75">
      <c r="B519" s="84"/>
      <c r="C519" s="84"/>
    </row>
    <row r="520" spans="2:3" ht="12.75">
      <c r="B520" s="84"/>
      <c r="C520" s="84"/>
    </row>
    <row r="521" spans="2:3" ht="12.75">
      <c r="B521" s="84"/>
      <c r="C521" s="84"/>
    </row>
    <row r="522" spans="2:3" ht="12.75">
      <c r="B522" s="84"/>
      <c r="C522" s="84"/>
    </row>
    <row r="523" spans="2:3" ht="12.75">
      <c r="B523" s="84"/>
      <c r="C523" s="84"/>
    </row>
    <row r="524" spans="2:3" ht="12.75">
      <c r="B524" s="84"/>
      <c r="C524" s="84"/>
    </row>
    <row r="525" spans="2:3" ht="12.75">
      <c r="B525" s="84"/>
      <c r="C525" s="84"/>
    </row>
    <row r="526" spans="2:3" ht="12.75">
      <c r="B526" s="84"/>
      <c r="C526" s="84"/>
    </row>
    <row r="527" spans="2:3" ht="12.75">
      <c r="B527" s="84"/>
      <c r="C527" s="84"/>
    </row>
    <row r="528" spans="2:3" ht="12.75">
      <c r="B528" s="84"/>
      <c r="C528" s="84"/>
    </row>
    <row r="529" spans="2:3" ht="12.75">
      <c r="B529" s="84"/>
      <c r="C529" s="84"/>
    </row>
    <row r="530" spans="2:3" ht="12.75">
      <c r="B530" s="84"/>
      <c r="C530" s="84"/>
    </row>
    <row r="531" spans="2:3" ht="12.75">
      <c r="B531" s="84"/>
      <c r="C531" s="84"/>
    </row>
    <row r="532" spans="2:3" ht="12.75">
      <c r="B532" s="84"/>
      <c r="C532" s="84"/>
    </row>
    <row r="533" spans="2:3" ht="12.75">
      <c r="B533" s="84"/>
      <c r="C533" s="84"/>
    </row>
    <row r="534" spans="2:3" ht="12.75">
      <c r="B534" s="84"/>
      <c r="C534" s="84"/>
    </row>
    <row r="535" spans="2:3" ht="12.75">
      <c r="B535" s="84"/>
      <c r="C535" s="84"/>
    </row>
    <row r="536" spans="2:3" ht="12.75">
      <c r="B536" s="84"/>
      <c r="C536" s="84"/>
    </row>
    <row r="537" spans="2:3" ht="12.75">
      <c r="B537" s="84"/>
      <c r="C537" s="84"/>
    </row>
    <row r="538" spans="2:3" ht="12.75">
      <c r="B538" s="84"/>
      <c r="C538" s="84"/>
    </row>
    <row r="539" spans="2:3" ht="12.75">
      <c r="B539" s="84"/>
      <c r="C539" s="84"/>
    </row>
    <row r="540" spans="2:3" ht="12.75">
      <c r="B540" s="84"/>
      <c r="C540" s="84"/>
    </row>
    <row r="541" spans="2:3" ht="12.75">
      <c r="B541" s="84"/>
      <c r="C541" s="84"/>
    </row>
    <row r="542" spans="2:3" ht="12.75">
      <c r="B542" s="84"/>
      <c r="C542" s="84"/>
    </row>
    <row r="543" spans="2:3" ht="12.75">
      <c r="B543" s="84"/>
      <c r="C543" s="84"/>
    </row>
    <row r="544" spans="2:3" ht="12.75">
      <c r="B544" s="84"/>
      <c r="C544" s="84"/>
    </row>
    <row r="545" spans="2:3" ht="12.75">
      <c r="B545" s="84"/>
      <c r="C545" s="84"/>
    </row>
    <row r="546" spans="2:3" ht="12.75">
      <c r="B546" s="84"/>
      <c r="C546" s="84"/>
    </row>
    <row r="547" spans="2:3" ht="12.75">
      <c r="B547" s="84"/>
      <c r="C547" s="84"/>
    </row>
    <row r="548" spans="2:3" ht="12.75">
      <c r="B548" s="84"/>
      <c r="C548" s="84"/>
    </row>
    <row r="549" spans="2:3" ht="12.75">
      <c r="B549" s="84"/>
      <c r="C549" s="84"/>
    </row>
    <row r="550" spans="2:3" ht="12.75">
      <c r="B550" s="84"/>
      <c r="C550" s="84"/>
    </row>
    <row r="551" spans="2:3" ht="12.75">
      <c r="B551" s="84"/>
      <c r="C551" s="84"/>
    </row>
    <row r="552" spans="2:3" ht="12.75">
      <c r="B552" s="84"/>
      <c r="C552" s="84"/>
    </row>
    <row r="553" spans="2:3" ht="12.75">
      <c r="B553" s="84"/>
      <c r="C553" s="84"/>
    </row>
    <row r="554" spans="2:3" ht="12.75">
      <c r="B554" s="84"/>
      <c r="C554" s="84"/>
    </row>
    <row r="555" spans="2:3" ht="12.75">
      <c r="B555" s="84"/>
      <c r="C555" s="84"/>
    </row>
    <row r="556" spans="2:3" ht="12.75">
      <c r="B556" s="84"/>
      <c r="C556" s="84"/>
    </row>
    <row r="557" spans="2:3" ht="12.75">
      <c r="B557" s="84"/>
      <c r="C557" s="84"/>
    </row>
    <row r="558" spans="2:3" ht="12.75">
      <c r="B558" s="84"/>
      <c r="C558" s="84"/>
    </row>
    <row r="559" spans="2:3" ht="12.75">
      <c r="B559" s="84"/>
      <c r="C559" s="84"/>
    </row>
    <row r="560" spans="2:3" ht="12.75">
      <c r="B560" s="84"/>
      <c r="C560" s="84"/>
    </row>
    <row r="561" spans="2:3" ht="12.75">
      <c r="B561" s="84"/>
      <c r="C561" s="84"/>
    </row>
    <row r="562" spans="2:3" ht="12.75">
      <c r="B562" s="84"/>
      <c r="C562" s="84"/>
    </row>
    <row r="563" spans="2:3" ht="12.75">
      <c r="B563" s="84"/>
      <c r="C563" s="84"/>
    </row>
    <row r="564" spans="2:3" ht="12.75">
      <c r="B564" s="84"/>
      <c r="C564" s="84"/>
    </row>
    <row r="565" spans="2:3" ht="12.75">
      <c r="B565" s="84"/>
      <c r="C565" s="84"/>
    </row>
    <row r="566" spans="2:3" ht="12.75">
      <c r="B566" s="84"/>
      <c r="C566" s="84"/>
    </row>
    <row r="567" spans="2:3" ht="12.75">
      <c r="B567" s="84"/>
      <c r="C567" s="84"/>
    </row>
    <row r="568" spans="2:3" ht="12.75">
      <c r="B568" s="84"/>
      <c r="C568" s="84"/>
    </row>
    <row r="569" spans="2:3" ht="12.75">
      <c r="B569" s="84"/>
      <c r="C569" s="84"/>
    </row>
    <row r="570" spans="2:3" ht="12.75">
      <c r="B570" s="84"/>
      <c r="C570" s="84"/>
    </row>
    <row r="571" spans="2:3" ht="12.75">
      <c r="B571" s="84"/>
      <c r="C571" s="84"/>
    </row>
    <row r="572" spans="2:3" ht="12.75">
      <c r="B572" s="84"/>
      <c r="C572" s="84"/>
    </row>
    <row r="573" spans="2:3" ht="12.75">
      <c r="B573" s="84"/>
      <c r="C573" s="84"/>
    </row>
    <row r="574" spans="2:3" ht="12.75">
      <c r="B574" s="84"/>
      <c r="C574" s="84"/>
    </row>
    <row r="575" spans="2:3" ht="12.75">
      <c r="B575" s="84"/>
      <c r="C575" s="84"/>
    </row>
    <row r="576" spans="2:3" ht="12.75">
      <c r="B576" s="84"/>
      <c r="C576" s="84"/>
    </row>
    <row r="577" spans="2:3" ht="12.75">
      <c r="B577" s="84"/>
      <c r="C577" s="84"/>
    </row>
    <row r="578" spans="2:3" ht="12.75">
      <c r="B578" s="84"/>
      <c r="C578" s="84"/>
    </row>
    <row r="579" spans="2:3" ht="12.75">
      <c r="B579" s="84"/>
      <c r="C579" s="84"/>
    </row>
    <row r="580" spans="2:3" ht="12.75">
      <c r="B580" s="84"/>
      <c r="C580" s="84"/>
    </row>
    <row r="581" spans="2:3" ht="12.75">
      <c r="B581" s="84"/>
      <c r="C581" s="84"/>
    </row>
    <row r="582" spans="2:3" ht="12.75">
      <c r="B582" s="84"/>
      <c r="C582" s="84"/>
    </row>
    <row r="583" spans="2:3" ht="12.75">
      <c r="B583" s="84"/>
      <c r="C583" s="84"/>
    </row>
    <row r="584" spans="2:3" ht="12.75">
      <c r="B584" s="84"/>
      <c r="C584" s="84"/>
    </row>
    <row r="585" spans="2:3" ht="12.75">
      <c r="B585" s="84"/>
      <c r="C585" s="84"/>
    </row>
    <row r="586" spans="2:3" ht="12.75">
      <c r="B586" s="84"/>
      <c r="C586" s="84"/>
    </row>
    <row r="587" spans="2:3" ht="12.75">
      <c r="B587" s="84"/>
      <c r="C587" s="84"/>
    </row>
    <row r="588" spans="2:3" ht="12.75">
      <c r="B588" s="84"/>
      <c r="C588" s="84"/>
    </row>
    <row r="589" spans="2:3" ht="12.75">
      <c r="B589" s="84"/>
      <c r="C589" s="84"/>
    </row>
    <row r="590" spans="2:3" ht="12.75">
      <c r="B590" s="84"/>
      <c r="C590" s="84"/>
    </row>
    <row r="591" spans="2:3" ht="12.75">
      <c r="B591" s="84"/>
      <c r="C591" s="84"/>
    </row>
    <row r="592" spans="2:3" ht="12.75">
      <c r="B592" s="84"/>
      <c r="C592" s="84"/>
    </row>
    <row r="593" spans="2:3" ht="12.75">
      <c r="B593" s="84"/>
      <c r="C593" s="84"/>
    </row>
    <row r="594" spans="2:3" ht="12.75">
      <c r="B594" s="84"/>
      <c r="C594" s="84"/>
    </row>
    <row r="595" spans="2:3" ht="12.75">
      <c r="B595" s="84"/>
      <c r="C595" s="84"/>
    </row>
    <row r="596" spans="2:3" ht="12.75">
      <c r="B596" s="84"/>
      <c r="C596" s="84"/>
    </row>
    <row r="597" spans="2:3" ht="12.75">
      <c r="B597" s="84"/>
      <c r="C597" s="84"/>
    </row>
    <row r="598" spans="2:3" ht="12.75">
      <c r="B598" s="84"/>
      <c r="C598" s="84"/>
    </row>
    <row r="599" spans="2:3" ht="12.75">
      <c r="B599" s="84"/>
      <c r="C599" s="84"/>
    </row>
    <row r="600" spans="2:3" ht="12.75">
      <c r="B600" s="84"/>
      <c r="C600" s="84"/>
    </row>
    <row r="601" spans="2:3" ht="12.75">
      <c r="B601" s="84"/>
      <c r="C601" s="84"/>
    </row>
    <row r="602" spans="2:3" ht="12.75">
      <c r="B602" s="84"/>
      <c r="C602" s="84"/>
    </row>
    <row r="603" spans="2:3" ht="12.75">
      <c r="B603" s="84"/>
      <c r="C603" s="84"/>
    </row>
    <row r="604" spans="2:3" ht="12.75">
      <c r="B604" s="84"/>
      <c r="C604" s="84"/>
    </row>
    <row r="605" spans="2:3" ht="12.75">
      <c r="B605" s="84"/>
      <c r="C605" s="84"/>
    </row>
    <row r="606" spans="2:3" ht="12.75">
      <c r="B606" s="84"/>
      <c r="C606" s="84"/>
    </row>
    <row r="607" spans="2:3" ht="12.75">
      <c r="B607" s="84"/>
      <c r="C607" s="84"/>
    </row>
    <row r="608" spans="2:3" ht="12.75">
      <c r="B608" s="84"/>
      <c r="C608" s="84"/>
    </row>
    <row r="609" spans="2:3" ht="12.75">
      <c r="B609" s="84"/>
      <c r="C609" s="84"/>
    </row>
    <row r="610" spans="2:3" ht="12.75">
      <c r="B610" s="84"/>
      <c r="C610" s="84"/>
    </row>
    <row r="611" spans="2:3" ht="12.75">
      <c r="B611" s="84"/>
      <c r="C611" s="84"/>
    </row>
    <row r="612" spans="2:3" ht="12.75">
      <c r="B612" s="84"/>
      <c r="C612" s="84"/>
    </row>
    <row r="613" spans="2:3" ht="12.75">
      <c r="B613" s="84"/>
      <c r="C613" s="84"/>
    </row>
    <row r="614" spans="2:3" ht="12.75">
      <c r="B614" s="84"/>
      <c r="C614" s="84"/>
    </row>
    <row r="615" spans="2:3" ht="12.75">
      <c r="B615" s="84"/>
      <c r="C615" s="84"/>
    </row>
    <row r="616" spans="2:3" ht="12.75">
      <c r="B616" s="84"/>
      <c r="C616" s="84"/>
    </row>
    <row r="617" spans="2:3" ht="12.75">
      <c r="B617" s="84"/>
      <c r="C617" s="84"/>
    </row>
    <row r="618" spans="2:3" ht="12.75">
      <c r="B618" s="84"/>
      <c r="C618" s="84"/>
    </row>
    <row r="619" spans="2:3" ht="12.75">
      <c r="B619" s="84"/>
      <c r="C619" s="84"/>
    </row>
    <row r="620" spans="2:3" ht="12.75">
      <c r="B620" s="84"/>
      <c r="C620" s="84"/>
    </row>
    <row r="621" spans="2:3" ht="12.75">
      <c r="B621" s="84"/>
      <c r="C621" s="84"/>
    </row>
    <row r="622" spans="2:3" ht="12.75">
      <c r="B622" s="84"/>
      <c r="C622" s="84"/>
    </row>
    <row r="623" spans="2:3" ht="12.75">
      <c r="B623" s="84"/>
      <c r="C623" s="84"/>
    </row>
    <row r="624" spans="2:3" ht="12.75">
      <c r="B624" s="84"/>
      <c r="C624" s="84"/>
    </row>
    <row r="625" spans="2:3" ht="12.75">
      <c r="B625" s="84"/>
      <c r="C625" s="84"/>
    </row>
    <row r="626" spans="2:3" ht="12.75">
      <c r="B626" s="84"/>
      <c r="C626" s="84"/>
    </row>
    <row r="627" spans="2:3" ht="12.75">
      <c r="B627" s="84"/>
      <c r="C627" s="84"/>
    </row>
    <row r="628" spans="2:3" ht="12.75">
      <c r="B628" s="84"/>
      <c r="C628" s="84"/>
    </row>
    <row r="629" spans="2:3" ht="12.75">
      <c r="B629" s="84"/>
      <c r="C629" s="84"/>
    </row>
    <row r="630" spans="2:3" ht="12.75">
      <c r="B630" s="84"/>
      <c r="C630" s="84"/>
    </row>
    <row r="631" spans="2:3" ht="12.75">
      <c r="B631" s="84"/>
      <c r="C631" s="84"/>
    </row>
    <row r="632" spans="2:3" ht="12.75">
      <c r="B632" s="84"/>
      <c r="C632" s="84"/>
    </row>
    <row r="633" spans="2:3" ht="12.75">
      <c r="B633" s="84"/>
      <c r="C633" s="84"/>
    </row>
    <row r="634" spans="2:3" ht="12.75">
      <c r="B634" s="84"/>
      <c r="C634" s="84"/>
    </row>
    <row r="635" spans="2:3" ht="12.75">
      <c r="B635" s="84"/>
      <c r="C635" s="84"/>
    </row>
    <row r="636" spans="2:3" ht="12.75">
      <c r="B636" s="84"/>
      <c r="C636" s="84"/>
    </row>
    <row r="637" spans="2:3" ht="12.75">
      <c r="B637" s="84"/>
      <c r="C637" s="84"/>
    </row>
    <row r="638" spans="2:3" ht="12.75">
      <c r="B638" s="84"/>
      <c r="C638" s="84"/>
    </row>
    <row r="639" spans="2:3" ht="12.75">
      <c r="B639" s="84"/>
      <c r="C639" s="84"/>
    </row>
    <row r="640" spans="2:3" ht="12.75">
      <c r="B640" s="84"/>
      <c r="C640" s="84"/>
    </row>
    <row r="641" spans="2:3" ht="12.75">
      <c r="B641" s="84"/>
      <c r="C641" s="84"/>
    </row>
    <row r="642" spans="2:3" ht="12.75">
      <c r="B642" s="84"/>
      <c r="C642" s="84"/>
    </row>
    <row r="643" spans="2:3" ht="12.75">
      <c r="B643" s="84"/>
      <c r="C643" s="84"/>
    </row>
    <row r="644" spans="2:3" ht="12.75">
      <c r="B644" s="84"/>
      <c r="C644" s="84"/>
    </row>
    <row r="645" spans="2:3" ht="12.75">
      <c r="B645" s="84"/>
      <c r="C645" s="84"/>
    </row>
    <row r="646" spans="2:3" ht="12.75">
      <c r="B646" s="84"/>
      <c r="C646" s="84"/>
    </row>
    <row r="647" spans="2:3" ht="12.75">
      <c r="B647" s="84"/>
      <c r="C647" s="84"/>
    </row>
    <row r="648" spans="2:3" ht="12.75">
      <c r="B648" s="84"/>
      <c r="C648" s="84"/>
    </row>
    <row r="649" spans="2:3" ht="12.75">
      <c r="B649" s="84"/>
      <c r="C649" s="84"/>
    </row>
    <row r="650" spans="2:3" ht="12.75">
      <c r="B650" s="84"/>
      <c r="C650" s="84"/>
    </row>
    <row r="651" spans="2:3" ht="12.75">
      <c r="B651" s="84"/>
      <c r="C651" s="84"/>
    </row>
    <row r="652" spans="2:3" ht="12.75">
      <c r="B652" s="84"/>
      <c r="C652" s="84"/>
    </row>
    <row r="653" spans="2:3" ht="12.75">
      <c r="B653" s="84"/>
      <c r="C653" s="84"/>
    </row>
    <row r="654" spans="2:3" ht="12.75">
      <c r="B654" s="84"/>
      <c r="C654" s="84"/>
    </row>
    <row r="655" spans="2:3" ht="12.75">
      <c r="B655" s="84"/>
      <c r="C655" s="84"/>
    </row>
    <row r="656" spans="2:3" ht="12.75">
      <c r="B656" s="84"/>
      <c r="C656" s="84"/>
    </row>
    <row r="657" spans="2:3" ht="12.75">
      <c r="B657" s="84"/>
      <c r="C657" s="84"/>
    </row>
    <row r="658" spans="2:3" ht="12.75">
      <c r="B658" s="84"/>
      <c r="C658" s="84"/>
    </row>
    <row r="659" spans="2:3" ht="12.75">
      <c r="B659" s="84"/>
      <c r="C659" s="84"/>
    </row>
    <row r="660" spans="2:3" ht="12.75">
      <c r="B660" s="84"/>
      <c r="C660" s="84"/>
    </row>
    <row r="661" spans="2:3" ht="12.75">
      <c r="B661" s="84"/>
      <c r="C661" s="84"/>
    </row>
    <row r="662" spans="2:3" ht="12.75">
      <c r="B662" s="84"/>
      <c r="C662" s="84"/>
    </row>
    <row r="663" spans="2:3" ht="12.75">
      <c r="B663" s="84"/>
      <c r="C663" s="84"/>
    </row>
    <row r="664" spans="2:3" ht="12.75">
      <c r="B664" s="84"/>
      <c r="C664" s="84"/>
    </row>
    <row r="665" spans="2:3" ht="12.75">
      <c r="B665" s="84"/>
      <c r="C665" s="84"/>
    </row>
    <row r="666" spans="2:3" ht="12.75">
      <c r="B666" s="84"/>
      <c r="C666" s="84"/>
    </row>
    <row r="667" spans="2:3" ht="12.75">
      <c r="B667" s="84"/>
      <c r="C667" s="84"/>
    </row>
    <row r="668" spans="2:3" ht="12.75">
      <c r="B668" s="84"/>
      <c r="C668" s="84"/>
    </row>
    <row r="669" spans="2:3" ht="12.75">
      <c r="B669" s="84"/>
      <c r="C669" s="84"/>
    </row>
    <row r="670" spans="2:3" ht="12.75">
      <c r="B670" s="84"/>
      <c r="C670" s="84"/>
    </row>
    <row r="671" spans="2:3" ht="12.75">
      <c r="B671" s="84"/>
      <c r="C671" s="84"/>
    </row>
    <row r="672" spans="2:3" ht="12.75">
      <c r="B672" s="84"/>
      <c r="C672" s="84"/>
    </row>
    <row r="673" spans="2:3" ht="12.75">
      <c r="B673" s="84"/>
      <c r="C673" s="84"/>
    </row>
    <row r="674" spans="2:3" ht="12.75">
      <c r="B674" s="84"/>
      <c r="C674" s="84"/>
    </row>
    <row r="675" spans="2:3" ht="12.75">
      <c r="B675" s="84"/>
      <c r="C675" s="84"/>
    </row>
    <row r="676" spans="2:3" ht="12.75">
      <c r="B676" s="84"/>
      <c r="C676" s="84"/>
    </row>
    <row r="677" spans="2:3" ht="12.75">
      <c r="B677" s="84"/>
      <c r="C677" s="84"/>
    </row>
    <row r="678" spans="2:3" ht="12.75">
      <c r="B678" s="84"/>
      <c r="C678" s="84"/>
    </row>
    <row r="679" spans="2:3" ht="12.75">
      <c r="B679" s="84"/>
      <c r="C679" s="84"/>
    </row>
    <row r="680" spans="2:3" ht="12.75">
      <c r="B680" s="84"/>
      <c r="C680" s="84"/>
    </row>
    <row r="681" spans="2:3" ht="12.75">
      <c r="B681" s="84"/>
      <c r="C681" s="84"/>
    </row>
    <row r="682" spans="2:3" ht="12.75">
      <c r="B682" s="84"/>
      <c r="C682" s="84"/>
    </row>
    <row r="683" spans="2:3" ht="12.75">
      <c r="B683" s="84"/>
      <c r="C683" s="84"/>
    </row>
    <row r="684" spans="2:3" ht="12.75">
      <c r="B684" s="84"/>
      <c r="C684" s="84"/>
    </row>
    <row r="685" spans="2:3" ht="12.75">
      <c r="B685" s="84"/>
      <c r="C685" s="84"/>
    </row>
    <row r="686" spans="2:3" ht="12.75">
      <c r="B686" s="84"/>
      <c r="C686" s="84"/>
    </row>
    <row r="687" spans="2:3" ht="12.75">
      <c r="B687" s="84"/>
      <c r="C687" s="84"/>
    </row>
    <row r="688" spans="2:3" ht="12.75">
      <c r="B688" s="84"/>
      <c r="C688" s="84"/>
    </row>
    <row r="689" spans="2:3" ht="12.75">
      <c r="B689" s="84"/>
      <c r="C689" s="84"/>
    </row>
    <row r="690" spans="2:3" ht="12.75">
      <c r="B690" s="84"/>
      <c r="C690" s="84"/>
    </row>
    <row r="691" spans="2:3" ht="12.75">
      <c r="B691" s="84"/>
      <c r="C691" s="84"/>
    </row>
    <row r="692" spans="2:3" ht="12.75">
      <c r="B692" s="84"/>
      <c r="C692" s="84"/>
    </row>
    <row r="693" spans="2:3" ht="12.75">
      <c r="B693" s="84"/>
      <c r="C693" s="84"/>
    </row>
    <row r="694" spans="2:3" ht="12.75">
      <c r="B694" s="84"/>
      <c r="C694" s="84"/>
    </row>
    <row r="695" spans="2:3" ht="12.75">
      <c r="B695" s="84"/>
      <c r="C695" s="84"/>
    </row>
    <row r="696" spans="2:3" ht="12.75">
      <c r="B696" s="84"/>
      <c r="C696" s="84"/>
    </row>
    <row r="697" spans="2:3" ht="12.75">
      <c r="B697" s="84"/>
      <c r="C697" s="84"/>
    </row>
    <row r="698" spans="2:3" ht="12.75">
      <c r="B698" s="84"/>
      <c r="C698" s="84"/>
    </row>
    <row r="699" spans="2:3" ht="12.75">
      <c r="B699" s="84"/>
      <c r="C699" s="84"/>
    </row>
    <row r="700" spans="2:3" ht="12.75">
      <c r="B700" s="84"/>
      <c r="C700" s="84"/>
    </row>
    <row r="701" spans="2:3" ht="12.75">
      <c r="B701" s="84"/>
      <c r="C701" s="84"/>
    </row>
    <row r="702" spans="2:3" ht="12.75">
      <c r="B702" s="84"/>
      <c r="C702" s="84"/>
    </row>
    <row r="703" spans="2:3" ht="12.75">
      <c r="B703" s="84"/>
      <c r="C703" s="84"/>
    </row>
    <row r="704" spans="2:3" ht="12.75">
      <c r="B704" s="84"/>
      <c r="C704" s="84"/>
    </row>
    <row r="705" spans="2:3" ht="12.75">
      <c r="B705" s="84"/>
      <c r="C705" s="84"/>
    </row>
    <row r="706" spans="2:3" ht="12.75">
      <c r="B706" s="84"/>
      <c r="C706" s="84"/>
    </row>
    <row r="707" spans="2:3" ht="12.75">
      <c r="B707" s="84"/>
      <c r="C707" s="84"/>
    </row>
    <row r="708" spans="2:3" ht="12.75">
      <c r="B708" s="84"/>
      <c r="C708" s="84"/>
    </row>
    <row r="709" spans="2:3" ht="12.75">
      <c r="B709" s="84"/>
      <c r="C709" s="84"/>
    </row>
    <row r="710" spans="2:3" ht="12.75">
      <c r="B710" s="84"/>
      <c r="C710" s="84"/>
    </row>
    <row r="711" spans="2:3" ht="12.75">
      <c r="B711" s="84"/>
      <c r="C711" s="84"/>
    </row>
    <row r="712" spans="2:3" ht="12.75">
      <c r="B712" s="84"/>
      <c r="C712" s="84"/>
    </row>
    <row r="713" spans="2:3" ht="12.75">
      <c r="B713" s="84"/>
      <c r="C713" s="84"/>
    </row>
    <row r="714" spans="2:3" ht="12.75">
      <c r="B714" s="84"/>
      <c r="C714" s="84"/>
    </row>
    <row r="715" spans="2:3" ht="12.75">
      <c r="B715" s="84"/>
      <c r="C715" s="84"/>
    </row>
    <row r="716" spans="2:3" ht="12.75">
      <c r="B716" s="84"/>
      <c r="C716" s="84"/>
    </row>
    <row r="717" spans="2:3" ht="12.75">
      <c r="B717" s="84"/>
      <c r="C717" s="84"/>
    </row>
    <row r="718" spans="2:3" ht="12.75">
      <c r="B718" s="84"/>
      <c r="C718" s="84"/>
    </row>
    <row r="719" spans="2:3" ht="12.75">
      <c r="B719" s="84"/>
      <c r="C719" s="84"/>
    </row>
    <row r="720" spans="2:3" ht="12.75">
      <c r="B720" s="84"/>
      <c r="C720" s="84"/>
    </row>
    <row r="721" spans="2:3" ht="12.75">
      <c r="B721" s="84"/>
      <c r="C721" s="84"/>
    </row>
    <row r="722" spans="2:3" ht="12.75">
      <c r="B722" s="84"/>
      <c r="C722" s="84"/>
    </row>
    <row r="723" spans="2:3" ht="12.75">
      <c r="B723" s="84"/>
      <c r="C723" s="84"/>
    </row>
    <row r="724" spans="2:3" ht="12.75">
      <c r="B724" s="84"/>
      <c r="C724" s="84"/>
    </row>
    <row r="725" spans="2:3" ht="12.75">
      <c r="B725" s="84"/>
      <c r="C725" s="84"/>
    </row>
    <row r="726" spans="2:3" ht="12.75">
      <c r="B726" s="84"/>
      <c r="C726" s="84"/>
    </row>
    <row r="727" spans="2:3" ht="12.75">
      <c r="B727" s="84"/>
      <c r="C727" s="84"/>
    </row>
    <row r="728" spans="2:3" ht="12.75">
      <c r="B728" s="84"/>
      <c r="C728" s="84"/>
    </row>
    <row r="729" spans="2:3" ht="12.75">
      <c r="B729" s="84"/>
      <c r="C729" s="84"/>
    </row>
    <row r="730" spans="2:3" ht="12.75">
      <c r="B730" s="84"/>
      <c r="C730" s="84"/>
    </row>
    <row r="731" spans="2:3" ht="12.75">
      <c r="B731" s="84"/>
      <c r="C731" s="84"/>
    </row>
    <row r="732" spans="2:3" ht="12.75">
      <c r="B732" s="84"/>
      <c r="C732" s="84"/>
    </row>
    <row r="733" spans="2:3" ht="12.75">
      <c r="B733" s="84"/>
      <c r="C733" s="84"/>
    </row>
    <row r="734" spans="2:3" ht="12.75">
      <c r="B734" s="84"/>
      <c r="C734" s="84"/>
    </row>
    <row r="735" spans="2:3" ht="12.75">
      <c r="B735" s="84"/>
      <c r="C735" s="84"/>
    </row>
    <row r="736" spans="2:3" ht="12.75">
      <c r="B736" s="84"/>
      <c r="C736" s="84"/>
    </row>
    <row r="737" spans="2:3" ht="12.75">
      <c r="B737" s="84"/>
      <c r="C737" s="84"/>
    </row>
    <row r="738" spans="2:3" ht="12.75">
      <c r="B738" s="84"/>
      <c r="C738" s="84"/>
    </row>
    <row r="739" spans="2:3" ht="12.75">
      <c r="B739" s="84"/>
      <c r="C739" s="84"/>
    </row>
    <row r="740" spans="2:3" ht="12.75">
      <c r="B740" s="84"/>
      <c r="C740" s="84"/>
    </row>
    <row r="741" spans="2:3" ht="12.75">
      <c r="B741" s="84"/>
      <c r="C741" s="84"/>
    </row>
  </sheetData>
  <sheetProtection/>
  <mergeCells count="2">
    <mergeCell ref="B4:D4"/>
    <mergeCell ref="A2:D2"/>
  </mergeCells>
  <printOptions/>
  <pageMargins left="0.7086614173228347" right="0.21" top="0.57" bottom="0.7480314960629921" header="0.31496062992125984" footer="0.31496062992125984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2016-08-04T17:58:37Z</cp:lastPrinted>
  <dcterms:created xsi:type="dcterms:W3CDTF">2014-02-04T06:16:17Z</dcterms:created>
  <dcterms:modified xsi:type="dcterms:W3CDTF">2016-08-07T13:03:15Z</dcterms:modified>
  <cp:category/>
  <cp:version/>
  <cp:contentType/>
  <cp:contentStatus/>
</cp:coreProperties>
</file>