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Raygroup\1\1\__КРЕДИТЫ\Размещение на портал бюджетный отдел\2022 год\Открытый бюджет-Местные бюджеты-Качество управления муниципальными финансами\приказ 61\"/>
    </mc:Choice>
  </mc:AlternateContent>
  <xr:revisionPtr revIDLastSave="0" documentId="13_ncr:1_{3998F133-BFB7-40EC-AD25-A673B8B0B99C}" xr6:coauthVersionLast="43" xr6:coauthVersionMax="43" xr10:uidLastSave="{00000000-0000-0000-0000-000000000000}"/>
  <bookViews>
    <workbookView xWindow="-110" yWindow="-110" windowWidth="19420" windowHeight="10420" xr2:uid="{058D734C-291D-4E60-89CC-7EF3D2BE25B1}"/>
  </bookViews>
  <sheets>
    <sheet name="Свод  по  МО" sheetId="1" r:id="rId1"/>
  </sheets>
  <externalReferences>
    <externalReference r:id="rId2"/>
  </externalReferences>
  <definedNames>
    <definedName name="_xlnm.Print_Titles" localSheetId="0">'Свод  по  МО'!$3:$3</definedName>
    <definedName name="_xlnm.Print_Area" localSheetId="0">'Свод  по  МО'!$A$1:$Z$44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44" i="1" l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AA44" i="1" s="1"/>
  <c r="F44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AA42" i="1" s="1"/>
  <c r="F42" i="1"/>
  <c r="B41" i="1"/>
  <c r="B40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38" i="1"/>
  <c r="B37" i="1"/>
  <c r="B36" i="1"/>
  <c r="B35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33" i="1"/>
  <c r="B32" i="1"/>
  <c r="B31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AA27" i="1" s="1"/>
  <c r="F27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AA18" i="1" s="1"/>
  <c r="H18" i="1"/>
  <c r="G18" i="1"/>
  <c r="F18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AA10" i="1" s="1"/>
  <c r="F10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</calcChain>
</file>

<file path=xl/sharedStrings.xml><?xml version="1.0" encoding="utf-8"?>
<sst xmlns="http://schemas.openxmlformats.org/spreadsheetml/2006/main" count="36" uniqueCount="33">
  <si>
    <t>№  индикатора</t>
  </si>
  <si>
    <t xml:space="preserve">Наименование индикатора </t>
  </si>
  <si>
    <t>Формула расчета значения  индикатора</t>
  </si>
  <si>
    <r>
      <t xml:space="preserve">Минимальный  риск  неплатежеспособности  (наилучший  уровень  управления  бюджетом) - 1  </t>
    </r>
    <r>
      <rPr>
        <b/>
        <u/>
        <sz val="12"/>
        <rFont val="Arial"/>
        <family val="2"/>
        <charset val="204"/>
      </rPr>
      <t>(Vmax)</t>
    </r>
  </si>
  <si>
    <r>
      <t xml:space="preserve">Максимальный  риск  неплатежеспособности  (наихудший  уровень  управления  бюджетом) - 0  </t>
    </r>
    <r>
      <rPr>
        <b/>
        <u/>
        <sz val="12"/>
        <rFont val="Arial"/>
        <family val="2"/>
        <charset val="204"/>
      </rPr>
      <t>(Vmin)</t>
    </r>
  </si>
  <si>
    <t>Вес  индикатора</t>
  </si>
  <si>
    <t>Воловский  муниципальный  район</t>
  </si>
  <si>
    <t>Грязинский  муниципальный  район</t>
  </si>
  <si>
    <t>Данковский  муниципальный  район</t>
  </si>
  <si>
    <t>Добринский  муниципальный  район</t>
  </si>
  <si>
    <t>Добровский  муниципальный  район</t>
  </si>
  <si>
    <t>Долгоруковский  муниципальный  район</t>
  </si>
  <si>
    <t>Елецкий  муниципальный  район</t>
  </si>
  <si>
    <t>Задонский  муниципальный  район</t>
  </si>
  <si>
    <t>Измалковский  муниципальный  район</t>
  </si>
  <si>
    <t>Краснинский  муниципальный  район</t>
  </si>
  <si>
    <t>Лебедянский  муниципальный  район</t>
  </si>
  <si>
    <t>Лев-Толстовский  муниципальный  район</t>
  </si>
  <si>
    <t>Липецкий  муниципальный  район</t>
  </si>
  <si>
    <t>Становлянский  муниципальный  район</t>
  </si>
  <si>
    <t>Тербунский  муниципальный  район</t>
  </si>
  <si>
    <t>Усманский  муниципальный  район</t>
  </si>
  <si>
    <t>Хлевенский  муниципальный  район</t>
  </si>
  <si>
    <t>Чаплыгинский  муниципальный  район</t>
  </si>
  <si>
    <t>Город  Елец</t>
  </si>
  <si>
    <t>город  Липецк</t>
  </si>
  <si>
    <t xml:space="preserve">I. Cоблюдение бюджетного законодательства при осуществлении бюджетного процесса    </t>
  </si>
  <si>
    <t>Итого  по  блоку</t>
  </si>
  <si>
    <t xml:space="preserve">II. Качество  бюджетного  планирования                </t>
  </si>
  <si>
    <t xml:space="preserve">III. Качество исполнения бюджета                </t>
  </si>
  <si>
    <t>IV. Степень  прозрачности  бюджетного  процесса  (открытость  бюджетных  данных)</t>
  </si>
  <si>
    <t>ВСЕГО</t>
  </si>
  <si>
    <t>Сводная  оценка  качества  управления  финансами  и  платежеспособности  бюджетов  муниципальных  образований  области  за  2021 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</si>
</sst>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_-* #,##0.00_р_._-;\-* #,##0.00_р_._-;_-* &quot;-&quot;??_р_._-;_-@_-"/>
    <numFmt numFmtId="166" formatCode="_-* #,##0.000_р_._-;\-* #,##0.000_р_._-;_-* &quot;-&quot;??_р_._-;_-@_-"/>
    <numFmt numFmtId="167" formatCode="_-* #,##0.0_р_._-;\-* #,##0.0_р_._-;_-* &quot;-&quot;??_р_._-;_-@_-"/>
    <numFmt numFmtId="168" formatCode="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u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3"/>
      <color rgb="FFFF0000"/>
      <name val="Arial"/>
      <family val="2"/>
      <charset val="204"/>
    </font>
    <font>
      <b/>
      <sz val="1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6" fontId="8" fillId="0" borderId="1" xfId="1" applyNumberFormat="1" applyFont="1" applyBorder="1" applyAlignment="1">
      <alignment horizontal="center" vertical="center"/>
    </xf>
    <xf numFmtId="167" fontId="3" fillId="3" borderId="1" xfId="1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6" fontId="8" fillId="3" borderId="1" xfId="1" applyNumberFormat="1" applyFont="1" applyFill="1" applyBorder="1" applyAlignment="1">
      <alignment horizontal="center" vertical="center"/>
    </xf>
    <xf numFmtId="165" fontId="7" fillId="0" borderId="0" xfId="1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68" fontId="7" fillId="2" borderId="2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167" fontId="3" fillId="3" borderId="2" xfId="1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167" fontId="3" fillId="0" borderId="1" xfId="1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167" fontId="3" fillId="4" borderId="1" xfId="1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166" fontId="8" fillId="4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6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8" fillId="0" borderId="3" xfId="1" applyNumberFormat="1" applyFont="1" applyBorder="1" applyAlignment="1">
      <alignment horizontal="center" vertical="center"/>
    </xf>
    <xf numFmtId="166" fontId="8" fillId="0" borderId="4" xfId="1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6" fontId="8" fillId="0" borderId="2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168" fontId="7" fillId="2" borderId="3" xfId="0" applyNumberFormat="1" applyFont="1" applyFill="1" applyBorder="1" applyAlignment="1">
      <alignment horizontal="center" vertical="center" wrapText="1"/>
    </xf>
    <xf numFmtId="168" fontId="7" fillId="2" borderId="4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68" fontId="7" fillId="2" borderId="2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21%20%20&#1043;&#1054;&#1044;/&#1054;&#1090;&#1095;&#1077;&#1090;&#1099;/&#1054;&#1094;&#1077;&#1085;&#1082;&#1072;%20%20&#1087;&#1083;&#1072;&#1090;&#1077;&#1078;&#1077;&#1089;&#1087;&#1086;&#1089;&#1086;&#1073;&#1085;&#1086;&#1089;&#1090;&#1080;%20%20&#1052;&#1056;%20%20&#1080;%20%20&#1043;&#1054;/&#1043;&#1086;&#1076;/&#1054;&#1094;&#1077;&#1085;&#1082;&#1072;%20%20&#1087;&#1083;&#1072;&#1090;&#1077;&#1078;&#1077;&#1089;&#1087;&#1086;&#1089;&#1086;&#1073;&#1085;&#1086;&#1089;&#1090;&#1080;%20%20&#1079;&#1072;%20%202021%20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тация"/>
      <sheetName val="Рейтинг  МО_приказ"/>
      <sheetName val="Рейтинг  МО"/>
      <sheetName val="Рейтинг  МО_Добринка"/>
      <sheetName val="Сводная  оценка (сортировка)"/>
      <sheetName val="Средний  бал"/>
      <sheetName val="Свод  по  МО"/>
      <sheetName val="Свод"/>
      <sheetName val="Воловский "/>
      <sheetName val="Грязинский"/>
      <sheetName val="Данковский"/>
      <sheetName val="Добринский"/>
      <sheetName val="Добровский"/>
      <sheetName val="Долгоруковский"/>
      <sheetName val="Елецкий"/>
      <sheetName val="Задонский"/>
      <sheetName val="Измалковский"/>
      <sheetName val="Краснинский"/>
      <sheetName val="Лебедянский"/>
      <sheetName val="Лев-Толстовский"/>
      <sheetName val="Липецкий"/>
      <sheetName val="Становлянский"/>
      <sheetName val="Тербунский"/>
      <sheetName val="Усманский"/>
      <sheetName val="Хлевенский"/>
      <sheetName val="Чаплыгинский"/>
      <sheetName val="г.Елец"/>
      <sheetName val="г.Липец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A5" t="str">
            <v>И1</v>
          </cell>
          <cell r="B5" t="str">
            <v>Соблюдение ограничения дефицита местного бюджета, установленного Бюджетным кодексом Российской Федерации</v>
          </cell>
          <cell r="C5" t="str">
            <v>V = (A - B - C) - 0,1 x (D - E - F); для муниципального образования, в отношении которого осуществляются меры, предусмотренные пунктом 4 статьи 136 Бюджетного кодекса, V = (A - B - C) - 0,05 x (D - E - F), где: А - размер дефицита местного бюджета; В - объем поступлений от продажи акций и иных форм участия в капитале, находящихся в собственности муниципального образования; С - величина снижения остатков средств на счетах по учету средств местного бюджета; D - объем доходов местного бюджета; Е - объем безвозмездных поступлений местного бюджета; F - объем налоговых доходов местного бюджета по дополнительным нормативам отчислений от налога на доходы физических лиц. Для оперативной оценки учитывается уточненный план, для годовой - исполнение. Нормативное значение V &lt;= 0</v>
          </cell>
          <cell r="D5" t="str">
            <v>да</v>
          </cell>
          <cell r="E5" t="str">
            <v>нет</v>
          </cell>
          <cell r="F5">
            <v>4</v>
          </cell>
        </row>
        <row r="6">
          <cell r="A6" t="str">
            <v>И2</v>
          </cell>
          <cell r="B6" t="str">
            <v>Соблюдение ограничения на объем муниципальных заимствований, установленного Бюджетным кодексом Российской Федерации</v>
          </cell>
          <cell r="C6" t="str">
            <v>V = А - (В + С), где: А - объем муниципальных заимствований; В - объем дефицита местного бюджета; С - объем погашения долговых обязательств муниципального образования. Если в местном бюджете есть профицит, то В = 0. Для оперативной оценки учитывается уточненный план, для годовой - исполнение. Нормативное значение V &lt; 0</v>
          </cell>
          <cell r="D6" t="str">
            <v>да</v>
          </cell>
          <cell r="E6" t="str">
            <v>нет</v>
          </cell>
          <cell r="F6">
            <v>4</v>
          </cell>
        </row>
        <row r="7">
          <cell r="A7" t="str">
            <v>И3</v>
          </cell>
          <cell r="B7" t="str">
            <v>Соблюдение ограничения на верхний предел муниципального долга, установленного Бюджетным кодексом Российской Федерации</v>
          </cell>
          <cell r="C7" t="str">
            <v>V = А - (В - С - D); для муниципального образования, в отношении которого осуществляются меры, предусмотренные пунктом 4 статьи 136 Бюджетного кодекса, V = А - 0,5 x (В - С - D), где: А - верхний предел муниципального долга муниципального образования на 1 января года, следующего за отчетным; В - уточненный годовой план доходов местного бюджета; С - уточненный годовой план безвозмездных поступлений местного бюджета; D - уточненный годовой план налоговых доходов местного бюджета по дополнительным нормативам отчислений от налога на доходы физических лиц.  Для оперативной оценки учитывается уточненный план, для годовой - исполнение. Нормативное значение V &lt;= 0</v>
          </cell>
          <cell r="D7" t="str">
            <v>да</v>
          </cell>
          <cell r="E7" t="str">
            <v>нет</v>
          </cell>
          <cell r="F7">
            <v>4</v>
          </cell>
        </row>
        <row r="8">
          <cell r="A8" t="str">
            <v>И4</v>
          </cell>
          <cell r="B8" t="str">
            <v>Соблюдение ограничения расходов на обслуживание муниципального долга, установленного Бюджетным кодексом Российской Федерации</v>
          </cell>
          <cell r="C8" t="str">
            <v>V = (А / В x 100) - 100, где: А - объем расходов на обслуживание муниципального долга; В - объем расходов местного бюджета без учета субвенций от других бюджетов бюджетной системы Российской Федерации. Для оперативной оценки учитывается уточненный план, для годовой - исполнение. Нормативное значение V &lt; 15%</v>
          </cell>
          <cell r="D8" t="str">
            <v>да</v>
          </cell>
          <cell r="E8" t="str">
            <v>нет</v>
          </cell>
          <cell r="F8">
            <v>4</v>
          </cell>
        </row>
        <row r="9">
          <cell r="A9" t="str">
            <v>И5</v>
          </cell>
          <cell r="B9" t="str">
            <v xml:space="preserve">Соблюдение установленных нормативов  формирования  расходов  на  оплату  труда  депутатов,  выборных  должностных  лиц  местного  самоуправления,  осуществляющих  свои  полномочия  на  постоянной  основе,  муниципальных  служащих  Липецкой  области </v>
          </cell>
          <cell r="C9" t="str">
            <v xml:space="preserve">Муниципальным образованием в отчетном году соблюдался установленный норматив формирования расходов на  оплату  труда  депутатов,  выборных  должностных  лиц  местного  самоуправления,  осуществляющих  свои  полномочия  на  постоянной  основе,  муниципальных  служащих  Липецкой  области </v>
          </cell>
          <cell r="D9" t="str">
            <v>да</v>
          </cell>
          <cell r="E9" t="str">
            <v>нет</v>
          </cell>
          <cell r="F9">
            <v>5</v>
          </cell>
        </row>
        <row r="12">
          <cell r="A12" t="str">
            <v>И6</v>
          </cell>
          <cell r="B12" t="str">
            <v>Количество проектов инициативного бюджетирования, реализованных в муниципальном образовании области, на 1 тысячу жителей</v>
          </cell>
          <cell r="C12" t="str">
            <v>V = А / В, где: А - количество проектов инициативного бюджетирования, реализованных в муниципальном образовании области,  информация  по  которым  подтверждена  фото-  и  видеоматериалами  на  официальном  сайте администрации  муниципального  образования  в сети  Интернет;  В - численность населения муниципального образования по данным территориального органа Федеральной службы государственной статистики по Липецкой области по состоянию на 1 января отчетного финансового года  (тыс.чел.)</v>
          </cell>
          <cell r="D12">
            <v>1</v>
          </cell>
          <cell r="E12">
            <v>0</v>
          </cell>
          <cell r="F12">
            <v>4.5</v>
          </cell>
        </row>
        <row r="13">
          <cell r="A13" t="str">
            <v>И7</v>
          </cell>
          <cell r="B13" t="str">
            <v>Исполнение местного бюджета по налоговым и неналоговым доходам к первоначально утвержденному объему</v>
          </cell>
          <cell r="C13" t="str">
            <v>V = ((А - С) / В) x 100) - 100, где:
А - фактически поступившие налоговые и неналоговые доходы местного бюджета за отчетный год; В - объем первоначально утвержденных решением о местном бюджете налоговых и неналоговых доходов; С - фактически поступивший налог на доходы физических лиц с доходов, полученных физическими лицами в соответствии со статьями 208 и 228 Налогового кодекса Российской Федерации</v>
          </cell>
          <cell r="D13" t="str">
            <v>до + (-) 10,0 %</v>
          </cell>
          <cell r="E13" t="str">
            <v>+ (-) 10 % и выше</v>
          </cell>
          <cell r="F13">
            <v>5</v>
          </cell>
        </row>
        <row r="14">
          <cell r="A14" t="str">
            <v>И8</v>
          </cell>
          <cell r="B14" t="str">
            <v>Удельный вес расходов местного бюджета, формируемых в рамках программ в общем объеме расходов местного бюджета</v>
          </cell>
          <cell r="C14" t="str">
            <v>V = А / В x 100, где: А - фактический объем расходов местного бюджета, формируемый в рамках программ; В - фактический объем расходов местного бюджета</v>
          </cell>
          <cell r="D14">
            <v>90</v>
          </cell>
          <cell r="E14">
            <v>80</v>
          </cell>
          <cell r="F14">
            <v>5</v>
          </cell>
        </row>
        <row r="15">
          <cell r="A15" t="str">
            <v>И9</v>
          </cell>
          <cell r="B15" t="str">
            <v>Удельный вес муниципальных учреждений в муниципальном образовании, выполнивших муниципальное задание не менее чем на 100%, в общем количестве муниципальных учреждений муниципального образования, которым установлены муниципальные задания</v>
          </cell>
          <cell r="C15" t="str">
            <v>V = А / В, где:     А - количество муниципальных учреждений в муниципальном образовании, выполнивших муниципальное задание на 100% в отчетном финансовом году; В - общее количество муниципальных учреждений в муниципальном образовании, которым установлены муниципальные задания в отчетном финансовом году</v>
          </cell>
          <cell r="D15">
            <v>100</v>
          </cell>
          <cell r="E15">
            <v>90</v>
          </cell>
          <cell r="F15">
            <v>5</v>
          </cell>
        </row>
        <row r="16">
          <cell r="A16" t="str">
            <v>И10</v>
          </cell>
          <cell r="B16" t="str">
            <v>Уровень долговой нагрузки на местный бюджет</v>
          </cell>
          <cell r="C16" t="str">
            <v>V = А / (В - С - D) x 100, где: А - объем муниципального долга местного бюджета на первое число месяца, следующего за отчетным периодом; В - объем доходов местного бюджета; С - объем безвозмездных поступлений местного бюджета; D - объем поступлений налоговых доходов по дополнительным нормативам отчислений. Для оперативной оценки учитывается уточненный план, для годовой - исполнение</v>
          </cell>
          <cell r="D16">
            <v>0</v>
          </cell>
          <cell r="E16">
            <v>85</v>
          </cell>
          <cell r="F16">
            <v>5</v>
          </cell>
        </row>
        <row r="17">
          <cell r="A17" t="str">
            <v>И11</v>
          </cell>
          <cell r="B17" t="str">
            <v>Доля расходов на оплату труда работников административно-управленческого и вспомогательного персонала в фонде начисленной заработной платы труда работников организаций дошкольного и общего образования</v>
          </cell>
          <cell r="C17" t="str">
            <v>V = (A / B) * 100,  где:  A - расходы  на  заработную  плату  за  счет  местного  бюджета  работников административно-управленческого и вспомогательного персонала  организаций дошкольного и общего образования;  B -  общие  расходы  на  заработную  плату  за  счет  местного  бюджета  работников  организаций дошкольного и общего образования.   Для оперативной оценки учитывается уточненный план, для годовой - исполнение.</v>
          </cell>
          <cell r="D17">
            <v>36</v>
          </cell>
          <cell r="E17">
            <v>40</v>
          </cell>
          <cell r="F17">
            <v>5</v>
          </cell>
        </row>
        <row r="20">
          <cell r="A20" t="str">
            <v>И12</v>
          </cell>
          <cell r="B20" t="str">
            <v>Зависимость местного бюджета от финансовой помощи</v>
          </cell>
          <cell r="C20" t="str">
            <v>V = А / В x 100, где:      А - фактически поступившие доходы местного бюджета в виде дотаций от других бюджетов бюджетной системы Российской Федерации и налоговых доходов по дополнительным нормативам отчислений за отчетный год; В - фактический объем доходов местного бюджета в отчетном финансовом году без учета субвенций от других бюджетов бюджетной системы Российской Федерации</v>
          </cell>
          <cell r="D20">
            <v>30</v>
          </cell>
          <cell r="E20">
            <v>80</v>
          </cell>
          <cell r="F20">
            <v>5</v>
          </cell>
        </row>
        <row r="21">
          <cell r="A21" t="str">
            <v>И13</v>
          </cell>
          <cell r="B21" t="str">
            <v>Отклонение объема расходов местного бюджета в IV квартале от годового объема расходов (без учета целевых межбюджетных трансфертов)</v>
          </cell>
          <cell r="C21" t="str">
            <v>V = Р4 / (Р1 + Р2 + Р3 + Р4) x 100, где: Р1, Р2, Р3, Р4 - объем фактических расходов местного бюджета в первом, втором, третьем и четвертом кварталах отчетного финансового года соответственно без учета межбюджетных трансфертов, имеющих целевое назначение (субсидии, субвенции, иные межбюджетные трансферты, прочие безвозмездные поступления от других бюджетов бюджетной системы)</v>
          </cell>
          <cell r="D21">
            <v>25</v>
          </cell>
          <cell r="E21">
            <v>40</v>
          </cell>
          <cell r="F21">
            <v>5</v>
          </cell>
        </row>
        <row r="22">
          <cell r="A22" t="str">
            <v>И14</v>
          </cell>
          <cell r="B22" t="str">
            <v>Отсутствие просроченной кредиторской задолженности местного бюджета и муниципальных учреждений</v>
          </cell>
          <cell r="C22" t="str">
            <v xml:space="preserve">Согласно отчетности об исполнении местного бюджета муниципальное образование не имеет просроченной кредиторской задолженности </v>
          </cell>
          <cell r="D22" t="str">
            <v>да</v>
          </cell>
          <cell r="E22" t="str">
            <v>нет</v>
          </cell>
          <cell r="F22">
            <v>3.5</v>
          </cell>
        </row>
        <row r="23">
          <cell r="A23" t="str">
            <v>И15</v>
          </cell>
          <cell r="B23" t="str">
            <v>Динамика роста налоговых и неналоговых доходов местного бюджета по сравнению с предыдущим годом в сопоставимых условиях</v>
          </cell>
          <cell r="C23" t="str">
            <v>V = ((А - С) / (В - С)) x 100, где:
А - фактически поступившие налоговые и неналоговые доходы местного бюджета за отчетный год; В - фактически поступившие налоговые и неналоговые доходы местного бюджета за год, предшествующий отчетному, в условиях отчетного года; С - фактически поступивший налог на доходы физических лиц с доходов, полученных физическими лицами в соответствии со статьями 208 и 228 Налогового кодекса Российской Федерации</v>
          </cell>
          <cell r="D23">
            <v>105</v>
          </cell>
          <cell r="E23">
            <v>95</v>
          </cell>
          <cell r="F23">
            <v>5</v>
          </cell>
        </row>
        <row r="24">
          <cell r="A24" t="str">
            <v>И16</v>
          </cell>
          <cell r="B24" t="str">
            <v>Наличие результатов оценки качества финансового менеджмента главных распорядителей средств местного бюджета и формирование их ежегодного рейтинга на основе методики, утвержденной нормативным правовым актом муниципального образования</v>
          </cell>
          <cell r="C24" t="str">
            <v>В отчетном году в муниципальном образовании проводилась оценка качества финансового менеджмента главных распорядителей средств местного бюджета за год, предшествующий отчетному, рейтинг имеется и размещен на официальном сайте администрации муниципального образования в сети Интернет</v>
          </cell>
          <cell r="D24" t="str">
            <v>да</v>
          </cell>
          <cell r="E24" t="str">
            <v>нет</v>
          </cell>
          <cell r="F24">
            <v>5</v>
          </cell>
        </row>
        <row r="25">
          <cell r="A25" t="str">
            <v>И17</v>
          </cell>
          <cell r="B25" t="str">
            <v>Доля закупок для муниципальных нужд, осуществляемых на конкурентной основе  в стоимостном выражении (конкурсы, аукционы, запрос котировок и предложений), в общем объеме муниципальных закупок</v>
          </cell>
          <cell r="C25" t="str">
            <v xml:space="preserve">V = (A / B) * 100,  где:  A - закупок для муниципальных нужд, осуществляемых на конкурентной основе  в стоимостном выражении;  B - общий объем муниципальных закупок </v>
          </cell>
          <cell r="D25">
            <v>40</v>
          </cell>
          <cell r="E25">
            <v>10</v>
          </cell>
          <cell r="F25">
            <v>4</v>
          </cell>
        </row>
        <row r="26">
          <cell r="A26" t="str">
            <v>И18</v>
          </cell>
          <cell r="B26" t="str">
            <v>Динамика роста полученных доходов от приносящей доход деятельности муниципальных учреждений</v>
          </cell>
          <cell r="C26" t="str">
            <v>V = (A / B) * 100,  где: A - доходы от приносящей доход деятельности муниципальных учреждений в отчетном финансовом году; B - доходы от приносящей доход деятельности муниципальных учреждений в предыдущем  финансовом году.   Для оперативной оценки учитывается уточненный план, для годовой - исполнение.</v>
          </cell>
          <cell r="D26">
            <v>105</v>
          </cell>
          <cell r="E26">
            <v>100</v>
          </cell>
          <cell r="F26">
            <v>5</v>
          </cell>
        </row>
        <row r="29">
          <cell r="A29" t="str">
            <v>И19</v>
          </cell>
          <cell r="B29" t="str">
            <v>Проведение публичных слушаний по проекту местного бюджета и проекту отчета об исполнении местного бюджета в соответствии с установленным порядком</v>
          </cell>
          <cell r="C29" t="str">
            <v>В отчетном году проводятся публичные слушания по проекту местного бюджета и проекту отчета об исполнении местного бюджета в соответствии с установленным порядком, информация  размещается на официальных сайтах в сети Интернет</v>
          </cell>
          <cell r="D29" t="str">
            <v>да</v>
          </cell>
          <cell r="E29" t="str">
            <v>нет</v>
          </cell>
          <cell r="F29">
            <v>5</v>
          </cell>
        </row>
        <row r="30">
          <cell r="A30" t="str">
            <v>И20</v>
          </cell>
          <cell r="B30" t="str">
            <v>Размещение на официальном сайте администрации муниципального образования в сети Интернет:</v>
          </cell>
          <cell r="C30" t="str">
            <v>На официальном сайте администрации муниципального образования в сети Интернет размещены все указанные документы</v>
          </cell>
          <cell r="D30" t="str">
            <v>да</v>
          </cell>
          <cell r="E30" t="str">
            <v>нет</v>
          </cell>
          <cell r="F30">
            <v>4</v>
          </cell>
        </row>
        <row r="31">
          <cell r="B31" t="str">
            <v>- решения о местном бюджете и его уточнении;</v>
          </cell>
        </row>
        <row r="32">
          <cell r="B32" t="str">
            <v>- решения об утверждении отчета об исполнении местного бюджета;</v>
          </cell>
        </row>
        <row r="33">
          <cell r="B33" t="str">
            <v>- сведений о заимствованиях местного бюджета;</v>
          </cell>
        </row>
        <row r="34">
          <cell r="A34" t="str">
            <v>И21</v>
          </cell>
          <cell r="B34" t="str">
            <v>Размещение на официальном сайте администрации муниципального образования в сети Интернет:</v>
          </cell>
          <cell r="C34" t="str">
            <v>На официальном сайте администрации муниципального образования в сети Интернет размещены все указанные документы</v>
          </cell>
          <cell r="D34" t="str">
            <v>да</v>
          </cell>
          <cell r="E34" t="str">
            <v>нет</v>
          </cell>
          <cell r="F34">
            <v>4</v>
          </cell>
        </row>
        <row r="35">
          <cell r="B35" t="str">
            <v>- местного бюджета в доступной для граждан форме ("бюджет  для  граждан  на  основе  проекта  решения  о  бюджете,  внесенного  администрацией  муниципального образования  на  рассмотрение  Совета  депутатов  муниципального  образования");</v>
          </cell>
        </row>
        <row r="36">
          <cell r="B36" t="str">
            <v>- местного бюджета в доступной для граждан форме ("бюджет  для  граждан  на  основе  утвержденного  решения  о  бюджете муниципального  образования");</v>
          </cell>
        </row>
        <row r="37">
          <cell r="B37" t="str">
            <v>- отчета об исполнении местного бюджета в доступной для граждан форме ("отчет для граждан");</v>
          </cell>
        </row>
        <row r="38">
          <cell r="B38" t="str">
            <v>- сводного доклада о ходе реализации и оценки эффективности реализации муниципальных программ</v>
          </cell>
        </row>
        <row r="39">
          <cell r="A39" t="str">
            <v>И22</v>
          </cell>
          <cell r="B39" t="str">
            <v>Размещение  на  официальном  сайте  Российской  Федерации  в  сети  Интернет  (https://bus.gov.ru/)  информации  о  муниципальных  учреждениях  в  сроки:</v>
          </cell>
          <cell r="C39" t="str">
            <v>На  официальном  сайте  Российской  Федерации  в  сети  Интернет  (https://bus.gov.ru/)  вся  информация  о  муниципальных  учреждениях  размещена  в  установленные  сроки</v>
          </cell>
          <cell r="D39" t="str">
            <v>да</v>
          </cell>
          <cell r="E39" t="str">
            <v>нет</v>
          </cell>
          <cell r="F39">
            <v>4</v>
          </cell>
        </row>
        <row r="40">
          <cell r="B40" t="str">
            <v>- до  1  марта  текущего  года:  плановые  документы  (муниципальное задание, план финансово-хозяйственной деятельности, показатели бюджетной сметы);</v>
          </cell>
        </row>
        <row r="41">
          <cell r="B41" t="str">
            <v>- до  1  мая  текущего  года:  отчетные  документы  (информация  о  результатах  деятельности  и  об  использовании  имущества,  годовая  бухгалтерская  отчетность)</v>
          </cell>
        </row>
      </sheetData>
      <sheetData sheetId="8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H10">
            <v>21</v>
          </cell>
          <cell r="I10">
            <v>21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4.9852941176470589</v>
          </cell>
        </row>
        <row r="17">
          <cell r="I17">
            <v>5</v>
          </cell>
        </row>
        <row r="18">
          <cell r="H18">
            <v>29.5</v>
          </cell>
          <cell r="I18">
            <v>19.985294117647058</v>
          </cell>
        </row>
        <row r="20">
          <cell r="I20">
            <v>1.9240000000000002</v>
          </cell>
        </row>
        <row r="21">
          <cell r="I21">
            <v>3.7633333333333328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1.2906666666666666</v>
          </cell>
        </row>
        <row r="26">
          <cell r="I26">
            <v>5</v>
          </cell>
        </row>
        <row r="27">
          <cell r="H27">
            <v>32.5</v>
          </cell>
          <cell r="I27">
            <v>25.478000000000002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H42">
            <v>17</v>
          </cell>
          <cell r="I42">
            <v>17</v>
          </cell>
        </row>
        <row r="44">
          <cell r="H44">
            <v>100</v>
          </cell>
          <cell r="I44">
            <v>83.463294117647052</v>
          </cell>
        </row>
      </sheetData>
      <sheetData sheetId="9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0.13500000000000001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5</v>
          </cell>
        </row>
        <row r="18">
          <cell r="I18">
            <v>20.134999999999998</v>
          </cell>
        </row>
        <row r="20">
          <cell r="I20">
            <v>5</v>
          </cell>
        </row>
        <row r="21">
          <cell r="I21">
            <v>5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4</v>
          </cell>
        </row>
        <row r="26">
          <cell r="I26">
            <v>5</v>
          </cell>
        </row>
        <row r="27">
          <cell r="I27">
            <v>32.5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90.634999999999991</v>
          </cell>
        </row>
      </sheetData>
      <sheetData sheetId="10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0.45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4.8447058823529412</v>
          </cell>
        </row>
        <row r="17">
          <cell r="I17">
            <v>5</v>
          </cell>
        </row>
        <row r="18">
          <cell r="I18">
            <v>20.29470588235294</v>
          </cell>
        </row>
        <row r="20">
          <cell r="I20">
            <v>3.9850000000000003</v>
          </cell>
        </row>
        <row r="21">
          <cell r="I21">
            <v>3.1466666666666669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1.4959999999999998</v>
          </cell>
        </row>
        <row r="26">
          <cell r="I26">
            <v>5</v>
          </cell>
        </row>
        <row r="27">
          <cell r="I27">
            <v>27.127666666666666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85.422372549019613</v>
          </cell>
        </row>
      </sheetData>
      <sheetData sheetId="11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0.40499999999999997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4.4000000000000039</v>
          </cell>
        </row>
        <row r="18">
          <cell r="I18">
            <v>19.805000000000007</v>
          </cell>
        </row>
        <row r="20">
          <cell r="I20">
            <v>4.2119999999999997</v>
          </cell>
        </row>
        <row r="21">
          <cell r="I21">
            <v>1.6133333333333344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4</v>
          </cell>
        </row>
        <row r="26">
          <cell r="I26">
            <v>0</v>
          </cell>
        </row>
        <row r="27">
          <cell r="I27">
            <v>23.325333333333333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81.13033333333334</v>
          </cell>
        </row>
      </sheetData>
      <sheetData sheetId="12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0.18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4.4182352941176468</v>
          </cell>
        </row>
        <row r="17">
          <cell r="I17">
            <v>1.3250000000000028</v>
          </cell>
        </row>
        <row r="18">
          <cell r="I18">
            <v>15.923235294117649</v>
          </cell>
        </row>
        <row r="20">
          <cell r="I20">
            <v>2.6649999999999996</v>
          </cell>
        </row>
        <row r="21">
          <cell r="I21">
            <v>2.75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4</v>
          </cell>
        </row>
        <row r="26">
          <cell r="I26">
            <v>5</v>
          </cell>
        </row>
        <row r="27">
          <cell r="I27">
            <v>27.914999999999999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81.838235294117638</v>
          </cell>
        </row>
      </sheetData>
      <sheetData sheetId="13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0.27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4.3600000000000003</v>
          </cell>
        </row>
        <row r="17">
          <cell r="I17">
            <v>5</v>
          </cell>
        </row>
        <row r="18">
          <cell r="I18">
            <v>19.63</v>
          </cell>
        </row>
        <row r="20">
          <cell r="I20">
            <v>3.0310000000000006</v>
          </cell>
        </row>
        <row r="21">
          <cell r="I21">
            <v>2.1966666666666681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1.4093333333333333</v>
          </cell>
        </row>
        <row r="26">
          <cell r="I26">
            <v>5</v>
          </cell>
        </row>
        <row r="27">
          <cell r="I27">
            <v>25.137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82.766999999999996</v>
          </cell>
        </row>
      </sheetData>
      <sheetData sheetId="14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0.18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1.6249999999999964</v>
          </cell>
        </row>
        <row r="18">
          <cell r="I18">
            <v>11.804999999999996</v>
          </cell>
        </row>
        <row r="20">
          <cell r="I20">
            <v>3.657</v>
          </cell>
        </row>
        <row r="21">
          <cell r="I21">
            <v>1.0766666666666656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2.1266666666666665</v>
          </cell>
        </row>
        <row r="26">
          <cell r="I26">
            <v>5</v>
          </cell>
        </row>
        <row r="27">
          <cell r="I27">
            <v>25.36033333333333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75.165333333333322</v>
          </cell>
        </row>
      </sheetData>
      <sheetData sheetId="15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0.13500000000000001</v>
          </cell>
        </row>
        <row r="13">
          <cell r="I13">
            <v>3.2075960844238693E-2</v>
          </cell>
        </row>
        <row r="14">
          <cell r="I14">
            <v>0.91499999999999915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5</v>
          </cell>
        </row>
        <row r="18">
          <cell r="I18">
            <v>16.082075960844236</v>
          </cell>
        </row>
        <row r="20">
          <cell r="I20">
            <v>1.5579999999999998</v>
          </cell>
        </row>
        <row r="21">
          <cell r="I21">
            <v>1.2266666666666666</v>
          </cell>
        </row>
        <row r="22">
          <cell r="I22">
            <v>3.5</v>
          </cell>
        </row>
        <row r="23">
          <cell r="I23">
            <v>4.307926934969764</v>
          </cell>
        </row>
        <row r="24">
          <cell r="I24">
            <v>5</v>
          </cell>
        </row>
        <row r="25">
          <cell r="I25">
            <v>2.0826666666666669</v>
          </cell>
        </row>
        <row r="26">
          <cell r="I26">
            <v>5</v>
          </cell>
        </row>
        <row r="27">
          <cell r="I27">
            <v>22.675260268303099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76.757336229147342</v>
          </cell>
        </row>
      </sheetData>
      <sheetData sheetId="16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0.31500000000000006</v>
          </cell>
        </row>
        <row r="13">
          <cell r="I13">
            <v>0.57000000000000028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4.6623529411764704</v>
          </cell>
        </row>
        <row r="17">
          <cell r="I17">
            <v>0</v>
          </cell>
        </row>
        <row r="18">
          <cell r="I18">
            <v>15.547352941176472</v>
          </cell>
        </row>
        <row r="20">
          <cell r="I20">
            <v>2.6679999999999997</v>
          </cell>
        </row>
        <row r="21">
          <cell r="I21">
            <v>2.2733333333333334</v>
          </cell>
        </row>
        <row r="22">
          <cell r="I22">
            <v>3.5</v>
          </cell>
        </row>
        <row r="23">
          <cell r="I23">
            <v>4.2025925306240239</v>
          </cell>
        </row>
        <row r="24">
          <cell r="I24">
            <v>5</v>
          </cell>
        </row>
        <row r="25">
          <cell r="I25">
            <v>2.86</v>
          </cell>
        </row>
        <row r="26">
          <cell r="I26">
            <v>5</v>
          </cell>
        </row>
        <row r="27">
          <cell r="I27">
            <v>25.503925863957356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79.051278805133833</v>
          </cell>
        </row>
      </sheetData>
      <sheetData sheetId="17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0.36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3.5423529411764703</v>
          </cell>
        </row>
        <row r="17">
          <cell r="I17">
            <v>0</v>
          </cell>
        </row>
        <row r="18">
          <cell r="I18">
            <v>13.902352941176471</v>
          </cell>
        </row>
        <row r="20">
          <cell r="I20">
            <v>2.7259999999999995</v>
          </cell>
        </row>
        <row r="21">
          <cell r="I21">
            <v>1.5033333333333325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3.4573333333333331</v>
          </cell>
        </row>
        <row r="26">
          <cell r="I26">
            <v>5</v>
          </cell>
        </row>
        <row r="27">
          <cell r="I27">
            <v>26.186666666666667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78.089019607843142</v>
          </cell>
        </row>
      </sheetData>
      <sheetData sheetId="18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0.22500000000000001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3.5376470588235294</v>
          </cell>
        </row>
        <row r="17">
          <cell r="I17">
            <v>5</v>
          </cell>
        </row>
        <row r="18">
          <cell r="I18">
            <v>18.762647058823529</v>
          </cell>
        </row>
        <row r="20">
          <cell r="I20">
            <v>2.919</v>
          </cell>
        </row>
        <row r="21">
          <cell r="I21">
            <v>2.4766666666666666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4</v>
          </cell>
        </row>
        <row r="26">
          <cell r="I26">
            <v>5</v>
          </cell>
        </row>
        <row r="27">
          <cell r="I27">
            <v>27.895666666666667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84.658313725490203</v>
          </cell>
        </row>
      </sheetData>
      <sheetData sheetId="19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0.85499999999999998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2.7082352941176469</v>
          </cell>
        </row>
        <row r="17">
          <cell r="I17">
            <v>2.5999999999999979</v>
          </cell>
        </row>
        <row r="18">
          <cell r="I18">
            <v>16.163235294117644</v>
          </cell>
        </row>
        <row r="20">
          <cell r="I20">
            <v>2.6229999999999998</v>
          </cell>
        </row>
        <row r="21">
          <cell r="I21">
            <v>2.6700000000000008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2.9319999999999999</v>
          </cell>
        </row>
        <row r="26">
          <cell r="I26">
            <v>0</v>
          </cell>
        </row>
        <row r="27">
          <cell r="I27">
            <v>21.724999999999998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75.888235294117635</v>
          </cell>
        </row>
      </sheetData>
      <sheetData sheetId="20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0.27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4.9764705882352942</v>
          </cell>
        </row>
        <row r="17">
          <cell r="I17">
            <v>5</v>
          </cell>
        </row>
        <row r="18">
          <cell r="I18">
            <v>20.246470588235294</v>
          </cell>
        </row>
        <row r="20">
          <cell r="I20">
            <v>5</v>
          </cell>
        </row>
        <row r="21">
          <cell r="I21">
            <v>2.9299999999999997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3.773333333333333</v>
          </cell>
        </row>
        <row r="26">
          <cell r="I26">
            <v>5</v>
          </cell>
        </row>
        <row r="27">
          <cell r="I27">
            <v>30.203333333333333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88.44980392156863</v>
          </cell>
        </row>
      </sheetData>
      <sheetData sheetId="21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0.54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4.9852941176470589</v>
          </cell>
        </row>
        <row r="17">
          <cell r="I17">
            <v>5</v>
          </cell>
        </row>
        <row r="18">
          <cell r="I18">
            <v>20.525294117647057</v>
          </cell>
        </row>
        <row r="20">
          <cell r="I20">
            <v>3.3770000000000007</v>
          </cell>
        </row>
        <row r="21">
          <cell r="I21">
            <v>0.14000000000000057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2.6386666666666665</v>
          </cell>
        </row>
        <row r="26">
          <cell r="I26">
            <v>5</v>
          </cell>
        </row>
        <row r="27">
          <cell r="I27">
            <v>24.655666666666669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83.180960784313726</v>
          </cell>
        </row>
      </sheetData>
      <sheetData sheetId="22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0.22500000000000001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5</v>
          </cell>
        </row>
        <row r="18">
          <cell r="I18">
            <v>20.225000000000001</v>
          </cell>
        </row>
        <row r="20">
          <cell r="I20">
            <v>2.4549999999999996</v>
          </cell>
        </row>
        <row r="21">
          <cell r="I21">
            <v>2.003333333333333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3.3933333333333335</v>
          </cell>
        </row>
        <row r="26">
          <cell r="I26">
            <v>1.7279805640011006</v>
          </cell>
        </row>
        <row r="27">
          <cell r="I27">
            <v>23.079647230667767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81.304647230667769</v>
          </cell>
        </row>
      </sheetData>
      <sheetData sheetId="23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0.27</v>
          </cell>
        </row>
        <row r="13">
          <cell r="I13">
            <v>1.1903767915298999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4.9547058823529415</v>
          </cell>
        </row>
        <row r="17">
          <cell r="I17">
            <v>5</v>
          </cell>
        </row>
        <row r="18">
          <cell r="I18">
            <v>21.415082673882843</v>
          </cell>
        </row>
        <row r="20">
          <cell r="I20">
            <v>1.7020000000000002</v>
          </cell>
        </row>
        <row r="21">
          <cell r="I21">
            <v>3.31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4</v>
          </cell>
        </row>
        <row r="26">
          <cell r="I26">
            <v>5</v>
          </cell>
        </row>
        <row r="27">
          <cell r="I27">
            <v>27.512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86.927082673882836</v>
          </cell>
        </row>
      </sheetData>
      <sheetData sheetId="24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0.22500000000000001</v>
          </cell>
        </row>
        <row r="13">
          <cell r="I13">
            <v>4.9238688268253625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3.8723529411764708</v>
          </cell>
        </row>
        <row r="17">
          <cell r="I17">
            <v>5</v>
          </cell>
        </row>
        <row r="18">
          <cell r="I18">
            <v>24.021221768001833</v>
          </cell>
        </row>
        <row r="20">
          <cell r="I20">
            <v>4.5779999999999994</v>
          </cell>
        </row>
        <row r="21">
          <cell r="I21">
            <v>2.8099999999999996</v>
          </cell>
        </row>
        <row r="22">
          <cell r="I22">
            <v>3.5</v>
          </cell>
        </row>
        <row r="23">
          <cell r="I23">
            <v>4.9290477360681351</v>
          </cell>
        </row>
        <row r="24">
          <cell r="I24">
            <v>5</v>
          </cell>
        </row>
        <row r="25">
          <cell r="I25">
            <v>0.38133333333333325</v>
          </cell>
        </row>
        <row r="26">
          <cell r="I26">
            <v>5</v>
          </cell>
        </row>
        <row r="27">
          <cell r="I27">
            <v>26.198381069401467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88.219602837403301</v>
          </cell>
        </row>
      </sheetData>
      <sheetData sheetId="25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1.845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4.3941176470588239</v>
          </cell>
        </row>
        <row r="17">
          <cell r="I17">
            <v>2.2625000000000028</v>
          </cell>
        </row>
        <row r="18">
          <cell r="I18">
            <v>18.501617647058826</v>
          </cell>
        </row>
        <row r="20">
          <cell r="I20">
            <v>2.9590000000000005</v>
          </cell>
        </row>
        <row r="21">
          <cell r="I21">
            <v>2.0300000000000011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3.1320000000000001</v>
          </cell>
        </row>
        <row r="26">
          <cell r="I26">
            <v>5</v>
          </cell>
        </row>
        <row r="27">
          <cell r="I27">
            <v>26.621000000000002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83.122617647058831</v>
          </cell>
        </row>
      </sheetData>
      <sheetData sheetId="26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0.18</v>
          </cell>
        </row>
        <row r="13">
          <cell r="I13">
            <v>3.3821184178710126</v>
          </cell>
        </row>
        <row r="14">
          <cell r="I14">
            <v>5</v>
          </cell>
        </row>
        <row r="15">
          <cell r="I15">
            <v>4.240000000000002</v>
          </cell>
        </row>
        <row r="16">
          <cell r="I16">
            <v>2.9235294117647062</v>
          </cell>
        </row>
        <row r="17">
          <cell r="I17">
            <v>5</v>
          </cell>
        </row>
        <row r="18">
          <cell r="I18">
            <v>20.725647829635719</v>
          </cell>
        </row>
        <row r="20">
          <cell r="I20">
            <v>3.8909999999999996</v>
          </cell>
        </row>
        <row r="21">
          <cell r="I21">
            <v>1.3033333333333321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4</v>
          </cell>
        </row>
        <row r="26">
          <cell r="I26">
            <v>5</v>
          </cell>
        </row>
        <row r="27">
          <cell r="I27">
            <v>27.694333333333333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86.419981162969052</v>
          </cell>
        </row>
      </sheetData>
      <sheetData sheetId="27">
        <row r="5">
          <cell r="I5">
            <v>4</v>
          </cell>
        </row>
        <row r="6">
          <cell r="I6">
            <v>0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0</v>
          </cell>
        </row>
        <row r="10">
          <cell r="I10">
            <v>12</v>
          </cell>
        </row>
        <row r="12">
          <cell r="I12">
            <v>0.13500000000000001</v>
          </cell>
        </row>
        <row r="13">
          <cell r="I13">
            <v>0.88499999999999979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1.5811764705882356</v>
          </cell>
        </row>
        <row r="17">
          <cell r="I17">
            <v>2.4375000000000036</v>
          </cell>
        </row>
        <row r="18">
          <cell r="I18">
            <v>15.038676470588239</v>
          </cell>
        </row>
        <row r="20">
          <cell r="I20">
            <v>5</v>
          </cell>
        </row>
        <row r="21">
          <cell r="I21">
            <v>2.003333333333333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4</v>
          </cell>
        </row>
        <row r="26">
          <cell r="I26">
            <v>5</v>
          </cell>
        </row>
        <row r="27">
          <cell r="I27">
            <v>29.503333333333334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73.542009803921573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3D1EB-CC97-4660-98AA-E18864EF4EC2}">
  <sheetPr>
    <pageSetUpPr fitToPage="1"/>
  </sheetPr>
  <dimension ref="A1:AA58"/>
  <sheetViews>
    <sheetView tabSelected="1" zoomScale="50" zoomScaleNormal="50" workbookViewId="0">
      <pane xSplit="3" ySplit="3" topLeftCell="D39" activePane="bottomRight" state="frozen"/>
      <selection pane="topRight" activeCell="D1" sqref="D1"/>
      <selection pane="bottomLeft" activeCell="A4" sqref="A4"/>
      <selection pane="bottomRight" activeCell="C39" sqref="C39:C41"/>
    </sheetView>
  </sheetViews>
  <sheetFormatPr defaultColWidth="9.08984375" defaultRowHeight="15.5" x14ac:dyDescent="0.25"/>
  <cols>
    <col min="1" max="1" width="8.08984375" style="1" customWidth="1"/>
    <col min="2" max="2" width="38.6328125" style="34" customWidth="1"/>
    <col min="3" max="3" width="55.36328125" style="35" customWidth="1"/>
    <col min="4" max="4" width="19.6328125" style="1" customWidth="1"/>
    <col min="5" max="5" width="18.6328125" style="1" customWidth="1"/>
    <col min="6" max="6" width="15.36328125" style="1" customWidth="1"/>
    <col min="7" max="7" width="11.6328125" style="37" bestFit="1" customWidth="1"/>
    <col min="8" max="26" width="13.54296875" style="37" bestFit="1" customWidth="1"/>
    <col min="27" max="27" width="14.453125" style="1" bestFit="1" customWidth="1"/>
    <col min="28" max="16384" width="9.08984375" style="1"/>
  </cols>
  <sheetData>
    <row r="1" spans="1:27" ht="18" x14ac:dyDescent="0.25">
      <c r="A1" s="56" t="s">
        <v>32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3" spans="1:27" s="6" customFormat="1" ht="139.5" x14ac:dyDescent="0.25">
      <c r="A3" s="2" t="s">
        <v>0</v>
      </c>
      <c r="B3" s="2" t="s">
        <v>1</v>
      </c>
      <c r="C3" s="2" t="s">
        <v>2</v>
      </c>
      <c r="D3" s="3" t="s">
        <v>3</v>
      </c>
      <c r="E3" s="3" t="s">
        <v>4</v>
      </c>
      <c r="F3" s="4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</row>
    <row r="4" spans="1:27" ht="18" x14ac:dyDescent="0.25">
      <c r="A4" s="57" t="s">
        <v>26</v>
      </c>
      <c r="B4" s="57"/>
      <c r="C4" s="57"/>
      <c r="D4" s="58"/>
      <c r="E4" s="58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</row>
    <row r="5" spans="1:27" ht="310" x14ac:dyDescent="0.25">
      <c r="A5" s="7" t="str">
        <f>[1]Свод!A5</f>
        <v>И1</v>
      </c>
      <c r="B5" s="8" t="str">
        <f>[1]Свод!B5</f>
        <v>Соблюдение ограничения дефицита местного бюджета, установленного Бюджетным кодексом Российской Федерации</v>
      </c>
      <c r="C5" s="8" t="str">
        <f>[1]Свод!C5</f>
        <v>V = (A - B - C) - 0,1 x (D - E - F); для муниципального образования, в отношении которого осуществляются меры, предусмотренные пунктом 4 статьи 136 Бюджетного кодекса, V = (A - B - C) - 0,05 x (D - E - F), где: А - размер дефицита местного бюджета; В - объем поступлений от продажи акций и иных форм участия в капитале, находящихся в собственности муниципального образования; С - величина снижения остатков средств на счетах по учету средств местного бюджета; D - объем доходов местного бюджета; Е - объем безвозмездных поступлений местного бюджета; F - объем налоговых доходов местного бюджета по дополнительным нормативам отчислений от налога на доходы физических лиц. Для оперативной оценки учитывается уточненный план, для годовой - исполнение. Нормативное значение V &lt;= 0</v>
      </c>
      <c r="D5" s="9" t="str">
        <f>[1]Свод!D5</f>
        <v>да</v>
      </c>
      <c r="E5" s="9" t="str">
        <f>[1]Свод!E5</f>
        <v>нет</v>
      </c>
      <c r="F5" s="21">
        <f>[1]Свод!F5</f>
        <v>4</v>
      </c>
      <c r="G5" s="10">
        <f>'[1]Воловский '!I5</f>
        <v>4</v>
      </c>
      <c r="H5" s="11">
        <f>[1]Грязинский!I5</f>
        <v>4</v>
      </c>
      <c r="I5" s="11">
        <f>[1]Данковский!I5</f>
        <v>4</v>
      </c>
      <c r="J5" s="11">
        <f>[1]Добринский!I5</f>
        <v>4</v>
      </c>
      <c r="K5" s="11">
        <f>[1]Добровский!I5</f>
        <v>4</v>
      </c>
      <c r="L5" s="11">
        <f>[1]Долгоруковский!I5</f>
        <v>4</v>
      </c>
      <c r="M5" s="11">
        <f>[1]Елецкий!I5</f>
        <v>4</v>
      </c>
      <c r="N5" s="11">
        <f>[1]Задонский!I5</f>
        <v>4</v>
      </c>
      <c r="O5" s="11">
        <f>[1]Измалковский!I5</f>
        <v>4</v>
      </c>
      <c r="P5" s="11">
        <f>[1]Краснинский!I5</f>
        <v>4</v>
      </c>
      <c r="Q5" s="11">
        <f>[1]Лебедянский!I5</f>
        <v>4</v>
      </c>
      <c r="R5" s="11">
        <f>'[1]Лев-Толстовский'!I5</f>
        <v>4</v>
      </c>
      <c r="S5" s="11">
        <f>[1]Липецкий!I5</f>
        <v>4</v>
      </c>
      <c r="T5" s="11">
        <f>[1]Становлянский!I5</f>
        <v>4</v>
      </c>
      <c r="U5" s="11">
        <f>[1]Тербунский!I5</f>
        <v>4</v>
      </c>
      <c r="V5" s="11">
        <f>[1]Усманский!I5</f>
        <v>4</v>
      </c>
      <c r="W5" s="11">
        <f>[1]Хлевенский!I5</f>
        <v>4</v>
      </c>
      <c r="X5" s="11">
        <f>[1]Чаплыгинский!I5</f>
        <v>4</v>
      </c>
      <c r="Y5" s="11">
        <f>[1]г.Елец!I5</f>
        <v>4</v>
      </c>
      <c r="Z5" s="11">
        <f>[1]г.Липецк!I5</f>
        <v>4</v>
      </c>
    </row>
    <row r="6" spans="1:27" ht="124" x14ac:dyDescent="0.25">
      <c r="A6" s="7" t="str">
        <f>[1]Свод!A6</f>
        <v>И2</v>
      </c>
      <c r="B6" s="8" t="str">
        <f>[1]Свод!B6</f>
        <v>Соблюдение ограничения на объем муниципальных заимствований, установленного Бюджетным кодексом Российской Федерации</v>
      </c>
      <c r="C6" s="8" t="str">
        <f>[1]Свод!C6</f>
        <v>V = А - (В + С), где: А - объем муниципальных заимствований; В - объем дефицита местного бюджета; С - объем погашения долговых обязательств муниципального образования. Если в местном бюджете есть профицит, то В = 0. Для оперативной оценки учитывается уточненный план, для годовой - исполнение. Нормативное значение V &lt; 0</v>
      </c>
      <c r="D6" s="9" t="str">
        <f>[1]Свод!D6</f>
        <v>да</v>
      </c>
      <c r="E6" s="9" t="str">
        <f>[1]Свод!E6</f>
        <v>нет</v>
      </c>
      <c r="F6" s="21">
        <f>[1]Свод!F6</f>
        <v>4</v>
      </c>
      <c r="G6" s="10">
        <f>'[1]Воловский '!I6</f>
        <v>4</v>
      </c>
      <c r="H6" s="11">
        <f>[1]Грязинский!I6</f>
        <v>4</v>
      </c>
      <c r="I6" s="11">
        <f>[1]Данковский!I6</f>
        <v>4</v>
      </c>
      <c r="J6" s="11">
        <f>[1]Добринский!I6</f>
        <v>4</v>
      </c>
      <c r="K6" s="11">
        <f>[1]Добровский!I6</f>
        <v>4</v>
      </c>
      <c r="L6" s="11">
        <f>[1]Долгоруковский!I6</f>
        <v>4</v>
      </c>
      <c r="M6" s="11">
        <f>[1]Елецкий!I6</f>
        <v>4</v>
      </c>
      <c r="N6" s="11">
        <f>[1]Задонский!I6</f>
        <v>4</v>
      </c>
      <c r="O6" s="11">
        <f>[1]Измалковский!I6</f>
        <v>4</v>
      </c>
      <c r="P6" s="11">
        <f>[1]Краснинский!I6</f>
        <v>4</v>
      </c>
      <c r="Q6" s="11">
        <f>[1]Лебедянский!I6</f>
        <v>4</v>
      </c>
      <c r="R6" s="11">
        <f>'[1]Лев-Толстовский'!I6</f>
        <v>4</v>
      </c>
      <c r="S6" s="11">
        <f>[1]Липецкий!I6</f>
        <v>4</v>
      </c>
      <c r="T6" s="11">
        <f>[1]Становлянский!I6</f>
        <v>4</v>
      </c>
      <c r="U6" s="11">
        <f>[1]Тербунский!I6</f>
        <v>4</v>
      </c>
      <c r="V6" s="11">
        <f>[1]Усманский!I6</f>
        <v>4</v>
      </c>
      <c r="W6" s="11">
        <f>[1]Хлевенский!I6</f>
        <v>4</v>
      </c>
      <c r="X6" s="11">
        <f>[1]Чаплыгинский!I6</f>
        <v>4</v>
      </c>
      <c r="Y6" s="11">
        <f>[1]г.Елец!I6</f>
        <v>4</v>
      </c>
      <c r="Z6" s="11">
        <f>[1]г.Липецк!I6</f>
        <v>0</v>
      </c>
    </row>
    <row r="7" spans="1:27" ht="263.5" x14ac:dyDescent="0.25">
      <c r="A7" s="7" t="str">
        <f>[1]Свод!A7</f>
        <v>И3</v>
      </c>
      <c r="B7" s="8" t="str">
        <f>[1]Свод!B7</f>
        <v>Соблюдение ограничения на верхний предел муниципального долга, установленного Бюджетным кодексом Российской Федерации</v>
      </c>
      <c r="C7" s="8" t="str">
        <f>[1]Свод!C7</f>
        <v>V = А - (В - С - D); для муниципального образования, в отношении которого осуществляются меры, предусмотренные пунктом 4 статьи 136 Бюджетного кодекса, V = А - 0,5 x (В - С - D), где: А - верхний предел муниципального долга муниципального образования на 1 января года, следующего за отчетным; В - уточненный годовой план доходов местного бюджета; С - уточненный годовой план безвозмездных поступлений местного бюджета; D - уточненный годовой план налоговых доходов местного бюджета по дополнительным нормативам отчислений от налога на доходы физических лиц.  Для оперативной оценки учитывается уточненный план, для годовой - исполнение. Нормативное значение V &lt;= 0</v>
      </c>
      <c r="D7" s="9" t="str">
        <f>[1]Свод!D7</f>
        <v>да</v>
      </c>
      <c r="E7" s="9" t="str">
        <f>[1]Свод!E7</f>
        <v>нет</v>
      </c>
      <c r="F7" s="21">
        <f>[1]Свод!F7</f>
        <v>4</v>
      </c>
      <c r="G7" s="10">
        <f>'[1]Воловский '!I7</f>
        <v>4</v>
      </c>
      <c r="H7" s="11">
        <f>[1]Грязинский!I7</f>
        <v>4</v>
      </c>
      <c r="I7" s="11">
        <f>[1]Данковский!I7</f>
        <v>4</v>
      </c>
      <c r="J7" s="11">
        <f>[1]Добринский!I7</f>
        <v>4</v>
      </c>
      <c r="K7" s="11">
        <f>[1]Добровский!I7</f>
        <v>4</v>
      </c>
      <c r="L7" s="11">
        <f>[1]Долгоруковский!I7</f>
        <v>4</v>
      </c>
      <c r="M7" s="11">
        <f>[1]Елецкий!I7</f>
        <v>4</v>
      </c>
      <c r="N7" s="11">
        <f>[1]Задонский!I7</f>
        <v>4</v>
      </c>
      <c r="O7" s="11">
        <f>[1]Измалковский!I7</f>
        <v>4</v>
      </c>
      <c r="P7" s="11">
        <f>[1]Краснинский!I7</f>
        <v>4</v>
      </c>
      <c r="Q7" s="11">
        <f>[1]Лебедянский!I7</f>
        <v>4</v>
      </c>
      <c r="R7" s="11">
        <f>'[1]Лев-Толстовский'!I7</f>
        <v>4</v>
      </c>
      <c r="S7" s="11">
        <f>[1]Липецкий!I7</f>
        <v>4</v>
      </c>
      <c r="T7" s="11">
        <f>[1]Становлянский!I7</f>
        <v>4</v>
      </c>
      <c r="U7" s="11">
        <f>[1]Тербунский!I7</f>
        <v>4</v>
      </c>
      <c r="V7" s="11">
        <f>[1]Усманский!I7</f>
        <v>4</v>
      </c>
      <c r="W7" s="11">
        <f>[1]Хлевенский!I7</f>
        <v>4</v>
      </c>
      <c r="X7" s="11">
        <f>[1]Чаплыгинский!I7</f>
        <v>4</v>
      </c>
      <c r="Y7" s="11">
        <f>[1]г.Елец!I7</f>
        <v>4</v>
      </c>
      <c r="Z7" s="11">
        <f>[1]г.Липецк!I7</f>
        <v>4</v>
      </c>
    </row>
    <row r="8" spans="1:27" ht="124" x14ac:dyDescent="0.25">
      <c r="A8" s="7" t="str">
        <f>[1]Свод!A8</f>
        <v>И4</v>
      </c>
      <c r="B8" s="8" t="str">
        <f>[1]Свод!B8</f>
        <v>Соблюдение ограничения расходов на обслуживание муниципального долга, установленного Бюджетным кодексом Российской Федерации</v>
      </c>
      <c r="C8" s="8" t="str">
        <f>[1]Свод!C8</f>
        <v>V = (А / В x 100) - 100, где: А - объем расходов на обслуживание муниципального долга; В - объем расходов местного бюджета без учета субвенций от других бюджетов бюджетной системы Российской Федерации. Для оперативной оценки учитывается уточненный план, для годовой - исполнение. Нормативное значение V &lt; 15%</v>
      </c>
      <c r="D8" s="9" t="str">
        <f>[1]Свод!D8</f>
        <v>да</v>
      </c>
      <c r="E8" s="9" t="str">
        <f>[1]Свод!E8</f>
        <v>нет</v>
      </c>
      <c r="F8" s="21">
        <f>[1]Свод!F8</f>
        <v>4</v>
      </c>
      <c r="G8" s="10">
        <f>'[1]Воловский '!I8</f>
        <v>4</v>
      </c>
      <c r="H8" s="11">
        <f>[1]Грязинский!I8</f>
        <v>4</v>
      </c>
      <c r="I8" s="11">
        <f>[1]Данковский!I8</f>
        <v>4</v>
      </c>
      <c r="J8" s="11">
        <f>[1]Добринский!I8</f>
        <v>4</v>
      </c>
      <c r="K8" s="11">
        <f>[1]Добровский!I8</f>
        <v>4</v>
      </c>
      <c r="L8" s="11">
        <f>[1]Долгоруковский!I8</f>
        <v>4</v>
      </c>
      <c r="M8" s="11">
        <f>[1]Елецкий!I8</f>
        <v>4</v>
      </c>
      <c r="N8" s="11">
        <f>[1]Задонский!I8</f>
        <v>4</v>
      </c>
      <c r="O8" s="11">
        <f>[1]Измалковский!I8</f>
        <v>4</v>
      </c>
      <c r="P8" s="11">
        <f>[1]Краснинский!I8</f>
        <v>4</v>
      </c>
      <c r="Q8" s="11">
        <f>[1]Лебедянский!I8</f>
        <v>4</v>
      </c>
      <c r="R8" s="11">
        <f>'[1]Лев-Толстовский'!I8</f>
        <v>4</v>
      </c>
      <c r="S8" s="11">
        <f>[1]Липецкий!I8</f>
        <v>4</v>
      </c>
      <c r="T8" s="11">
        <f>[1]Становлянский!I8</f>
        <v>4</v>
      </c>
      <c r="U8" s="11">
        <f>[1]Тербунский!I8</f>
        <v>4</v>
      </c>
      <c r="V8" s="11">
        <f>[1]Усманский!I8</f>
        <v>4</v>
      </c>
      <c r="W8" s="11">
        <f>[1]Хлевенский!I8</f>
        <v>4</v>
      </c>
      <c r="X8" s="11">
        <f>[1]Чаплыгинский!I8</f>
        <v>4</v>
      </c>
      <c r="Y8" s="11">
        <f>[1]г.Елец!I8</f>
        <v>4</v>
      </c>
      <c r="Z8" s="11">
        <f>[1]г.Липецк!I8</f>
        <v>4</v>
      </c>
    </row>
    <row r="9" spans="1:27" ht="155" x14ac:dyDescent="0.25">
      <c r="A9" s="7" t="str">
        <f>[1]Свод!A9</f>
        <v>И5</v>
      </c>
      <c r="B9" s="8" t="str">
        <f>[1]Свод!B9</f>
        <v xml:space="preserve">Соблюдение установленных нормативов  формирования  расходов  на  оплату  труда  депутатов,  выборных  должностных  лиц  местного  самоуправления,  осуществляющих  свои  полномочия  на  постоянной  основе,  муниципальных  служащих  Липецкой  области </v>
      </c>
      <c r="C9" s="8" t="str">
        <f>[1]Свод!C9</f>
        <v xml:space="preserve">Муниципальным образованием в отчетном году соблюдался установленный норматив формирования расходов на  оплату  труда  депутатов,  выборных  должностных  лиц  местного  самоуправления,  осуществляющих  свои  полномочия  на  постоянной  основе,  муниципальных  служащих  Липецкой  области </v>
      </c>
      <c r="D9" s="9" t="str">
        <f>[1]Свод!D9</f>
        <v>да</v>
      </c>
      <c r="E9" s="9" t="str">
        <f>[1]Свод!E9</f>
        <v>нет</v>
      </c>
      <c r="F9" s="21">
        <f>[1]Свод!F9</f>
        <v>5</v>
      </c>
      <c r="G9" s="10">
        <f>'[1]Воловский '!I9</f>
        <v>5</v>
      </c>
      <c r="H9" s="11">
        <f>[1]Грязинский!I9</f>
        <v>5</v>
      </c>
      <c r="I9" s="11">
        <f>[1]Данковский!I9</f>
        <v>5</v>
      </c>
      <c r="J9" s="11">
        <f>[1]Добринский!I9</f>
        <v>5</v>
      </c>
      <c r="K9" s="11">
        <f>[1]Добровский!I9</f>
        <v>5</v>
      </c>
      <c r="L9" s="11">
        <f>[1]Долгоруковский!I9</f>
        <v>5</v>
      </c>
      <c r="M9" s="11">
        <f>[1]Елецкий!I9</f>
        <v>5</v>
      </c>
      <c r="N9" s="11">
        <f>[1]Задонский!I9</f>
        <v>5</v>
      </c>
      <c r="O9" s="11">
        <f>[1]Измалковский!I9</f>
        <v>5</v>
      </c>
      <c r="P9" s="11">
        <f>[1]Краснинский!I9</f>
        <v>5</v>
      </c>
      <c r="Q9" s="11">
        <f>[1]Лебедянский!I9</f>
        <v>5</v>
      </c>
      <c r="R9" s="11">
        <f>'[1]Лев-Толстовский'!I9</f>
        <v>5</v>
      </c>
      <c r="S9" s="11">
        <f>[1]Липецкий!I9</f>
        <v>5</v>
      </c>
      <c r="T9" s="11">
        <f>[1]Становлянский!I9</f>
        <v>5</v>
      </c>
      <c r="U9" s="11">
        <f>[1]Тербунский!I9</f>
        <v>5</v>
      </c>
      <c r="V9" s="11">
        <f>[1]Усманский!I9</f>
        <v>5</v>
      </c>
      <c r="W9" s="11">
        <f>[1]Хлевенский!I9</f>
        <v>5</v>
      </c>
      <c r="X9" s="11">
        <f>[1]Чаплыгинский!I9</f>
        <v>5</v>
      </c>
      <c r="Y9" s="11">
        <f>[1]г.Елец!I9</f>
        <v>5</v>
      </c>
      <c r="Z9" s="11">
        <f>[1]г.Липецк!I9</f>
        <v>0</v>
      </c>
    </row>
    <row r="10" spans="1:27" ht="16.5" x14ac:dyDescent="0.25">
      <c r="A10" s="4"/>
      <c r="B10" s="12" t="s">
        <v>27</v>
      </c>
      <c r="C10" s="13"/>
      <c r="D10" s="4"/>
      <c r="E10" s="4"/>
      <c r="F10" s="14">
        <f>'[1]Воловский '!H10</f>
        <v>21</v>
      </c>
      <c r="G10" s="14">
        <f>'[1]Воловский '!I10</f>
        <v>21</v>
      </c>
      <c r="H10" s="15">
        <f>[1]Грязинский!I10</f>
        <v>21</v>
      </c>
      <c r="I10" s="15">
        <f>[1]Данковский!I10</f>
        <v>21</v>
      </c>
      <c r="J10" s="15">
        <f>[1]Добринский!I10</f>
        <v>21</v>
      </c>
      <c r="K10" s="15">
        <f>[1]Добровский!I10</f>
        <v>21</v>
      </c>
      <c r="L10" s="15">
        <f>[1]Долгоруковский!I10</f>
        <v>21</v>
      </c>
      <c r="M10" s="15">
        <f>[1]Елецкий!I10</f>
        <v>21</v>
      </c>
      <c r="N10" s="15">
        <f>[1]Задонский!I10</f>
        <v>21</v>
      </c>
      <c r="O10" s="15">
        <f>[1]Измалковский!I10</f>
        <v>21</v>
      </c>
      <c r="P10" s="15">
        <f>[1]Краснинский!I10</f>
        <v>21</v>
      </c>
      <c r="Q10" s="15">
        <f>[1]Лебедянский!I10</f>
        <v>21</v>
      </c>
      <c r="R10" s="15">
        <f>'[1]Лев-Толстовский'!I10</f>
        <v>21</v>
      </c>
      <c r="S10" s="15">
        <f>[1]Липецкий!I10</f>
        <v>21</v>
      </c>
      <c r="T10" s="15">
        <f>[1]Становлянский!I10</f>
        <v>21</v>
      </c>
      <c r="U10" s="15">
        <f>[1]Тербунский!I10</f>
        <v>21</v>
      </c>
      <c r="V10" s="15">
        <f>[1]Усманский!I10</f>
        <v>21</v>
      </c>
      <c r="W10" s="15">
        <f>[1]Хлевенский!I10</f>
        <v>21</v>
      </c>
      <c r="X10" s="15">
        <f>[1]Чаплыгинский!I10</f>
        <v>21</v>
      </c>
      <c r="Y10" s="15">
        <f>[1]г.Елец!I10</f>
        <v>21</v>
      </c>
      <c r="Z10" s="15">
        <f>[1]г.Липецк!I10</f>
        <v>12</v>
      </c>
      <c r="AA10" s="16">
        <f>SUM(G10:Z10)</f>
        <v>411</v>
      </c>
    </row>
    <row r="11" spans="1:27" ht="18" x14ac:dyDescent="0.25">
      <c r="A11" s="57" t="s">
        <v>28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spans="1:27" ht="217" x14ac:dyDescent="0.25">
      <c r="A12" s="7" t="str">
        <f>[1]Свод!A12</f>
        <v>И6</v>
      </c>
      <c r="B12" s="8" t="str">
        <f>[1]Свод!B12</f>
        <v>Количество проектов инициативного бюджетирования, реализованных в муниципальном образовании области, на 1 тысячу жителей</v>
      </c>
      <c r="C12" s="8" t="str">
        <f>[1]Свод!C12</f>
        <v>V = А / В, где: А - количество проектов инициативного бюджетирования, реализованных в муниципальном образовании области,  информация  по  которым  подтверждена  фото-  и  видеоматериалами  на  официальном  сайте администрации  муниципального  образования  в сети  Интернет;  В - численность населения муниципального образования по данным территориального органа Федеральной службы государственной статистики по Липецкой области по состоянию на 1 января отчетного финансового года  (тыс.чел.)</v>
      </c>
      <c r="D12" s="20">
        <f>[1]Свод!D12</f>
        <v>1</v>
      </c>
      <c r="E12" s="20">
        <f>[1]Свод!E12</f>
        <v>0</v>
      </c>
      <c r="F12" s="21">
        <f>[1]Свод!F12</f>
        <v>4.5</v>
      </c>
      <c r="G12" s="10">
        <f>'[1]Воловский '!I12</f>
        <v>0</v>
      </c>
      <c r="H12" s="11">
        <f>[1]Грязинский!I12</f>
        <v>0.13500000000000001</v>
      </c>
      <c r="I12" s="11">
        <f>[1]Данковский!I12</f>
        <v>0.45</v>
      </c>
      <c r="J12" s="11">
        <f>[1]Добринский!I12</f>
        <v>0.40499999999999997</v>
      </c>
      <c r="K12" s="11">
        <f>[1]Добровский!I12</f>
        <v>0.18</v>
      </c>
      <c r="L12" s="11">
        <f>[1]Долгоруковский!I12</f>
        <v>0.27</v>
      </c>
      <c r="M12" s="11">
        <f>[1]Елецкий!I12</f>
        <v>0.18</v>
      </c>
      <c r="N12" s="11">
        <f>[1]Задонский!I12</f>
        <v>0.13500000000000001</v>
      </c>
      <c r="O12" s="11">
        <f>[1]Измалковский!I12</f>
        <v>0.31500000000000006</v>
      </c>
      <c r="P12" s="11">
        <f>[1]Краснинский!I12</f>
        <v>0.36</v>
      </c>
      <c r="Q12" s="11">
        <f>[1]Лебедянский!I12</f>
        <v>0.22500000000000001</v>
      </c>
      <c r="R12" s="11">
        <f>'[1]Лев-Толстовский'!I12</f>
        <v>0.85499999999999998</v>
      </c>
      <c r="S12" s="11">
        <f>[1]Липецкий!I12</f>
        <v>0.27</v>
      </c>
      <c r="T12" s="11">
        <f>[1]Становлянский!I12</f>
        <v>0.54</v>
      </c>
      <c r="U12" s="11">
        <f>[1]Тербунский!I12</f>
        <v>0.22500000000000001</v>
      </c>
      <c r="V12" s="11">
        <f>[1]Усманский!I12</f>
        <v>0.27</v>
      </c>
      <c r="W12" s="11">
        <f>[1]Хлевенский!I12</f>
        <v>0.22500000000000001</v>
      </c>
      <c r="X12" s="11">
        <f>[1]Чаплыгинский!I12</f>
        <v>1.845</v>
      </c>
      <c r="Y12" s="11">
        <f>[1]г.Елец!I12</f>
        <v>0.18</v>
      </c>
      <c r="Z12" s="11">
        <f>[1]г.Липецк!I12</f>
        <v>0.13500000000000001</v>
      </c>
    </row>
    <row r="13" spans="1:27" ht="182.5" customHeight="1" x14ac:dyDescent="0.25">
      <c r="A13" s="7" t="str">
        <f>[1]Свод!A13</f>
        <v>И7</v>
      </c>
      <c r="B13" s="8" t="str">
        <f>[1]Свод!B13</f>
        <v>Исполнение местного бюджета по налоговым и неналоговым доходам к первоначально утвержденному объему</v>
      </c>
      <c r="C13" s="8" t="str">
        <f>[1]Свод!C13</f>
        <v>V = ((А - С) / В) x 100) - 100, где:
А - фактически поступившие налоговые и неналоговые доходы местного бюджета за отчетный год; В - объем первоначально утвержденных решением о местном бюджете налоговых и неналоговых доходов; С - фактически поступивший налог на доходы физических лиц с доходов, полученных физическими лицами в соответствии со статьями 208 и 228 Налогового кодекса Российской Федерации</v>
      </c>
      <c r="D13" s="9" t="str">
        <f>[1]Свод!D13</f>
        <v>до + (-) 10,0 %</v>
      </c>
      <c r="E13" s="9" t="str">
        <f>[1]Свод!E13</f>
        <v>+ (-) 10 % и выше</v>
      </c>
      <c r="F13" s="21">
        <f>[1]Свод!F13</f>
        <v>5</v>
      </c>
      <c r="G13" s="10">
        <f>'[1]Воловский '!I13</f>
        <v>0</v>
      </c>
      <c r="H13" s="11">
        <f>[1]Грязинский!I13</f>
        <v>0</v>
      </c>
      <c r="I13" s="11">
        <f>[1]Данковский!I13</f>
        <v>0</v>
      </c>
      <c r="J13" s="11">
        <f>[1]Добринский!I13</f>
        <v>0</v>
      </c>
      <c r="K13" s="11">
        <f>[1]Добровский!I13</f>
        <v>0</v>
      </c>
      <c r="L13" s="11">
        <f>[1]Долгоруковский!I13</f>
        <v>0</v>
      </c>
      <c r="M13" s="11">
        <f>[1]Елецкий!I13</f>
        <v>0</v>
      </c>
      <c r="N13" s="11">
        <f>[1]Задонский!I13</f>
        <v>3.2075960844238693E-2</v>
      </c>
      <c r="O13" s="11">
        <f>[1]Измалковский!I13</f>
        <v>0.57000000000000028</v>
      </c>
      <c r="P13" s="11">
        <f>[1]Краснинский!I13</f>
        <v>0</v>
      </c>
      <c r="Q13" s="11">
        <f>[1]Лебедянский!I13</f>
        <v>0</v>
      </c>
      <c r="R13" s="11">
        <f>'[1]Лев-Толстовский'!I13</f>
        <v>0</v>
      </c>
      <c r="S13" s="11">
        <f>[1]Липецкий!I13</f>
        <v>0</v>
      </c>
      <c r="T13" s="11">
        <f>[1]Становлянский!I13</f>
        <v>0</v>
      </c>
      <c r="U13" s="11">
        <f>[1]Тербунский!I13</f>
        <v>0</v>
      </c>
      <c r="V13" s="11">
        <f>[1]Усманский!I13</f>
        <v>1.1903767915298999</v>
      </c>
      <c r="W13" s="11">
        <f>[1]Хлевенский!I13</f>
        <v>4.9238688268253625</v>
      </c>
      <c r="X13" s="11">
        <f>[1]Чаплыгинский!I13</f>
        <v>0</v>
      </c>
      <c r="Y13" s="11">
        <f>[1]г.Елец!I13</f>
        <v>3.3821184178710126</v>
      </c>
      <c r="Z13" s="11">
        <f>[1]г.Липецк!I13</f>
        <v>0.88499999999999979</v>
      </c>
    </row>
    <row r="14" spans="1:27" ht="77.5" x14ac:dyDescent="0.25">
      <c r="A14" s="7" t="str">
        <f>[1]Свод!A14</f>
        <v>И8</v>
      </c>
      <c r="B14" s="8" t="str">
        <f>[1]Свод!B14</f>
        <v>Удельный вес расходов местного бюджета, формируемых в рамках программ в общем объеме расходов местного бюджета</v>
      </c>
      <c r="C14" s="8" t="str">
        <f>[1]Свод!C14</f>
        <v>V = А / В x 100, где: А - фактический объем расходов местного бюджета, формируемый в рамках программ; В - фактический объем расходов местного бюджета</v>
      </c>
      <c r="D14" s="20">
        <f>[1]Свод!D14</f>
        <v>90</v>
      </c>
      <c r="E14" s="20">
        <f>[1]Свод!E14</f>
        <v>80</v>
      </c>
      <c r="F14" s="21">
        <f>[1]Свод!F14</f>
        <v>5</v>
      </c>
      <c r="G14" s="10">
        <f>'[1]Воловский '!I14</f>
        <v>5</v>
      </c>
      <c r="H14" s="11">
        <f>[1]Грязинский!I14</f>
        <v>5</v>
      </c>
      <c r="I14" s="11">
        <f>[1]Данковский!I14</f>
        <v>5</v>
      </c>
      <c r="J14" s="11">
        <f>[1]Добринский!I14</f>
        <v>5</v>
      </c>
      <c r="K14" s="11">
        <f>[1]Добровский!I14</f>
        <v>5</v>
      </c>
      <c r="L14" s="11">
        <f>[1]Долгоруковский!I14</f>
        <v>5</v>
      </c>
      <c r="M14" s="11">
        <f>[1]Елецкий!I14</f>
        <v>0</v>
      </c>
      <c r="N14" s="11">
        <f>[1]Задонский!I14</f>
        <v>0.91499999999999915</v>
      </c>
      <c r="O14" s="11">
        <f>[1]Измалковский!I14</f>
        <v>5</v>
      </c>
      <c r="P14" s="11">
        <f>[1]Краснинский!I14</f>
        <v>5</v>
      </c>
      <c r="Q14" s="11">
        <f>[1]Лебедянский!I14</f>
        <v>5</v>
      </c>
      <c r="R14" s="11">
        <f>'[1]Лев-Толстовский'!I14</f>
        <v>5</v>
      </c>
      <c r="S14" s="11">
        <f>[1]Липецкий!I14</f>
        <v>5</v>
      </c>
      <c r="T14" s="11">
        <f>[1]Становлянский!I14</f>
        <v>5</v>
      </c>
      <c r="U14" s="11">
        <f>[1]Тербунский!I14</f>
        <v>5</v>
      </c>
      <c r="V14" s="11">
        <f>[1]Усманский!I14</f>
        <v>5</v>
      </c>
      <c r="W14" s="11">
        <f>[1]Хлевенский!I14</f>
        <v>5</v>
      </c>
      <c r="X14" s="11">
        <f>[1]Чаплыгинский!I14</f>
        <v>5</v>
      </c>
      <c r="Y14" s="11">
        <f>[1]г.Елец!I14</f>
        <v>5</v>
      </c>
      <c r="Z14" s="11">
        <f>[1]г.Липецк!I14</f>
        <v>5</v>
      </c>
    </row>
    <row r="15" spans="1:27" ht="155" x14ac:dyDescent="0.25">
      <c r="A15" s="7" t="str">
        <f>[1]Свод!A15</f>
        <v>И9</v>
      </c>
      <c r="B15" s="8" t="str">
        <f>[1]Свод!B15</f>
        <v>Удельный вес муниципальных учреждений в муниципальном образовании, выполнивших муниципальное задание не менее чем на 100%, в общем количестве муниципальных учреждений муниципального образования, которым установлены муниципальные задания</v>
      </c>
      <c r="C15" s="8" t="str">
        <f>[1]Свод!C15</f>
        <v>V = А / В, где:     А - количество муниципальных учреждений в муниципальном образовании, выполнивших муниципальное задание на 100% в отчетном финансовом году; В - общее количество муниципальных учреждений в муниципальном образовании, которым установлены муниципальные задания в отчетном финансовом году</v>
      </c>
      <c r="D15" s="20">
        <f>[1]Свод!D15</f>
        <v>100</v>
      </c>
      <c r="E15" s="20">
        <f>[1]Свод!E15</f>
        <v>90</v>
      </c>
      <c r="F15" s="21">
        <f>[1]Свод!F15</f>
        <v>5</v>
      </c>
      <c r="G15" s="10">
        <f>'[1]Воловский '!I15</f>
        <v>5</v>
      </c>
      <c r="H15" s="11">
        <f>[1]Грязинский!I15</f>
        <v>5</v>
      </c>
      <c r="I15" s="11">
        <f>[1]Данковский!I15</f>
        <v>5</v>
      </c>
      <c r="J15" s="11">
        <f>[1]Добринский!I15</f>
        <v>5</v>
      </c>
      <c r="K15" s="11">
        <f>[1]Добровский!I15</f>
        <v>5</v>
      </c>
      <c r="L15" s="11">
        <f>[1]Долгоруковский!I15</f>
        <v>5</v>
      </c>
      <c r="M15" s="11">
        <f>[1]Елецкий!I15</f>
        <v>5</v>
      </c>
      <c r="N15" s="11">
        <f>[1]Задонский!I15</f>
        <v>5</v>
      </c>
      <c r="O15" s="11">
        <f>[1]Измалковский!I15</f>
        <v>5</v>
      </c>
      <c r="P15" s="11">
        <f>[1]Краснинский!I15</f>
        <v>5</v>
      </c>
      <c r="Q15" s="11">
        <f>[1]Лебедянский!I15</f>
        <v>5</v>
      </c>
      <c r="R15" s="11">
        <f>'[1]Лев-Толстовский'!I15</f>
        <v>5</v>
      </c>
      <c r="S15" s="11">
        <f>[1]Липецкий!I15</f>
        <v>5</v>
      </c>
      <c r="T15" s="11">
        <f>[1]Становлянский!I15</f>
        <v>5</v>
      </c>
      <c r="U15" s="11">
        <f>[1]Тербунский!I15</f>
        <v>5</v>
      </c>
      <c r="V15" s="11">
        <f>[1]Усманский!I15</f>
        <v>5</v>
      </c>
      <c r="W15" s="11">
        <f>[1]Хлевенский!I15</f>
        <v>5</v>
      </c>
      <c r="X15" s="11">
        <f>[1]Чаплыгинский!I15</f>
        <v>5</v>
      </c>
      <c r="Y15" s="11">
        <f>[1]г.Елец!I15</f>
        <v>4.240000000000002</v>
      </c>
      <c r="Z15" s="11">
        <f>[1]г.Липецк!I15</f>
        <v>5</v>
      </c>
    </row>
    <row r="16" spans="1:27" ht="155" x14ac:dyDescent="0.25">
      <c r="A16" s="7" t="str">
        <f>[1]Свод!A16</f>
        <v>И10</v>
      </c>
      <c r="B16" s="8" t="str">
        <f>[1]Свод!B16</f>
        <v>Уровень долговой нагрузки на местный бюджет</v>
      </c>
      <c r="C16" s="8" t="str">
        <f>[1]Свод!C16</f>
        <v>V = А / (В - С - D) x 100, где: А - объем муниципального долга местного бюджета на первое число месяца, следующего за отчетным периодом; В - объем доходов местного бюджета; С - объем безвозмездных поступлений местного бюджета; D - объем поступлений налоговых доходов по дополнительным нормативам отчислений. Для оперативной оценки учитывается уточненный план, для годовой - исполнение</v>
      </c>
      <c r="D16" s="20">
        <f>[1]Свод!D16</f>
        <v>0</v>
      </c>
      <c r="E16" s="20">
        <f>[1]Свод!E16</f>
        <v>85</v>
      </c>
      <c r="F16" s="21">
        <f>[1]Свод!F16</f>
        <v>5</v>
      </c>
      <c r="G16" s="10">
        <f>'[1]Воловский '!I16</f>
        <v>4.9852941176470589</v>
      </c>
      <c r="H16" s="11">
        <f>[1]Грязинский!I16</f>
        <v>5</v>
      </c>
      <c r="I16" s="11">
        <f>[1]Данковский!I16</f>
        <v>4.8447058823529412</v>
      </c>
      <c r="J16" s="11">
        <f>[1]Добринский!I16</f>
        <v>5</v>
      </c>
      <c r="K16" s="11">
        <f>[1]Добровский!I16</f>
        <v>4.4182352941176468</v>
      </c>
      <c r="L16" s="11">
        <f>[1]Долгоруковский!I16</f>
        <v>4.3600000000000003</v>
      </c>
      <c r="M16" s="11">
        <f>[1]Елецкий!I16</f>
        <v>5</v>
      </c>
      <c r="N16" s="11">
        <f>[1]Задонский!I16</f>
        <v>5</v>
      </c>
      <c r="O16" s="11">
        <f>[1]Измалковский!I16</f>
        <v>4.6623529411764704</v>
      </c>
      <c r="P16" s="11">
        <f>[1]Краснинский!I16</f>
        <v>3.5423529411764703</v>
      </c>
      <c r="Q16" s="11">
        <f>[1]Лебедянский!I16</f>
        <v>3.5376470588235294</v>
      </c>
      <c r="R16" s="11">
        <f>'[1]Лев-Толстовский'!I16</f>
        <v>2.7082352941176469</v>
      </c>
      <c r="S16" s="11">
        <f>[1]Липецкий!I16</f>
        <v>4.9764705882352942</v>
      </c>
      <c r="T16" s="11">
        <f>[1]Становлянский!I16</f>
        <v>4.9852941176470589</v>
      </c>
      <c r="U16" s="11">
        <f>[1]Тербунский!I16</f>
        <v>5</v>
      </c>
      <c r="V16" s="11">
        <f>[1]Усманский!I16</f>
        <v>4.9547058823529415</v>
      </c>
      <c r="W16" s="11">
        <f>[1]Хлевенский!I16</f>
        <v>3.8723529411764708</v>
      </c>
      <c r="X16" s="11">
        <f>[1]Чаплыгинский!I16</f>
        <v>4.3941176470588239</v>
      </c>
      <c r="Y16" s="11">
        <f>[1]г.Елец!I16</f>
        <v>2.9235294117647062</v>
      </c>
      <c r="Z16" s="11">
        <f>[1]г.Липецк!I16</f>
        <v>1.5811764705882356</v>
      </c>
    </row>
    <row r="17" spans="1:27" ht="170.5" x14ac:dyDescent="0.25">
      <c r="A17" s="7" t="str">
        <f>[1]Свод!A17</f>
        <v>И11</v>
      </c>
      <c r="B17" s="8" t="str">
        <f>[1]Свод!B17</f>
        <v>Доля расходов на оплату труда работников административно-управленческого и вспомогательного персонала в фонде начисленной заработной платы труда работников организаций дошкольного и общего образования</v>
      </c>
      <c r="C17" s="8" t="str">
        <f>[1]Свод!C17</f>
        <v>V = (A / B) * 100,  где:  A - расходы  на  заработную  плату  за  счет  местного  бюджета  работников административно-управленческого и вспомогательного персонала  организаций дошкольного и общего образования;  B -  общие  расходы  на  заработную  плату  за  счет  местного  бюджета  работников  организаций дошкольного и общего образования.   Для оперативной оценки учитывается уточненный план, для годовой - исполнение.</v>
      </c>
      <c r="D17" s="20">
        <f>[1]Свод!D17</f>
        <v>36</v>
      </c>
      <c r="E17" s="20">
        <f>[1]Свод!E17</f>
        <v>40</v>
      </c>
      <c r="F17" s="21">
        <f>[1]Свод!F17</f>
        <v>5</v>
      </c>
      <c r="G17" s="10">
        <f>'[1]Воловский '!I17</f>
        <v>5</v>
      </c>
      <c r="H17" s="11">
        <f>[1]Грязинский!I17</f>
        <v>5</v>
      </c>
      <c r="I17" s="11">
        <f>[1]Данковский!I17</f>
        <v>5</v>
      </c>
      <c r="J17" s="11">
        <f>[1]Добринский!I17</f>
        <v>4.4000000000000039</v>
      </c>
      <c r="K17" s="11">
        <f>[1]Добровский!I17</f>
        <v>1.3250000000000028</v>
      </c>
      <c r="L17" s="11">
        <f>[1]Долгоруковский!I17</f>
        <v>5</v>
      </c>
      <c r="M17" s="11">
        <f>[1]Елецкий!I17</f>
        <v>1.6249999999999964</v>
      </c>
      <c r="N17" s="11">
        <f>[1]Задонский!I17</f>
        <v>5</v>
      </c>
      <c r="O17" s="11">
        <f>[1]Измалковский!I17</f>
        <v>0</v>
      </c>
      <c r="P17" s="11">
        <f>[1]Краснинский!I17</f>
        <v>0</v>
      </c>
      <c r="Q17" s="11">
        <f>[1]Лебедянский!I17</f>
        <v>5</v>
      </c>
      <c r="R17" s="11">
        <f>'[1]Лев-Толстовский'!I17</f>
        <v>2.5999999999999979</v>
      </c>
      <c r="S17" s="11">
        <f>[1]Липецкий!I17</f>
        <v>5</v>
      </c>
      <c r="T17" s="11">
        <f>[1]Становлянский!I17</f>
        <v>5</v>
      </c>
      <c r="U17" s="11">
        <f>[1]Тербунский!I17</f>
        <v>5</v>
      </c>
      <c r="V17" s="11">
        <f>[1]Усманский!I17</f>
        <v>5</v>
      </c>
      <c r="W17" s="11">
        <f>[1]Хлевенский!I17</f>
        <v>5</v>
      </c>
      <c r="X17" s="11">
        <f>[1]Чаплыгинский!I17</f>
        <v>2.2625000000000028</v>
      </c>
      <c r="Y17" s="11">
        <f>[1]г.Елец!I17</f>
        <v>5</v>
      </c>
      <c r="Z17" s="11">
        <f>[1]г.Липецк!I17</f>
        <v>2.4375000000000036</v>
      </c>
    </row>
    <row r="18" spans="1:27" ht="16.5" x14ac:dyDescent="0.25">
      <c r="A18" s="4"/>
      <c r="B18" s="12" t="s">
        <v>27</v>
      </c>
      <c r="C18" s="13"/>
      <c r="D18" s="4"/>
      <c r="E18" s="4"/>
      <c r="F18" s="14">
        <f>'[1]Воловский '!H18</f>
        <v>29.5</v>
      </c>
      <c r="G18" s="14">
        <f>'[1]Воловский '!I18</f>
        <v>19.985294117647058</v>
      </c>
      <c r="H18" s="15">
        <f>[1]Грязинский!I18</f>
        <v>20.134999999999998</v>
      </c>
      <c r="I18" s="15">
        <f>[1]Данковский!I18</f>
        <v>20.29470588235294</v>
      </c>
      <c r="J18" s="15">
        <f>[1]Добринский!I18</f>
        <v>19.805000000000007</v>
      </c>
      <c r="K18" s="15">
        <f>[1]Добровский!I18</f>
        <v>15.923235294117649</v>
      </c>
      <c r="L18" s="15">
        <f>[1]Долгоруковский!I18</f>
        <v>19.63</v>
      </c>
      <c r="M18" s="15">
        <f>[1]Елецкий!I18</f>
        <v>11.804999999999996</v>
      </c>
      <c r="N18" s="15">
        <f>[1]Задонский!I18</f>
        <v>16.082075960844236</v>
      </c>
      <c r="O18" s="15">
        <f>[1]Измалковский!I18</f>
        <v>15.547352941176472</v>
      </c>
      <c r="P18" s="15">
        <f>[1]Краснинский!I18</f>
        <v>13.902352941176471</v>
      </c>
      <c r="Q18" s="15">
        <f>[1]Лебедянский!I18</f>
        <v>18.762647058823529</v>
      </c>
      <c r="R18" s="15">
        <f>'[1]Лев-Толстовский'!I18</f>
        <v>16.163235294117644</v>
      </c>
      <c r="S18" s="15">
        <f>[1]Липецкий!I18</f>
        <v>20.246470588235294</v>
      </c>
      <c r="T18" s="15">
        <f>[1]Становлянский!I18</f>
        <v>20.525294117647057</v>
      </c>
      <c r="U18" s="15">
        <f>[1]Тербунский!I18</f>
        <v>20.225000000000001</v>
      </c>
      <c r="V18" s="15">
        <f>[1]Усманский!I18</f>
        <v>21.415082673882843</v>
      </c>
      <c r="W18" s="15">
        <f>[1]Хлевенский!I18</f>
        <v>24.021221768001833</v>
      </c>
      <c r="X18" s="15">
        <f>[1]Чаплыгинский!I18</f>
        <v>18.501617647058826</v>
      </c>
      <c r="Y18" s="15">
        <f>[1]г.Елец!I18</f>
        <v>20.725647829635719</v>
      </c>
      <c r="Z18" s="15">
        <f>[1]г.Липецк!I18</f>
        <v>15.038676470588239</v>
      </c>
      <c r="AA18" s="16">
        <f>SUM(G18:Z18)</f>
        <v>368.73491058530584</v>
      </c>
    </row>
    <row r="19" spans="1:27" ht="18" x14ac:dyDescent="0.25">
      <c r="A19" s="57" t="s">
        <v>29</v>
      </c>
      <c r="B19" s="57"/>
      <c r="C19" s="59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 spans="1:27" ht="155" x14ac:dyDescent="0.25">
      <c r="A20" s="7" t="str">
        <f>[1]Свод!A20</f>
        <v>И12</v>
      </c>
      <c r="B20" s="8" t="str">
        <f>[1]Свод!B20</f>
        <v>Зависимость местного бюджета от финансовой помощи</v>
      </c>
      <c r="C20" s="17" t="str">
        <f>[1]Свод!C20</f>
        <v>V = А / В x 100, где:      А - фактически поступившие доходы местного бюджета в виде дотаций от других бюджетов бюджетной системы Российской Федерации и налоговых доходов по дополнительным нормативам отчислений за отчетный год; В - фактический объем доходов местного бюджета в отчетном финансовом году без учета субвенций от других бюджетов бюджетной системы Российской Федерации</v>
      </c>
      <c r="D20" s="20">
        <f>[1]Свод!D20</f>
        <v>30</v>
      </c>
      <c r="E20" s="20">
        <f>[1]Свод!E20</f>
        <v>80</v>
      </c>
      <c r="F20" s="21">
        <f>[1]Свод!F20</f>
        <v>5</v>
      </c>
      <c r="G20" s="10">
        <f>'[1]Воловский '!I20</f>
        <v>1.9240000000000002</v>
      </c>
      <c r="H20" s="11">
        <f>[1]Грязинский!I20</f>
        <v>5</v>
      </c>
      <c r="I20" s="11">
        <f>[1]Данковский!I20</f>
        <v>3.9850000000000003</v>
      </c>
      <c r="J20" s="11">
        <f>[1]Добринский!I20</f>
        <v>4.2119999999999997</v>
      </c>
      <c r="K20" s="11">
        <f>[1]Добровский!I20</f>
        <v>2.6649999999999996</v>
      </c>
      <c r="L20" s="11">
        <f>[1]Долгоруковский!I20</f>
        <v>3.0310000000000006</v>
      </c>
      <c r="M20" s="11">
        <f>[1]Елецкий!I20</f>
        <v>3.657</v>
      </c>
      <c r="N20" s="11">
        <f>[1]Задонский!I20</f>
        <v>1.5579999999999998</v>
      </c>
      <c r="O20" s="11">
        <f>[1]Измалковский!I20</f>
        <v>2.6679999999999997</v>
      </c>
      <c r="P20" s="11">
        <f>[1]Краснинский!I20</f>
        <v>2.7259999999999995</v>
      </c>
      <c r="Q20" s="11">
        <f>[1]Лебедянский!I20</f>
        <v>2.919</v>
      </c>
      <c r="R20" s="11">
        <f>'[1]Лев-Толстовский'!I20</f>
        <v>2.6229999999999998</v>
      </c>
      <c r="S20" s="11">
        <f>[1]Липецкий!I20</f>
        <v>5</v>
      </c>
      <c r="T20" s="11">
        <f>[1]Становлянский!I20</f>
        <v>3.3770000000000007</v>
      </c>
      <c r="U20" s="11">
        <f>[1]Тербунский!I20</f>
        <v>2.4549999999999996</v>
      </c>
      <c r="V20" s="11">
        <f>[1]Усманский!I20</f>
        <v>1.7020000000000002</v>
      </c>
      <c r="W20" s="11">
        <f>[1]Хлевенский!I20</f>
        <v>4.5779999999999994</v>
      </c>
      <c r="X20" s="11">
        <f>[1]Чаплыгинский!I20</f>
        <v>2.9590000000000005</v>
      </c>
      <c r="Y20" s="11">
        <f>[1]г.Елец!I20</f>
        <v>3.8909999999999996</v>
      </c>
      <c r="Z20" s="11">
        <f>[1]г.Липецк!I20</f>
        <v>5</v>
      </c>
    </row>
    <row r="21" spans="1:27" ht="155" x14ac:dyDescent="0.25">
      <c r="A21" s="7" t="str">
        <f>[1]Свод!A21</f>
        <v>И13</v>
      </c>
      <c r="B21" s="8" t="str">
        <f>[1]Свод!B21</f>
        <v>Отклонение объема расходов местного бюджета в IV квартале от годового объема расходов (без учета целевых межбюджетных трансфертов)</v>
      </c>
      <c r="C21" s="8" t="str">
        <f>[1]Свод!C21</f>
        <v>V = Р4 / (Р1 + Р2 + Р3 + Р4) x 100, где: Р1, Р2, Р3, Р4 - объем фактических расходов местного бюджета в первом, втором, третьем и четвертом кварталах отчетного финансового года соответственно без учета межбюджетных трансфертов, имеющих целевое назначение (субсидии, субвенции, иные межбюджетные трансферты, прочие безвозмездные поступления от других бюджетов бюджетной системы)</v>
      </c>
      <c r="D21" s="20">
        <f>[1]Свод!D21</f>
        <v>25</v>
      </c>
      <c r="E21" s="20">
        <f>[1]Свод!E21</f>
        <v>40</v>
      </c>
      <c r="F21" s="21">
        <f>[1]Свод!F21</f>
        <v>5</v>
      </c>
      <c r="G21" s="10">
        <f>'[1]Воловский '!I21</f>
        <v>3.7633333333333328</v>
      </c>
      <c r="H21" s="11">
        <f>[1]Грязинский!I21</f>
        <v>5</v>
      </c>
      <c r="I21" s="11">
        <f>[1]Данковский!I21</f>
        <v>3.1466666666666669</v>
      </c>
      <c r="J21" s="11">
        <f>[1]Добринский!I21</f>
        <v>1.6133333333333344</v>
      </c>
      <c r="K21" s="11">
        <f>[1]Добровский!I21</f>
        <v>2.75</v>
      </c>
      <c r="L21" s="11">
        <f>[1]Долгоруковский!I21</f>
        <v>2.1966666666666681</v>
      </c>
      <c r="M21" s="11">
        <f>[1]Елецкий!I21</f>
        <v>1.0766666666666656</v>
      </c>
      <c r="N21" s="11">
        <f>[1]Задонский!I21</f>
        <v>1.2266666666666666</v>
      </c>
      <c r="O21" s="11">
        <f>[1]Измалковский!I21</f>
        <v>2.2733333333333334</v>
      </c>
      <c r="P21" s="11">
        <f>[1]Краснинский!I21</f>
        <v>1.5033333333333325</v>
      </c>
      <c r="Q21" s="11">
        <f>[1]Лебедянский!I21</f>
        <v>2.4766666666666666</v>
      </c>
      <c r="R21" s="11">
        <f>'[1]Лев-Толстовский'!I21</f>
        <v>2.6700000000000008</v>
      </c>
      <c r="S21" s="11">
        <f>[1]Липецкий!I21</f>
        <v>2.9299999999999997</v>
      </c>
      <c r="T21" s="11">
        <f>[1]Становлянский!I21</f>
        <v>0.14000000000000057</v>
      </c>
      <c r="U21" s="11">
        <f>[1]Тербунский!I21</f>
        <v>2.003333333333333</v>
      </c>
      <c r="V21" s="11">
        <f>[1]Усманский!I21</f>
        <v>3.31</v>
      </c>
      <c r="W21" s="11">
        <f>[1]Хлевенский!I21</f>
        <v>2.8099999999999996</v>
      </c>
      <c r="X21" s="11">
        <f>[1]Чаплыгинский!I21</f>
        <v>2.0300000000000011</v>
      </c>
      <c r="Y21" s="11">
        <f>[1]г.Елец!I21</f>
        <v>1.3033333333333321</v>
      </c>
      <c r="Z21" s="11">
        <f>[1]г.Липецк!I21</f>
        <v>2.003333333333333</v>
      </c>
    </row>
    <row r="22" spans="1:27" ht="62" x14ac:dyDescent="0.25">
      <c r="A22" s="7" t="str">
        <f>[1]Свод!A22</f>
        <v>И14</v>
      </c>
      <c r="B22" s="8" t="str">
        <f>[1]Свод!B22</f>
        <v>Отсутствие просроченной кредиторской задолженности местного бюджета и муниципальных учреждений</v>
      </c>
      <c r="C22" s="8" t="str">
        <f>[1]Свод!C22</f>
        <v xml:space="preserve">Согласно отчетности об исполнении местного бюджета муниципальное образование не имеет просроченной кредиторской задолженности </v>
      </c>
      <c r="D22" s="20" t="str">
        <f>[1]Свод!D22</f>
        <v>да</v>
      </c>
      <c r="E22" s="20" t="str">
        <f>[1]Свод!E22</f>
        <v>нет</v>
      </c>
      <c r="F22" s="21">
        <f>[1]Свод!F22</f>
        <v>3.5</v>
      </c>
      <c r="G22" s="10">
        <f>'[1]Воловский '!I22</f>
        <v>3.5</v>
      </c>
      <c r="H22" s="11">
        <f>[1]Грязинский!I22</f>
        <v>3.5</v>
      </c>
      <c r="I22" s="11">
        <f>[1]Данковский!I22</f>
        <v>3.5</v>
      </c>
      <c r="J22" s="11">
        <f>[1]Добринский!I22</f>
        <v>3.5</v>
      </c>
      <c r="K22" s="11">
        <f>[1]Добровский!I22</f>
        <v>3.5</v>
      </c>
      <c r="L22" s="11">
        <f>[1]Долгоруковский!I22</f>
        <v>3.5</v>
      </c>
      <c r="M22" s="11">
        <f>[1]Елецкий!I22</f>
        <v>3.5</v>
      </c>
      <c r="N22" s="11">
        <f>[1]Задонский!I22</f>
        <v>3.5</v>
      </c>
      <c r="O22" s="11">
        <f>[1]Измалковский!I22</f>
        <v>3.5</v>
      </c>
      <c r="P22" s="11">
        <f>[1]Краснинский!I22</f>
        <v>3.5</v>
      </c>
      <c r="Q22" s="11">
        <f>[1]Лебедянский!I22</f>
        <v>3.5</v>
      </c>
      <c r="R22" s="11">
        <f>'[1]Лев-Толстовский'!I22</f>
        <v>3.5</v>
      </c>
      <c r="S22" s="11">
        <f>[1]Липецкий!I22</f>
        <v>3.5</v>
      </c>
      <c r="T22" s="11">
        <f>[1]Становлянский!I22</f>
        <v>3.5</v>
      </c>
      <c r="U22" s="11">
        <f>[1]Тербунский!I22</f>
        <v>3.5</v>
      </c>
      <c r="V22" s="11">
        <f>[1]Усманский!I22</f>
        <v>3.5</v>
      </c>
      <c r="W22" s="11">
        <f>[1]Хлевенский!I22</f>
        <v>3.5</v>
      </c>
      <c r="X22" s="11">
        <f>[1]Чаплыгинский!I22</f>
        <v>3.5</v>
      </c>
      <c r="Y22" s="11">
        <f>[1]г.Елец!I22</f>
        <v>3.5</v>
      </c>
      <c r="Z22" s="11">
        <f>[1]г.Липецк!I22</f>
        <v>3.5</v>
      </c>
    </row>
    <row r="23" spans="1:27" ht="170.5" x14ac:dyDescent="0.25">
      <c r="A23" s="7" t="str">
        <f>[1]Свод!A23</f>
        <v>И15</v>
      </c>
      <c r="B23" s="8" t="str">
        <f>[1]Свод!B23</f>
        <v>Динамика роста налоговых и неналоговых доходов местного бюджета по сравнению с предыдущим годом в сопоставимых условиях</v>
      </c>
      <c r="C23" s="8" t="str">
        <f>[1]Свод!C23</f>
        <v>V = ((А - С) / (В - С)) x 100, где:
А - фактически поступившие налоговые и неналоговые доходы местного бюджета за отчетный год; В - фактически поступившие налоговые и неналоговые доходы местного бюджета за год, предшествующий отчетному, в условиях отчетного года; С - фактически поступивший налог на доходы физических лиц с доходов, полученных физическими лицами в соответствии со статьями 208 и 228 Налогового кодекса Российской Федерации</v>
      </c>
      <c r="D23" s="20">
        <f>[1]Свод!D23</f>
        <v>105</v>
      </c>
      <c r="E23" s="20">
        <f>[1]Свод!E23</f>
        <v>95</v>
      </c>
      <c r="F23" s="21">
        <f>[1]Свод!F23</f>
        <v>5</v>
      </c>
      <c r="G23" s="10">
        <f>'[1]Воловский '!I23</f>
        <v>5</v>
      </c>
      <c r="H23" s="11">
        <f>[1]Грязинский!I23</f>
        <v>5</v>
      </c>
      <c r="I23" s="11">
        <f>[1]Данковский!I23</f>
        <v>5</v>
      </c>
      <c r="J23" s="11">
        <f>[1]Добринский!I23</f>
        <v>5</v>
      </c>
      <c r="K23" s="11">
        <f>[1]Добровский!I23</f>
        <v>5</v>
      </c>
      <c r="L23" s="11">
        <f>[1]Долгоруковский!I23</f>
        <v>5</v>
      </c>
      <c r="M23" s="11">
        <f>[1]Елецкий!I23</f>
        <v>5</v>
      </c>
      <c r="N23" s="11">
        <f>[1]Задонский!I23</f>
        <v>4.307926934969764</v>
      </c>
      <c r="O23" s="11">
        <f>[1]Измалковский!I23</f>
        <v>4.2025925306240239</v>
      </c>
      <c r="P23" s="11">
        <f>[1]Краснинский!I23</f>
        <v>5</v>
      </c>
      <c r="Q23" s="11">
        <f>[1]Лебедянский!I23</f>
        <v>5</v>
      </c>
      <c r="R23" s="11">
        <f>'[1]Лев-Толстовский'!I23</f>
        <v>5</v>
      </c>
      <c r="S23" s="11">
        <f>[1]Липецкий!I23</f>
        <v>5</v>
      </c>
      <c r="T23" s="11">
        <f>[1]Становлянский!I23</f>
        <v>5</v>
      </c>
      <c r="U23" s="11">
        <f>[1]Тербунский!I23</f>
        <v>5</v>
      </c>
      <c r="V23" s="11">
        <f>[1]Усманский!I23</f>
        <v>5</v>
      </c>
      <c r="W23" s="11">
        <f>[1]Хлевенский!I23</f>
        <v>4.9290477360681351</v>
      </c>
      <c r="X23" s="11">
        <f>[1]Чаплыгинский!I23</f>
        <v>5</v>
      </c>
      <c r="Y23" s="11">
        <f>[1]г.Елец!I23</f>
        <v>5</v>
      </c>
      <c r="Z23" s="11">
        <f>[1]г.Липецк!I23</f>
        <v>5</v>
      </c>
    </row>
    <row r="24" spans="1:27" ht="155" x14ac:dyDescent="0.25">
      <c r="A24" s="7" t="str">
        <f>[1]Свод!A24</f>
        <v>И16</v>
      </c>
      <c r="B24" s="8" t="str">
        <f>[1]Свод!B24</f>
        <v>Наличие результатов оценки качества финансового менеджмента главных распорядителей средств местного бюджета и формирование их ежегодного рейтинга на основе методики, утвержденной нормативным правовым актом муниципального образования</v>
      </c>
      <c r="C24" s="8" t="str">
        <f>[1]Свод!C24</f>
        <v>В отчетном году в муниципальном образовании проводилась оценка качества финансового менеджмента главных распорядителей средств местного бюджета за год, предшествующий отчетному, рейтинг имеется и размещен на официальном сайте администрации муниципального образования в сети Интернет</v>
      </c>
      <c r="D24" s="20" t="str">
        <f>[1]Свод!D24</f>
        <v>да</v>
      </c>
      <c r="E24" s="20" t="str">
        <f>[1]Свод!E24</f>
        <v>нет</v>
      </c>
      <c r="F24" s="21">
        <f>[1]Свод!F24</f>
        <v>5</v>
      </c>
      <c r="G24" s="10">
        <f>'[1]Воловский '!I24</f>
        <v>5</v>
      </c>
      <c r="H24" s="11">
        <f>[1]Грязинский!I24</f>
        <v>5</v>
      </c>
      <c r="I24" s="11">
        <f>[1]Данковский!I24</f>
        <v>5</v>
      </c>
      <c r="J24" s="11">
        <f>[1]Добринский!I24</f>
        <v>5</v>
      </c>
      <c r="K24" s="11">
        <f>[1]Добровский!I24</f>
        <v>5</v>
      </c>
      <c r="L24" s="11">
        <f>[1]Долгоруковский!I24</f>
        <v>5</v>
      </c>
      <c r="M24" s="11">
        <f>[1]Елецкий!I24</f>
        <v>5</v>
      </c>
      <c r="N24" s="11">
        <f>[1]Задонский!I24</f>
        <v>5</v>
      </c>
      <c r="O24" s="11">
        <f>[1]Измалковский!I24</f>
        <v>5</v>
      </c>
      <c r="P24" s="11">
        <f>[1]Краснинский!I24</f>
        <v>5</v>
      </c>
      <c r="Q24" s="11">
        <f>[1]Лебедянский!I24</f>
        <v>5</v>
      </c>
      <c r="R24" s="11">
        <f>'[1]Лев-Толстовский'!I24</f>
        <v>5</v>
      </c>
      <c r="S24" s="11">
        <f>[1]Липецкий!I24</f>
        <v>5</v>
      </c>
      <c r="T24" s="11">
        <f>[1]Становлянский!I24</f>
        <v>5</v>
      </c>
      <c r="U24" s="11">
        <f>[1]Тербунский!I24</f>
        <v>5</v>
      </c>
      <c r="V24" s="11">
        <f>[1]Усманский!I24</f>
        <v>5</v>
      </c>
      <c r="W24" s="11">
        <f>[1]Хлевенский!I24</f>
        <v>5</v>
      </c>
      <c r="X24" s="11">
        <f>[1]Чаплыгинский!I24</f>
        <v>5</v>
      </c>
      <c r="Y24" s="11">
        <f>[1]г.Елец!I24</f>
        <v>5</v>
      </c>
      <c r="Z24" s="11">
        <f>[1]г.Липецк!I24</f>
        <v>5</v>
      </c>
    </row>
    <row r="25" spans="1:27" ht="139.5" x14ac:dyDescent="0.25">
      <c r="A25" s="7" t="str">
        <f>[1]Свод!A25</f>
        <v>И17</v>
      </c>
      <c r="B25" s="8" t="str">
        <f>[1]Свод!B25</f>
        <v>Доля закупок для муниципальных нужд, осуществляемых на конкурентной основе  в стоимостном выражении (конкурсы, аукционы, запрос котировок и предложений), в общем объеме муниципальных закупок</v>
      </c>
      <c r="C25" s="8" t="str">
        <f>[1]Свод!C25</f>
        <v xml:space="preserve">V = (A / B) * 100,  где:  A - закупок для муниципальных нужд, осуществляемых на конкурентной основе  в стоимостном выражении;  B - общий объем муниципальных закупок </v>
      </c>
      <c r="D25" s="20">
        <f>[1]Свод!D25</f>
        <v>40</v>
      </c>
      <c r="E25" s="20">
        <f>[1]Свод!E25</f>
        <v>10</v>
      </c>
      <c r="F25" s="21">
        <f>[1]Свод!F25</f>
        <v>4</v>
      </c>
      <c r="G25" s="10">
        <f>'[1]Воловский '!I25</f>
        <v>1.2906666666666666</v>
      </c>
      <c r="H25" s="11">
        <f>[1]Грязинский!I25</f>
        <v>4</v>
      </c>
      <c r="I25" s="11">
        <f>[1]Данковский!I25</f>
        <v>1.4959999999999998</v>
      </c>
      <c r="J25" s="11">
        <f>[1]Добринский!I25</f>
        <v>4</v>
      </c>
      <c r="K25" s="11">
        <f>[1]Добровский!I25</f>
        <v>4</v>
      </c>
      <c r="L25" s="11">
        <f>[1]Долгоруковский!I25</f>
        <v>1.4093333333333333</v>
      </c>
      <c r="M25" s="11">
        <f>[1]Елецкий!I25</f>
        <v>2.1266666666666665</v>
      </c>
      <c r="N25" s="11">
        <f>[1]Задонский!I25</f>
        <v>2.0826666666666669</v>
      </c>
      <c r="O25" s="11">
        <f>[1]Измалковский!I25</f>
        <v>2.86</v>
      </c>
      <c r="P25" s="11">
        <f>[1]Краснинский!I25</f>
        <v>3.4573333333333331</v>
      </c>
      <c r="Q25" s="11">
        <f>[1]Лебедянский!I25</f>
        <v>4</v>
      </c>
      <c r="R25" s="11">
        <f>'[1]Лев-Толстовский'!I25</f>
        <v>2.9319999999999999</v>
      </c>
      <c r="S25" s="11">
        <f>[1]Липецкий!I25</f>
        <v>3.773333333333333</v>
      </c>
      <c r="T25" s="11">
        <f>[1]Становлянский!I25</f>
        <v>2.6386666666666665</v>
      </c>
      <c r="U25" s="11">
        <f>[1]Тербунский!I25</f>
        <v>3.3933333333333335</v>
      </c>
      <c r="V25" s="11">
        <f>[1]Усманский!I25</f>
        <v>4</v>
      </c>
      <c r="W25" s="11">
        <f>[1]Хлевенский!I25</f>
        <v>0.38133333333333325</v>
      </c>
      <c r="X25" s="11">
        <f>[1]Чаплыгинский!I25</f>
        <v>3.1320000000000001</v>
      </c>
      <c r="Y25" s="11">
        <f>[1]г.Елец!I25</f>
        <v>4</v>
      </c>
      <c r="Z25" s="11">
        <f>[1]г.Липецк!I25</f>
        <v>4</v>
      </c>
    </row>
    <row r="26" spans="1:27" ht="124" x14ac:dyDescent="0.25">
      <c r="A26" s="7" t="str">
        <f>[1]Свод!A26</f>
        <v>И18</v>
      </c>
      <c r="B26" s="8" t="str">
        <f>[1]Свод!B26</f>
        <v>Динамика роста полученных доходов от приносящей доход деятельности муниципальных учреждений</v>
      </c>
      <c r="C26" s="8" t="str">
        <f>[1]Свод!C26</f>
        <v>V = (A / B) * 100,  где: A - доходы от приносящей доход деятельности муниципальных учреждений в отчетном финансовом году; B - доходы от приносящей доход деятельности муниципальных учреждений в предыдущем  финансовом году.   Для оперативной оценки учитывается уточненный план, для годовой - исполнение.</v>
      </c>
      <c r="D26" s="20">
        <f>[1]Свод!D26</f>
        <v>105</v>
      </c>
      <c r="E26" s="20">
        <f>[1]Свод!E26</f>
        <v>100</v>
      </c>
      <c r="F26" s="21">
        <f>[1]Свод!F26</f>
        <v>5</v>
      </c>
      <c r="G26" s="10">
        <f>'[1]Воловский '!I26</f>
        <v>5</v>
      </c>
      <c r="H26" s="11">
        <f>[1]Грязинский!I26</f>
        <v>5</v>
      </c>
      <c r="I26" s="11">
        <f>[1]Данковский!I26</f>
        <v>5</v>
      </c>
      <c r="J26" s="11">
        <f>[1]Добринский!I26</f>
        <v>0</v>
      </c>
      <c r="K26" s="11">
        <f>[1]Добровский!I26</f>
        <v>5</v>
      </c>
      <c r="L26" s="11">
        <f>[1]Долгоруковский!I26</f>
        <v>5</v>
      </c>
      <c r="M26" s="11">
        <f>[1]Елецкий!I26</f>
        <v>5</v>
      </c>
      <c r="N26" s="11">
        <f>[1]Задонский!I26</f>
        <v>5</v>
      </c>
      <c r="O26" s="11">
        <f>[1]Измалковский!I26</f>
        <v>5</v>
      </c>
      <c r="P26" s="11">
        <f>[1]Краснинский!I26</f>
        <v>5</v>
      </c>
      <c r="Q26" s="11">
        <f>[1]Лебедянский!I26</f>
        <v>5</v>
      </c>
      <c r="R26" s="11">
        <f>'[1]Лев-Толстовский'!I26</f>
        <v>0</v>
      </c>
      <c r="S26" s="11">
        <f>[1]Липецкий!I26</f>
        <v>5</v>
      </c>
      <c r="T26" s="11">
        <f>[1]Становлянский!I26</f>
        <v>5</v>
      </c>
      <c r="U26" s="11">
        <f>[1]Тербунский!I26</f>
        <v>1.7279805640011006</v>
      </c>
      <c r="V26" s="11">
        <f>[1]Усманский!I26</f>
        <v>5</v>
      </c>
      <c r="W26" s="11">
        <f>[1]Хлевенский!I26</f>
        <v>5</v>
      </c>
      <c r="X26" s="11">
        <f>[1]Чаплыгинский!I26</f>
        <v>5</v>
      </c>
      <c r="Y26" s="11">
        <f>[1]г.Елец!I26</f>
        <v>5</v>
      </c>
      <c r="Z26" s="11">
        <f>[1]г.Липецк!I26</f>
        <v>5</v>
      </c>
    </row>
    <row r="27" spans="1:27" ht="16.5" x14ac:dyDescent="0.25">
      <c r="A27" s="4"/>
      <c r="B27" s="12" t="s">
        <v>27</v>
      </c>
      <c r="C27" s="13"/>
      <c r="D27" s="4"/>
      <c r="E27" s="4"/>
      <c r="F27" s="14">
        <f>'[1]Воловский '!H27</f>
        <v>32.5</v>
      </c>
      <c r="G27" s="14">
        <f>'[1]Воловский '!I27</f>
        <v>25.478000000000002</v>
      </c>
      <c r="H27" s="15">
        <f>[1]Грязинский!I27</f>
        <v>32.5</v>
      </c>
      <c r="I27" s="15">
        <f>[1]Данковский!I27</f>
        <v>27.127666666666666</v>
      </c>
      <c r="J27" s="15">
        <f>[1]Добринский!I27</f>
        <v>23.325333333333333</v>
      </c>
      <c r="K27" s="15">
        <f>[1]Добровский!I27</f>
        <v>27.914999999999999</v>
      </c>
      <c r="L27" s="15">
        <f>[1]Долгоруковский!I27</f>
        <v>25.137</v>
      </c>
      <c r="M27" s="15">
        <f>[1]Елецкий!I27</f>
        <v>25.36033333333333</v>
      </c>
      <c r="N27" s="15">
        <f>[1]Задонский!I27</f>
        <v>22.675260268303099</v>
      </c>
      <c r="O27" s="15">
        <f>[1]Измалковский!I27</f>
        <v>25.503925863957356</v>
      </c>
      <c r="P27" s="15">
        <f>[1]Краснинский!I27</f>
        <v>26.186666666666667</v>
      </c>
      <c r="Q27" s="15">
        <f>[1]Лебедянский!I27</f>
        <v>27.895666666666667</v>
      </c>
      <c r="R27" s="15">
        <f>'[1]Лев-Толстовский'!I27</f>
        <v>21.724999999999998</v>
      </c>
      <c r="S27" s="15">
        <f>[1]Липецкий!I27</f>
        <v>30.203333333333333</v>
      </c>
      <c r="T27" s="15">
        <f>[1]Становлянский!I27</f>
        <v>24.655666666666669</v>
      </c>
      <c r="U27" s="15">
        <f>[1]Тербунский!I27</f>
        <v>23.079647230667767</v>
      </c>
      <c r="V27" s="15">
        <f>[1]Усманский!I27</f>
        <v>27.512</v>
      </c>
      <c r="W27" s="15">
        <f>[1]Хлевенский!I27</f>
        <v>26.198381069401467</v>
      </c>
      <c r="X27" s="15">
        <f>[1]Чаплыгинский!I27</f>
        <v>26.621000000000002</v>
      </c>
      <c r="Y27" s="15">
        <f>[1]г.Елец!I27</f>
        <v>27.694333333333333</v>
      </c>
      <c r="Z27" s="15">
        <f>[1]г.Липецк!I27</f>
        <v>29.503333333333334</v>
      </c>
      <c r="AA27" s="16">
        <f>SUM(G27:Z27)</f>
        <v>526.29754776566301</v>
      </c>
    </row>
    <row r="28" spans="1:27" ht="18" x14ac:dyDescent="0.25">
      <c r="A28" s="57" t="s">
        <v>30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27" ht="93" x14ac:dyDescent="0.25">
      <c r="A29" s="7" t="str">
        <f>[1]Свод!A29</f>
        <v>И19</v>
      </c>
      <c r="B29" s="18" t="str">
        <f>[1]Свод!B29</f>
        <v>Проведение публичных слушаний по проекту местного бюджета и проекту отчета об исполнении местного бюджета в соответствии с установленным порядком</v>
      </c>
      <c r="C29" s="8" t="str">
        <f>[1]Свод!C29</f>
        <v>В отчетном году проводятся публичные слушания по проекту местного бюджета и проекту отчета об исполнении местного бюджета в соответствии с установленным порядком, информация  размещается на официальных сайтах в сети Интернет</v>
      </c>
      <c r="D29" s="20" t="str">
        <f>[1]Свод!D29</f>
        <v>да</v>
      </c>
      <c r="E29" s="20" t="str">
        <f>[1]Свод!E29</f>
        <v>нет</v>
      </c>
      <c r="F29" s="21">
        <f>[1]Свод!F29</f>
        <v>5</v>
      </c>
      <c r="G29" s="10">
        <f>'[1]Воловский '!I29</f>
        <v>5</v>
      </c>
      <c r="H29" s="11">
        <f>[1]Грязинский!I29</f>
        <v>5</v>
      </c>
      <c r="I29" s="11">
        <f>[1]Данковский!I29</f>
        <v>5</v>
      </c>
      <c r="J29" s="11">
        <f>[1]Добринский!I29</f>
        <v>5</v>
      </c>
      <c r="K29" s="11">
        <f>[1]Добровский!I29</f>
        <v>5</v>
      </c>
      <c r="L29" s="11">
        <f>[1]Долгоруковский!I29</f>
        <v>5</v>
      </c>
      <c r="M29" s="11">
        <f>[1]Елецкий!I29</f>
        <v>5</v>
      </c>
      <c r="N29" s="11">
        <f>[1]Задонский!I29</f>
        <v>5</v>
      </c>
      <c r="O29" s="11">
        <f>[1]Измалковский!I29</f>
        <v>5</v>
      </c>
      <c r="P29" s="11">
        <f>[1]Краснинский!I29</f>
        <v>5</v>
      </c>
      <c r="Q29" s="11">
        <f>[1]Лебедянский!I29</f>
        <v>5</v>
      </c>
      <c r="R29" s="11">
        <f>'[1]Лев-Толстовский'!I29</f>
        <v>5</v>
      </c>
      <c r="S29" s="11">
        <f>[1]Липецкий!I29</f>
        <v>5</v>
      </c>
      <c r="T29" s="11">
        <f>[1]Становлянский!I29</f>
        <v>5</v>
      </c>
      <c r="U29" s="11">
        <f>[1]Тербунский!I29</f>
        <v>5</v>
      </c>
      <c r="V29" s="11">
        <f>[1]Усманский!I29</f>
        <v>5</v>
      </c>
      <c r="W29" s="11">
        <f>[1]Хлевенский!I29</f>
        <v>5</v>
      </c>
      <c r="X29" s="11">
        <f>[1]Чаплыгинский!I29</f>
        <v>5</v>
      </c>
      <c r="Y29" s="11">
        <f>[1]г.Елец!I29</f>
        <v>5</v>
      </c>
      <c r="Z29" s="11">
        <f>[1]г.Липецк!I29</f>
        <v>5</v>
      </c>
    </row>
    <row r="30" spans="1:27" ht="62" x14ac:dyDescent="0.25">
      <c r="A30" s="43" t="str">
        <f>[1]Свод!A30</f>
        <v>И20</v>
      </c>
      <c r="B30" s="19" t="str">
        <f>[1]Свод!B30</f>
        <v>Размещение на официальном сайте администрации муниципального образования в сети Интернет:</v>
      </c>
      <c r="C30" s="45" t="str">
        <f>[1]Свод!C30</f>
        <v>На официальном сайте администрации муниципального образования в сети Интернет размещены все указанные документы</v>
      </c>
      <c r="D30" s="47" t="str">
        <f>[1]Свод!D30</f>
        <v>да</v>
      </c>
      <c r="E30" s="47" t="str">
        <f>[1]Свод!E30</f>
        <v>нет</v>
      </c>
      <c r="F30" s="49">
        <f>[1]Свод!F30</f>
        <v>4</v>
      </c>
      <c r="G30" s="40">
        <f>'[1]Воловский '!I30</f>
        <v>4</v>
      </c>
      <c r="H30" s="38">
        <f>[1]Грязинский!I30</f>
        <v>4</v>
      </c>
      <c r="I30" s="38">
        <f>[1]Данковский!I30</f>
        <v>4</v>
      </c>
      <c r="J30" s="38">
        <f>[1]Добринский!I30</f>
        <v>4</v>
      </c>
      <c r="K30" s="38">
        <f>[1]Добровский!I30</f>
        <v>4</v>
      </c>
      <c r="L30" s="38">
        <f>[1]Долгоруковский!I30</f>
        <v>4</v>
      </c>
      <c r="M30" s="38">
        <f>[1]Елецкий!I30</f>
        <v>4</v>
      </c>
      <c r="N30" s="38">
        <f>[1]Задонский!I30</f>
        <v>4</v>
      </c>
      <c r="O30" s="38">
        <f>[1]Измалковский!I30</f>
        <v>4</v>
      </c>
      <c r="P30" s="38">
        <f>[1]Краснинский!I30</f>
        <v>4</v>
      </c>
      <c r="Q30" s="38">
        <f>[1]Лебедянский!I30</f>
        <v>4</v>
      </c>
      <c r="R30" s="38">
        <f>'[1]Лев-Толстовский'!I30</f>
        <v>4</v>
      </c>
      <c r="S30" s="38">
        <f>[1]Липецкий!I30</f>
        <v>4</v>
      </c>
      <c r="T30" s="38">
        <f>[1]Становлянский!I30</f>
        <v>4</v>
      </c>
      <c r="U30" s="38">
        <f>[1]Тербунский!I30</f>
        <v>4</v>
      </c>
      <c r="V30" s="38">
        <f>[1]Усманский!I30</f>
        <v>4</v>
      </c>
      <c r="W30" s="38">
        <f>[1]Хлевенский!I30</f>
        <v>4</v>
      </c>
      <c r="X30" s="38">
        <f>[1]Чаплыгинский!I30</f>
        <v>4</v>
      </c>
      <c r="Y30" s="38">
        <f>[1]г.Елец!I30</f>
        <v>4</v>
      </c>
      <c r="Z30" s="38">
        <f>[1]г.Липецк!I30</f>
        <v>4</v>
      </c>
    </row>
    <row r="31" spans="1:27" ht="31" x14ac:dyDescent="0.25">
      <c r="A31" s="44"/>
      <c r="B31" s="18" t="str">
        <f>[1]Свод!B31</f>
        <v>- решения о местном бюджете и его уточнении;</v>
      </c>
      <c r="C31" s="46"/>
      <c r="D31" s="48"/>
      <c r="E31" s="48"/>
      <c r="F31" s="50"/>
      <c r="G31" s="41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7" ht="46.5" x14ac:dyDescent="0.25">
      <c r="A32" s="44"/>
      <c r="B32" s="18" t="str">
        <f>[1]Свод!B32</f>
        <v>- решения об утверждении отчета об исполнении местного бюджета;</v>
      </c>
      <c r="C32" s="46"/>
      <c r="D32" s="48"/>
      <c r="E32" s="48"/>
      <c r="F32" s="50"/>
      <c r="G32" s="41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spans="1:27" ht="31" x14ac:dyDescent="0.25">
      <c r="A33" s="51"/>
      <c r="B33" s="18" t="str">
        <f>[1]Свод!B33</f>
        <v>- сведений о заимствованиях местного бюджета;</v>
      </c>
      <c r="C33" s="52"/>
      <c r="D33" s="53"/>
      <c r="E33" s="53"/>
      <c r="F33" s="54"/>
      <c r="G33" s="55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7" ht="62" x14ac:dyDescent="0.25">
      <c r="A34" s="43" t="str">
        <f>[1]Свод!A34</f>
        <v>И21</v>
      </c>
      <c r="B34" s="19" t="str">
        <f>[1]Свод!B34</f>
        <v>Размещение на официальном сайте администрации муниципального образования в сети Интернет:</v>
      </c>
      <c r="C34" s="45" t="str">
        <f>[1]Свод!C34</f>
        <v>На официальном сайте администрации муниципального образования в сети Интернет размещены все указанные документы</v>
      </c>
      <c r="D34" s="47" t="str">
        <f>[1]Свод!D34</f>
        <v>да</v>
      </c>
      <c r="E34" s="47" t="str">
        <f>[1]Свод!E34</f>
        <v>нет</v>
      </c>
      <c r="F34" s="49">
        <f>[1]Свод!F34</f>
        <v>4</v>
      </c>
      <c r="G34" s="40">
        <f>'[1]Воловский '!I34</f>
        <v>4</v>
      </c>
      <c r="H34" s="38">
        <f>[1]Грязинский!I34</f>
        <v>4</v>
      </c>
      <c r="I34" s="38">
        <f>[1]Данковский!I34</f>
        <v>4</v>
      </c>
      <c r="J34" s="38">
        <f>[1]Добринский!I34</f>
        <v>4</v>
      </c>
      <c r="K34" s="38">
        <f>[1]Добровский!I34</f>
        <v>4</v>
      </c>
      <c r="L34" s="38">
        <f>[1]Долгоруковский!I34</f>
        <v>4</v>
      </c>
      <c r="M34" s="38">
        <f>[1]Елецкий!I34</f>
        <v>4</v>
      </c>
      <c r="N34" s="38">
        <f>[1]Задонский!I34</f>
        <v>4</v>
      </c>
      <c r="O34" s="38">
        <f>[1]Измалковский!I34</f>
        <v>4</v>
      </c>
      <c r="P34" s="38">
        <f>[1]Краснинский!I34</f>
        <v>4</v>
      </c>
      <c r="Q34" s="38">
        <f>[1]Лебедянский!I34</f>
        <v>4</v>
      </c>
      <c r="R34" s="38">
        <f>'[1]Лев-Толстовский'!I34</f>
        <v>4</v>
      </c>
      <c r="S34" s="38">
        <f>[1]Липецкий!I34</f>
        <v>4</v>
      </c>
      <c r="T34" s="38">
        <f>[1]Становлянский!I34</f>
        <v>4</v>
      </c>
      <c r="U34" s="38">
        <f>[1]Тербунский!I34</f>
        <v>4</v>
      </c>
      <c r="V34" s="38">
        <f>[1]Усманский!I34</f>
        <v>4</v>
      </c>
      <c r="W34" s="38">
        <f>[1]Хлевенский!I34</f>
        <v>4</v>
      </c>
      <c r="X34" s="38">
        <f>[1]Чаплыгинский!I34</f>
        <v>4</v>
      </c>
      <c r="Y34" s="38">
        <f>[1]г.Елец!I34</f>
        <v>4</v>
      </c>
      <c r="Z34" s="38">
        <f>[1]г.Липецк!I34</f>
        <v>4</v>
      </c>
    </row>
    <row r="35" spans="1:27" ht="139.5" x14ac:dyDescent="0.25">
      <c r="A35" s="44"/>
      <c r="B35" s="18" t="str">
        <f>[1]Свод!B35</f>
        <v>- местного бюджета в доступной для граждан форме ("бюджет  для  граждан  на  основе  проекта  решения  о  бюджете,  внесенного  администрацией  муниципального образования  на  рассмотрение  Совета  депутатов  муниципального  образования");</v>
      </c>
      <c r="C35" s="46"/>
      <c r="D35" s="48"/>
      <c r="E35" s="48"/>
      <c r="F35" s="50"/>
      <c r="G35" s="41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1:27" ht="93" x14ac:dyDescent="0.25">
      <c r="A36" s="44"/>
      <c r="B36" s="18" t="str">
        <f>[1]Свод!B36</f>
        <v>- местного бюджета в доступной для граждан форме ("бюджет  для  граждан  на  основе  утвержденного  решения  о  бюджете муниципального  образования");</v>
      </c>
      <c r="C36" s="46"/>
      <c r="D36" s="48"/>
      <c r="E36" s="48"/>
      <c r="F36" s="50"/>
      <c r="G36" s="41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7" ht="62" x14ac:dyDescent="0.25">
      <c r="A37" s="44"/>
      <c r="B37" s="18" t="str">
        <f>[1]Свод!B37</f>
        <v>- отчета об исполнении местного бюджета в доступной для граждан форме ("отчет для граждан");</v>
      </c>
      <c r="C37" s="46"/>
      <c r="D37" s="48"/>
      <c r="E37" s="48"/>
      <c r="F37" s="50"/>
      <c r="G37" s="41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spans="1:27" ht="62" x14ac:dyDescent="0.25">
      <c r="A38" s="51"/>
      <c r="B38" s="8" t="str">
        <f>[1]Свод!B38</f>
        <v>- сводного доклада о ходе реализации и оценки эффективности реализации муниципальных программ</v>
      </c>
      <c r="C38" s="52"/>
      <c r="D38" s="53"/>
      <c r="E38" s="53"/>
      <c r="F38" s="54"/>
      <c r="G38" s="55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7" ht="93" x14ac:dyDescent="0.25">
      <c r="A39" s="43" t="str">
        <f>[1]Свод!A39</f>
        <v>И22</v>
      </c>
      <c r="B39" s="18" t="str">
        <f>[1]Свод!B39</f>
        <v>Размещение  на  официальном  сайте  Российской  Федерации  в  сети  Интернет  (https://bus.gov.ru/)  информации  о  муниципальных  учреждениях  в  сроки:</v>
      </c>
      <c r="C39" s="45" t="str">
        <f>[1]Свод!C39</f>
        <v>На  официальном  сайте  Российской  Федерации  в  сети  Интернет  (https://bus.gov.ru/)  вся  информация  о  муниципальных  учреждениях  размещена  в  установленные  сроки</v>
      </c>
      <c r="D39" s="47" t="str">
        <f>[1]Свод!D39</f>
        <v>да</v>
      </c>
      <c r="E39" s="47" t="str">
        <f>[1]Свод!E39</f>
        <v>нет</v>
      </c>
      <c r="F39" s="49">
        <f>[1]Свод!F39</f>
        <v>4</v>
      </c>
      <c r="G39" s="40">
        <f>'[1]Воловский '!I39</f>
        <v>4</v>
      </c>
      <c r="H39" s="38">
        <f>[1]Грязинский!I39</f>
        <v>4</v>
      </c>
      <c r="I39" s="38">
        <f>[1]Данковский!I39</f>
        <v>4</v>
      </c>
      <c r="J39" s="38">
        <f>[1]Добринский!I39</f>
        <v>4</v>
      </c>
      <c r="K39" s="38">
        <f>[1]Добровский!I39</f>
        <v>4</v>
      </c>
      <c r="L39" s="38">
        <f>[1]Долгоруковский!I39</f>
        <v>4</v>
      </c>
      <c r="M39" s="38">
        <f>[1]Елецкий!I39</f>
        <v>4</v>
      </c>
      <c r="N39" s="38">
        <f>[1]Задонский!I39</f>
        <v>4</v>
      </c>
      <c r="O39" s="38">
        <f>[1]Измалковский!I39</f>
        <v>4</v>
      </c>
      <c r="P39" s="38">
        <f>[1]Краснинский!I39</f>
        <v>4</v>
      </c>
      <c r="Q39" s="38">
        <f>[1]Лебедянский!I39</f>
        <v>4</v>
      </c>
      <c r="R39" s="38">
        <f>'[1]Лев-Толстовский'!I39</f>
        <v>4</v>
      </c>
      <c r="S39" s="38">
        <f>[1]Липецкий!I39</f>
        <v>4</v>
      </c>
      <c r="T39" s="38">
        <f>[1]Становлянский!I39</f>
        <v>4</v>
      </c>
      <c r="U39" s="38">
        <f>[1]Тербунский!I39</f>
        <v>4</v>
      </c>
      <c r="V39" s="38">
        <f>[1]Усманский!I39</f>
        <v>4</v>
      </c>
      <c r="W39" s="38">
        <f>[1]Хлевенский!I39</f>
        <v>4</v>
      </c>
      <c r="X39" s="38">
        <f>[1]Чаплыгинский!I39</f>
        <v>4</v>
      </c>
      <c r="Y39" s="38">
        <f>[1]г.Елец!I39</f>
        <v>4</v>
      </c>
      <c r="Z39" s="38">
        <f>[1]г.Липецк!I39</f>
        <v>4</v>
      </c>
    </row>
    <row r="40" spans="1:27" ht="93" x14ac:dyDescent="0.25">
      <c r="A40" s="44"/>
      <c r="B40" s="18" t="str">
        <f>[1]Свод!B40</f>
        <v>- до  1  марта  текущего  года:  плановые  документы  (муниципальное задание, план финансово-хозяйственной деятельности, показатели бюджетной сметы);</v>
      </c>
      <c r="C40" s="46"/>
      <c r="D40" s="48"/>
      <c r="E40" s="48"/>
      <c r="F40" s="50"/>
      <c r="G40" s="41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spans="1:27" ht="108.5" x14ac:dyDescent="0.25">
      <c r="A41" s="44"/>
      <c r="B41" s="8" t="str">
        <f>[1]Свод!B41</f>
        <v>- до  1  мая  текущего  года:  отчетные  документы  (информация  о  результатах  деятельности  и  об  использовании  имущества,  годовая  бухгалтерская  отчетность)</v>
      </c>
      <c r="C41" s="46"/>
      <c r="D41" s="48"/>
      <c r="E41" s="48"/>
      <c r="F41" s="50"/>
      <c r="G41" s="41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7" ht="16.5" x14ac:dyDescent="0.25">
      <c r="A42" s="22"/>
      <c r="B42" s="23" t="s">
        <v>27</v>
      </c>
      <c r="C42" s="24"/>
      <c r="D42" s="22"/>
      <c r="E42" s="22"/>
      <c r="F42" s="14">
        <f>'[1]Воловский '!H42</f>
        <v>17</v>
      </c>
      <c r="G42" s="14">
        <f>'[1]Воловский '!I42</f>
        <v>17</v>
      </c>
      <c r="H42" s="15">
        <f>[1]Грязинский!I42</f>
        <v>17</v>
      </c>
      <c r="I42" s="15">
        <f>[1]Данковский!I42</f>
        <v>17</v>
      </c>
      <c r="J42" s="15">
        <f>[1]Добринский!I42</f>
        <v>17</v>
      </c>
      <c r="K42" s="15">
        <f>[1]Добровский!I42</f>
        <v>17</v>
      </c>
      <c r="L42" s="15">
        <f>[1]Долгоруковский!I42</f>
        <v>17</v>
      </c>
      <c r="M42" s="15">
        <f>[1]Елецкий!I42</f>
        <v>17</v>
      </c>
      <c r="N42" s="15">
        <f>[1]Задонский!I42</f>
        <v>17</v>
      </c>
      <c r="O42" s="15">
        <f>[1]Измалковский!I42</f>
        <v>17</v>
      </c>
      <c r="P42" s="15">
        <f>[1]Краснинский!I42</f>
        <v>17</v>
      </c>
      <c r="Q42" s="15">
        <f>[1]Лебедянский!I42</f>
        <v>17</v>
      </c>
      <c r="R42" s="15">
        <f>'[1]Лев-Толстовский'!I42</f>
        <v>17</v>
      </c>
      <c r="S42" s="15">
        <f>[1]Липецкий!I42</f>
        <v>17</v>
      </c>
      <c r="T42" s="15">
        <f>[1]Становлянский!I42</f>
        <v>17</v>
      </c>
      <c r="U42" s="15">
        <f>[1]Тербунский!I42</f>
        <v>17</v>
      </c>
      <c r="V42" s="15">
        <f>[1]Усманский!I42</f>
        <v>17</v>
      </c>
      <c r="W42" s="15">
        <f>[1]Хлевенский!I42</f>
        <v>17</v>
      </c>
      <c r="X42" s="15">
        <f>[1]Чаплыгинский!I42</f>
        <v>17</v>
      </c>
      <c r="Y42" s="15">
        <f>[1]г.Елец!I42</f>
        <v>17</v>
      </c>
      <c r="Z42" s="15">
        <f>[1]г.Липецк!I42</f>
        <v>17</v>
      </c>
      <c r="AA42" s="16">
        <f>SUM(G42:Z42)</f>
        <v>340</v>
      </c>
    </row>
    <row r="43" spans="1:27" ht="16.5" x14ac:dyDescent="0.25">
      <c r="A43" s="25"/>
      <c r="B43" s="26"/>
      <c r="C43" s="27"/>
      <c r="D43" s="25"/>
      <c r="E43" s="25"/>
      <c r="F43" s="10"/>
      <c r="G43" s="10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7" s="33" customFormat="1" ht="16.5" x14ac:dyDescent="0.25">
      <c r="A44" s="28"/>
      <c r="B44" s="29" t="s">
        <v>31</v>
      </c>
      <c r="C44" s="30"/>
      <c r="D44" s="28"/>
      <c r="E44" s="28"/>
      <c r="F44" s="31">
        <f>'[1]Воловский '!H44</f>
        <v>100</v>
      </c>
      <c r="G44" s="31">
        <f>'[1]Воловский '!I44</f>
        <v>83.463294117647052</v>
      </c>
      <c r="H44" s="32">
        <f>[1]Грязинский!I44</f>
        <v>90.634999999999991</v>
      </c>
      <c r="I44" s="32">
        <f>[1]Данковский!I44</f>
        <v>85.422372549019613</v>
      </c>
      <c r="J44" s="32">
        <f>[1]Добринский!I44</f>
        <v>81.13033333333334</v>
      </c>
      <c r="K44" s="32">
        <f>[1]Добровский!I44</f>
        <v>81.838235294117638</v>
      </c>
      <c r="L44" s="32">
        <f>[1]Долгоруковский!I44</f>
        <v>82.766999999999996</v>
      </c>
      <c r="M44" s="32">
        <f>[1]Елецкий!I44</f>
        <v>75.165333333333322</v>
      </c>
      <c r="N44" s="32">
        <f>[1]Задонский!I44</f>
        <v>76.757336229147342</v>
      </c>
      <c r="O44" s="32">
        <f>[1]Измалковский!I44</f>
        <v>79.051278805133833</v>
      </c>
      <c r="P44" s="32">
        <f>[1]Краснинский!I44</f>
        <v>78.089019607843142</v>
      </c>
      <c r="Q44" s="32">
        <f>[1]Лебедянский!I44</f>
        <v>84.658313725490203</v>
      </c>
      <c r="R44" s="32">
        <f>'[1]Лев-Толстовский'!I44</f>
        <v>75.888235294117635</v>
      </c>
      <c r="S44" s="32">
        <f>[1]Липецкий!I44</f>
        <v>88.44980392156863</v>
      </c>
      <c r="T44" s="32">
        <f>[1]Становлянский!I44</f>
        <v>83.180960784313726</v>
      </c>
      <c r="U44" s="32">
        <f>[1]Тербунский!I44</f>
        <v>81.304647230667769</v>
      </c>
      <c r="V44" s="32">
        <f>[1]Усманский!I44</f>
        <v>86.927082673882836</v>
      </c>
      <c r="W44" s="32">
        <f>[1]Хлевенский!I44</f>
        <v>88.219602837403301</v>
      </c>
      <c r="X44" s="32">
        <f>[1]Чаплыгинский!I44</f>
        <v>83.122617647058831</v>
      </c>
      <c r="Y44" s="32">
        <f>[1]г.Елец!I44</f>
        <v>86.419981162969052</v>
      </c>
      <c r="Z44" s="32">
        <f>[1]г.Липецк!I44</f>
        <v>73.542009803921573</v>
      </c>
      <c r="AA44" s="16">
        <f>SUM(G44:Z44)</f>
        <v>1646.0324583509687</v>
      </c>
    </row>
    <row r="45" spans="1:27" x14ac:dyDescent="0.25"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7" x14ac:dyDescent="0.25"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7" x14ac:dyDescent="0.25"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7" x14ac:dyDescent="0.25"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7:26" x14ac:dyDescent="0.25"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7:26" x14ac:dyDescent="0.25"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7:26" x14ac:dyDescent="0.25"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7:26" x14ac:dyDescent="0.25"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7:26" x14ac:dyDescent="0.25"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7:26" x14ac:dyDescent="0.25"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7:26" x14ac:dyDescent="0.25"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7:26" x14ac:dyDescent="0.25"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7:26" x14ac:dyDescent="0.25"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7:26" x14ac:dyDescent="0.25"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</sheetData>
  <mergeCells count="80">
    <mergeCell ref="A30:A33"/>
    <mergeCell ref="C30:C33"/>
    <mergeCell ref="D30:D33"/>
    <mergeCell ref="E30:E33"/>
    <mergeCell ref="F30:F33"/>
    <mergeCell ref="A1:Z1"/>
    <mergeCell ref="A4:Z4"/>
    <mergeCell ref="A11:Z11"/>
    <mergeCell ref="A19:Z19"/>
    <mergeCell ref="A28:Z28"/>
    <mergeCell ref="R30:R33"/>
    <mergeCell ref="G30:G33"/>
    <mergeCell ref="H30:H33"/>
    <mergeCell ref="I30:I33"/>
    <mergeCell ref="J30:J33"/>
    <mergeCell ref="K30:K33"/>
    <mergeCell ref="L30:L33"/>
    <mergeCell ref="M30:M33"/>
    <mergeCell ref="N30:N33"/>
    <mergeCell ref="O30:O33"/>
    <mergeCell ref="P30:P33"/>
    <mergeCell ref="Q30:Q33"/>
    <mergeCell ref="Y30:Y33"/>
    <mergeCell ref="Z30:Z33"/>
    <mergeCell ref="A34:A38"/>
    <mergeCell ref="C34:C38"/>
    <mergeCell ref="D34:D38"/>
    <mergeCell ref="E34:E38"/>
    <mergeCell ref="F34:F38"/>
    <mergeCell ref="G34:G38"/>
    <mergeCell ref="H34:H38"/>
    <mergeCell ref="I34:I38"/>
    <mergeCell ref="S30:S33"/>
    <mergeCell ref="T30:T33"/>
    <mergeCell ref="U30:U33"/>
    <mergeCell ref="V30:V33"/>
    <mergeCell ref="W30:W33"/>
    <mergeCell ref="X30:X33"/>
    <mergeCell ref="U34:U38"/>
    <mergeCell ref="J34:J38"/>
    <mergeCell ref="K34:K38"/>
    <mergeCell ref="L34:L38"/>
    <mergeCell ref="M34:M38"/>
    <mergeCell ref="N34:N38"/>
    <mergeCell ref="O34:O38"/>
    <mergeCell ref="P34:P38"/>
    <mergeCell ref="Q34:Q38"/>
    <mergeCell ref="R34:R38"/>
    <mergeCell ref="S34:S38"/>
    <mergeCell ref="T34:T38"/>
    <mergeCell ref="A39:A41"/>
    <mergeCell ref="C39:C41"/>
    <mergeCell ref="D39:D41"/>
    <mergeCell ref="E39:E41"/>
    <mergeCell ref="F39:F41"/>
    <mergeCell ref="V34:V38"/>
    <mergeCell ref="W34:W38"/>
    <mergeCell ref="X34:X38"/>
    <mergeCell ref="Y34:Y38"/>
    <mergeCell ref="Z34:Z38"/>
    <mergeCell ref="R39:R41"/>
    <mergeCell ref="G39:G41"/>
    <mergeCell ref="H39:H41"/>
    <mergeCell ref="I39:I41"/>
    <mergeCell ref="J39:J41"/>
    <mergeCell ref="K39:K41"/>
    <mergeCell ref="L39:L41"/>
    <mergeCell ref="M39:M41"/>
    <mergeCell ref="N39:N41"/>
    <mergeCell ref="O39:O41"/>
    <mergeCell ref="P39:P41"/>
    <mergeCell ref="Q39:Q41"/>
    <mergeCell ref="Y39:Y41"/>
    <mergeCell ref="Z39:Z41"/>
    <mergeCell ref="S39:S41"/>
    <mergeCell ref="T39:T41"/>
    <mergeCell ref="U39:U41"/>
    <mergeCell ref="V39:V41"/>
    <mergeCell ref="W39:W41"/>
    <mergeCell ref="X39:X41"/>
  </mergeCells>
  <pageMargins left="0.78740157480314965" right="0.39370078740157483" top="0.59055118110236227" bottom="0.59055118110236227" header="0.51181102362204722" footer="0.51181102362204722"/>
  <pageSetup paperSize="8" scale="47" fitToHeight="14" orientation="landscape" r:id="rId1"/>
  <headerFooter alignWithMargins="0">
    <oddFooter>&amp;L&amp;P&amp;R&amp;Z&amp;F&amp;A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 по  МО</vt:lpstr>
      <vt:lpstr>'Свод  по  МО'!Заголовки_для_печати</vt:lpstr>
      <vt:lpstr>'Свод  по  МО'!Область_печати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belanin</dc:creator>
  <cp:lastModifiedBy>u1598</cp:lastModifiedBy>
  <cp:lastPrinted>2024-08-22T08:24:34Z</cp:lastPrinted>
  <dcterms:created xsi:type="dcterms:W3CDTF">2023-03-21T09:32:19Z</dcterms:created>
  <dcterms:modified xsi:type="dcterms:W3CDTF">2024-08-22T08:24:39Z</dcterms:modified>
</cp:coreProperties>
</file>