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H:\РЕЙТИНГИ открытости\2021\год\"/>
    </mc:Choice>
  </mc:AlternateContent>
  <xr:revisionPtr revIDLastSave="0" documentId="13_ncr:1_{45D5C383-AF41-40A9-966B-164A846A47E3}" xr6:coauthVersionLast="43" xr6:coauthVersionMax="43"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Sheet1!$B$3:$F$27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 i="1" l="1"/>
  <c r="H6" i="1"/>
  <c r="H7" i="1"/>
  <c r="H8" i="1"/>
  <c r="H9" i="1"/>
  <c r="H10" i="1"/>
  <c r="H11" i="1"/>
  <c r="H14" i="1"/>
  <c r="H15" i="1"/>
  <c r="H16" i="1"/>
  <c r="H17" i="1"/>
  <c r="H18" i="1"/>
  <c r="H19" i="1"/>
  <c r="H20" i="1"/>
  <c r="H21" i="1"/>
  <c r="H23" i="1"/>
  <c r="H24" i="1"/>
  <c r="H25" i="1"/>
  <c r="H26" i="1"/>
  <c r="H27" i="1"/>
  <c r="H28" i="1"/>
  <c r="H29" i="1"/>
  <c r="H30" i="1"/>
  <c r="H31" i="1"/>
  <c r="H32" i="1"/>
  <c r="H33" i="1"/>
  <c r="H34" i="1"/>
  <c r="H35" i="1"/>
  <c r="H36" i="1"/>
  <c r="H37" i="1"/>
  <c r="H41" i="1"/>
  <c r="G5" i="1"/>
  <c r="G6" i="1"/>
  <c r="G7" i="1"/>
  <c r="G8" i="1"/>
  <c r="G9" i="1"/>
  <c r="G10" i="1"/>
  <c r="G11" i="1"/>
  <c r="G14" i="1"/>
  <c r="G15" i="1"/>
  <c r="G16" i="1"/>
  <c r="G17" i="1"/>
  <c r="G18" i="1"/>
  <c r="G19" i="1"/>
  <c r="G20" i="1"/>
  <c r="G21" i="1"/>
  <c r="G23" i="1"/>
  <c r="G24" i="1"/>
  <c r="G25" i="1"/>
  <c r="G26" i="1"/>
  <c r="G27" i="1"/>
  <c r="G28" i="1"/>
  <c r="G29" i="1"/>
  <c r="G30" i="1"/>
  <c r="G31" i="1"/>
  <c r="G32" i="1"/>
  <c r="G33" i="1"/>
  <c r="G34" i="1"/>
  <c r="G35" i="1"/>
  <c r="G36" i="1"/>
  <c r="G37" i="1"/>
  <c r="G41" i="1"/>
  <c r="H4" i="1"/>
  <c r="G4" i="1"/>
</calcChain>
</file>

<file path=xl/sharedStrings.xml><?xml version="1.0" encoding="utf-8"?>
<sst xmlns="http://schemas.openxmlformats.org/spreadsheetml/2006/main" count="133" uniqueCount="110">
  <si>
    <t>Налог на имущество организаций</t>
  </si>
  <si>
    <t>00010604000020000110</t>
  </si>
  <si>
    <t>00011500000000000000</t>
  </si>
  <si>
    <t>ГОСУДАРСТВЕННАЯ ПОШЛИНА</t>
  </si>
  <si>
    <t>00020300000000000000</t>
  </si>
  <si>
    <t>00011400000000000000</t>
  </si>
  <si>
    <t>Транспортный налог</t>
  </si>
  <si>
    <t>ДОХОДЫ ОТ ПРОДАЖИ МАТЕРИАЛЬНЫХ И НЕМАТЕРИАЛЬНЫХ АКТИВОВ</t>
  </si>
  <si>
    <t>БЕЗВОЗМЕЗДНЫЕ ПОСТУПЛЕНИЯ</t>
  </si>
  <si>
    <t>БЕЗВОЗМЕЗДНЫЕ ПОСТУПЛЕНИЯ ОТ ГОСУДАРСТВЕННЫХ (МУНИЦИПАЛЬНЫХ) ОРГАНИЗАЦИЙ</t>
  </si>
  <si>
    <t>00020200000000000000</t>
  </si>
  <si>
    <t>00010701000010000110</t>
  </si>
  <si>
    <t>Иные межбюджетные трансферты</t>
  </si>
  <si>
    <t>Субсидии бюджетам бюджетной системы Российской Федерации (межбюджетные субсидии)</t>
  </si>
  <si>
    <t>00010302000010000110</t>
  </si>
  <si>
    <t>Дотации бюджетам бюджетной системы Российской Федерации</t>
  </si>
  <si>
    <t>00010300000000000000</t>
  </si>
  <si>
    <t>00011200000000000000</t>
  </si>
  <si>
    <t>00020230000000000150</t>
  </si>
  <si>
    <t>00020210000000000150</t>
  </si>
  <si>
    <t>00021900000000000000</t>
  </si>
  <si>
    <t>Акцизы по подакцизным товарам (продукции), производимым на территории Российской Федерации</t>
  </si>
  <si>
    <t>НАЛОГИ, СБОРЫ И РЕГУЛЯРНЫЕ ПЛАТЕЖИ ЗА ПОЛЬЗОВАНИЕ ПРИРОДНЫМИ РЕСУРСАМИ</t>
  </si>
  <si>
    <t>НАЛОГИ НА ПРИБЫЛЬ, ДОХОДЫ</t>
  </si>
  <si>
    <t>00021800000000000000</t>
  </si>
  <si>
    <t>00010501000000000110</t>
  </si>
  <si>
    <t>Налог на доходы физических лиц</t>
  </si>
  <si>
    <t>00010100000000000000</t>
  </si>
  <si>
    <t>БЕЗВОЗМЕЗДНЫЕ ПОСТУПЛЕНИЯ ОТ ДРУГИХ БЮДЖЕТОВ БЮДЖЕТНОЙ СИСТЕМЫ РОССИЙСКОЙ ФЕДЕРАЦИИ</t>
  </si>
  <si>
    <t>00010800000000000000</t>
  </si>
  <si>
    <t>ВОЗВРАТ ОСТАТКОВ СУБСИДИЙ, СУБВЕНЦИЙ И ИНЫХ МЕЖБЮДЖЕТНЫХ ТРАНСФЕРТОВ, ИМЕЮЩИХ ЦЕЛЕВОЕ НАЗНАЧЕНИЕ, ПРОШЛЫХ ЛЕТ</t>
  </si>
  <si>
    <t>ПРОЧИЕ НЕНАЛОГОВЫЕ ДОХОДЫ</t>
  </si>
  <si>
    <t>НАЛОГИ НА ИМУЩЕСТВО</t>
  </si>
  <si>
    <t>00085000000000000000</t>
  </si>
  <si>
    <t>ШТРАФЫ, САНКЦИИ, ВОЗМЕЩЕНИЕ УЩЕРБА</t>
  </si>
  <si>
    <t>00010000000000000000</t>
  </si>
  <si>
    <t>00020000000000000000</t>
  </si>
  <si>
    <t>00010700000000000000</t>
  </si>
  <si>
    <t>ДОХОДЫ ОТ ИСПОЛЬЗОВАНИЯ ИМУЩЕСТВА, НАХОДЯЩЕГОСЯ В ГОСУДАРСТВЕННОЙ И МУНИЦИПАЛЬНОЙ СОБСТВЕННОСТИ</t>
  </si>
  <si>
    <t>ПРОЧИЕ БЕЗВОЗМЕЗДНЫЕ ПОСТУПЛЕНИЯ</t>
  </si>
  <si>
    <t>00011100000000000000</t>
  </si>
  <si>
    <t>00020700000000000000</t>
  </si>
  <si>
    <t>НАЛОГИ НА СОВОКУПНЫЙ ДОХОД</t>
  </si>
  <si>
    <t>НАЛОГОВЫЕ И НЕНАЛОГОВЫЕ ДОХОДЫ</t>
  </si>
  <si>
    <t>00020240000000000150</t>
  </si>
  <si>
    <t>АДМИНИСТРАТИВНЫЕ ПЛАТЕЖИ И СБОРЫ</t>
  </si>
  <si>
    <t>00020220000000000150</t>
  </si>
  <si>
    <t>00010503000010000110</t>
  </si>
  <si>
    <t>Субвенции бюджетам бюджетной системы Российской Федерации</t>
  </si>
  <si>
    <t>00010102000010000110</t>
  </si>
  <si>
    <t>00010600000000000000</t>
  </si>
  <si>
    <t>Налог на добычу полезных ископаемых</t>
  </si>
  <si>
    <t>00011700000000000000</t>
  </si>
  <si>
    <t>Сборы за пользование объектами животного мира и за пользование объектами водных биологических ресурсов</t>
  </si>
  <si>
    <t>Единый сельскохозяйственный налог</t>
  </si>
  <si>
    <t>НАЛОГИ НА ТОВАРЫ (РАБОТЫ, УСЛУГИ), РЕАЛИЗУЕМЫЕ НА ТЕРРИТОРИИ РОССИЙСКОЙ ФЕДЕРАЦИИ</t>
  </si>
  <si>
    <t>00010500000000000000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</si>
  <si>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</si>
  <si>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00011600000000000000</t>
  </si>
  <si>
    <t>Налог, взимаемый в связи с применением упрощенной системы налогообложения</t>
  </si>
  <si>
    <t>Доходы бюджета - Всего</t>
  </si>
  <si>
    <t>ПЛАТЕЖИ ПРИ ПОЛЬЗОВАНИИ ПРИРОДНЫМИ РЕСУРСАМИ</t>
  </si>
  <si>
    <t>00010704000010000110</t>
  </si>
  <si>
    <t>00010602000020000110</t>
  </si>
  <si>
    <t>00010605000020000110</t>
  </si>
  <si>
    <t>00011300000000000000</t>
  </si>
  <si>
    <t>первоначальные бюджетные назначения</t>
  </si>
  <si>
    <t>исполнено</t>
  </si>
  <si>
    <t>Наименование кода дохода</t>
  </si>
  <si>
    <t>Код дохода по КД</t>
  </si>
  <si>
    <t>уточненные бюджетные назначения</t>
  </si>
  <si>
    <t>процент исполнения уточненных назначений</t>
  </si>
  <si>
    <t>в рублях</t>
  </si>
  <si>
    <t>Налог на игорный бизнес</t>
  </si>
  <si>
    <t>-</t>
  </si>
  <si>
    <t>Налог на прибыль организаций</t>
  </si>
  <si>
    <t>00010101000000000110</t>
  </si>
  <si>
    <t>ДОХОДЫ ОТ ОКАЗАНИЯ ПЛАТНЫХ УСЛУГ И КОМПЕНСАЦИИ ЗАТРАТ ГОСУДАРСТВА</t>
  </si>
  <si>
    <t>Безвозмездные поступления от государственных (муниципальных) организаций в бюджеты субъектов Российской Федерации</t>
  </si>
  <si>
    <t>00020302000020000150</t>
  </si>
  <si>
    <t xml:space="preserve">                                                             Исполнение областного бюджета по доходам за 2021год</t>
  </si>
  <si>
    <t>Налог на профессиональный доход</t>
  </si>
  <si>
    <t>00010506000010000110</t>
  </si>
  <si>
    <t>ЗАДОЛЖЕННОСТЬ И ПЕРЕРАСЧЕТЫ ПО ОТМЕНЕННЫМ НАЛОГАМ, СБОРАМ И ИНЫМ ОБЯЗАТЕЛЬНЫМ ПЛАТЕЖАМ</t>
  </si>
  <si>
    <t>00010900000000000000</t>
  </si>
  <si>
    <t xml:space="preserve">процент исполнения первоначальных назначений </t>
  </si>
  <si>
    <r>
      <t xml:space="preserve">причины отклонения  уточненного плана от исполнения  </t>
    </r>
    <r>
      <rPr>
        <sz val="12"/>
        <color indexed="8"/>
        <rFont val="Times New Roman"/>
        <family val="1"/>
        <charset val="204"/>
      </rPr>
      <t>(если такие отклонения составили 5% и более, как в большую, так и в меньшую сторону)</t>
    </r>
  </si>
  <si>
    <r>
      <t xml:space="preserve">причины отклонения первоначальных  назначений от исполнения </t>
    </r>
    <r>
      <rPr>
        <sz val="12"/>
        <color indexed="8"/>
        <rFont val="Times New Roman"/>
        <family val="1"/>
        <charset val="204"/>
      </rPr>
      <t>(если такие отклонения составили 5% и более, как в большую, так и в меньшую сторону)</t>
    </r>
  </si>
  <si>
    <t>рост поступлений за счет  благоприятной конъюнктуры цен на металлопродукцию и увеличения объемов продаж</t>
  </si>
  <si>
    <t>рост поступлений за счет введения прогрессивной шкалы налогообложения</t>
  </si>
  <si>
    <t>переход налогоплательщиков с ЕНВД</t>
  </si>
  <si>
    <t>за счет ввода в эксплуатацию новых объектов основных средств, а также уточнения отдельными налогоплательщиками налоговых обязательств</t>
  </si>
  <si>
    <t>Увеличение выдачи лицензий на отдельные виды животных</t>
  </si>
  <si>
    <t>изменение размера сбора за проведения техосмотра техники, введен сбор за проведение экзамена на получение удостоверения машиниста</t>
  </si>
  <si>
    <t>увеличение поступлений штрафов за нарушения правил дорожного движения</t>
  </si>
  <si>
    <t>В связи с получением из федерального бюджета в течение года дотации на поддержку мер по обеспечению сбалансированности бюджетов 712469600,00 руб., дотации на премирование победителей Всероссийского конкурса "Лучшая муниципальная практика" 50000000,00 руб., дотации за достижение показателей деятельности органов исполнительной власти субъектов Российской Федерации 584086400,00 руб.,  дотации  в целях частичной компенсации выпадающих доходов бюджетов субъектов Российской Федерации от применения инвестиционного налогового вычета 28967000,00 руб.</t>
  </si>
  <si>
    <t>Возврат невыработанного аванса от подрядчиков в связи с расторжением контрактов</t>
  </si>
  <si>
    <t xml:space="preserve">Экономия по субвенции на организацию бесплатным горячим питанием учащихся начальных классов (уменьшение количества дето-дней в результате болезней детей, перевода детей на карантин, введения дополнительных каникул и ухода на дистанционный формат обучения). </t>
  </si>
  <si>
    <t>Увеличение количества договоров купли-продажи лесных насаждений, а также количества заявок за проведение гос. экспертизы запасов полезных ископаемых</t>
  </si>
  <si>
    <t xml:space="preserve"> Получение иных межбюджетных трансфертов из резервного фонда Правительства РФ:
- на мероприятия по предупреждению и недопущению распространения новой коронавирусной инфекции COVID-19;
- на ежемесячное денежное вознаграждение за классное руководство (кураторство) педагогическим работникам среднего профессионального образования.</t>
  </si>
  <si>
    <t xml:space="preserve">Несостоявшиеся торги по реализации областного имущества.        </t>
  </si>
  <si>
    <r>
      <t>Возврат невыработанного аванса от подрядчиков в связи с рас</t>
    </r>
    <r>
      <rPr>
        <sz val="12"/>
        <rFont val="Times New Roman"/>
        <family val="1"/>
        <charset val="204"/>
      </rPr>
      <t>торжением контрактов. Уменьшение количества платных услуг при оформлении лицензии, в связи с продлением лицензий в соответствии с постановлением Правительства РФ от 03.04.2020</t>
    </r>
  </si>
  <si>
    <t>Невыясненные платежи, поступившие в последние дни отчетного периода, которые уточнены в 2022 году. Поступление доходов за установку и эксплуатацию рекламной конструкции на земельном участке согласно незапланированным договорам</t>
  </si>
  <si>
    <t>рост добычи общераспространенных ископаемых по сравнению с прочими полезными ископаемыми</t>
  </si>
  <si>
    <t>Уменьшены бюджетные ассигнования на возмещение части затрат на производство масличных культур в связи с изменением методики предоставления субсидии</t>
  </si>
  <si>
    <t xml:space="preserve">Поступления доходов от операций по управлению остатками средств на едином казначейском счете, зачисляемые в бюджеты субъектов Российской Федерации.                                                                                                                                                                                       Фактические поступления доходов от ОГУПов и ООО превысили планируемые доходы. </t>
  </si>
  <si>
    <t xml:space="preserve">Поступления доходов от операций по управлению остатками средств на едином казначейском счете, зачисляемые в бюджеты субъектов Российской Федерации.                                                                                                                                                            Фактические поступления доходов от ОГУПов и ООО превысили планируемые доходы. </t>
  </si>
  <si>
    <t>Поступление средств Фонда содействия реформированию ЖКХ на переселение из аварийного жилфонда по заявке на 2022 год в 2021 году</t>
  </si>
  <si>
    <t>Поступление средств Фонда содействия реформированию ЖКХ на переселение из аварийного жилфонда по заявке на 2022 год после уточнения бюджета в 2021 году</t>
  </si>
  <si>
    <t xml:space="preserve"> Не освоены ассигнования в связи с неисполнением подрядными организациями условий и сроков исполнения муниципальных контрактов в рамках комплексного развития сельских территорий. Финансирование предусмотрено в 2022 году.                                                                                               
1. В связи с нарушением Подрядчиком условий контракта не в полном объеме освоена субсидия на строительство корпуса яслей для МБДОУ детский сад на 60 мест пос. Солидарность Елецкого района. 
2. По строительству и оснащению операционного блока с отделением анестезиологии и реанимации областного онкологического диспансера оплата производилась по факту выполненных работ (перенос срока ввода в эксплуатацию объекта на декабрь 2022 год).
3. По объектам строительства детской поликлиники и женской консультации  в г. Чаплыгин и стационарно-поликлинического корпуса  с. Доброе оплата производилась за фактически выполненные работы. 
4. Экономия по закупочным процедурам в части мероприятия по оснащению оборудованием медицинские организации первичного звена здравоохранения.
5. Фактическое количество получателей единовременных компенсационных выплат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ниже планируемого (носят заявительный характер).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</si>
</sst>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Segoe UI"/>
      <family val="2"/>
    </font>
    <font>
      <b/>
      <sz val="11"/>
      <color theme="1"/>
      <name val="Segoe UI"/>
      <family val="2"/>
    </font>
    <font>
      <sz val="12"/>
      <name val="Times New Roman"/>
      <family val="1"/>
      <charset val="204"/>
    </font>
    <font>
      <sz val="12"/>
      <color theme="1"/>
      <name val="Times New Roman"/>
      <family val="1"/>
      <charset val="204"/>
    </font>
    <font>
      <sz val="10"/>
      <color theme="1"/>
      <name val="Segoe UI"/>
      <family val="2"/>
      <charset val="204"/>
    </font>
    <font>
      <b/>
      <sz val="11"/>
      <color theme="1"/>
      <name val="Times New Roman"/>
      <family val="1"/>
      <charset val="204"/>
    </font>
    <font>
      <sz val="11"/>
      <color theme="1"/>
      <name val="Times New Roman"/>
      <family val="1"/>
      <charset val="204"/>
    </font>
    <font>
      <sz val="12"/>
      <color indexed="8"/>
      <name val="Times New Roman"/>
      <family val="1"/>
      <charset val="204"/>
    </font>
    <font>
      <sz val="10"/>
      <name val="Times New Roman"/>
      <family val="1"/>
      <charset val="204"/>
    </font>
    <font>
      <sz val="11"/>
      <color rgb="FF000000"/>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28">
    <xf numFmtId="0" fontId="0" fillId="0" borderId="0" xfId="0" applyBorder="1"/>
    <xf numFmtId="0" fontId="3" fillId="0" borderId="1" xfId="0" applyFont="1" applyFill="1" applyBorder="1" applyAlignment="1">
      <alignment horizontal="center" vertical="center" wrapText="1"/>
    </xf>
    <xf numFmtId="0" fontId="0" fillId="0" borderId="0" xfId="0" applyFill="1" applyBorder="1"/>
    <xf numFmtId="0" fontId="1" fillId="0" borderId="0" xfId="0" applyFont="1" applyFill="1" applyBorder="1" applyAlignment="1"/>
    <xf numFmtId="0" fontId="4" fillId="0" borderId="0" xfId="0" applyFont="1" applyFill="1" applyBorder="1" applyAlignment="1">
      <alignment wrapText="1"/>
    </xf>
    <xf numFmtId="0" fontId="6" fillId="0" borderId="0" xfId="0" applyFont="1" applyFill="1" applyBorder="1"/>
    <xf numFmtId="0" fontId="0" fillId="0" borderId="0" xfId="0" applyFill="1" applyBorder="1" applyAlignment="1">
      <alignment wrapText="1"/>
    </xf>
    <xf numFmtId="164" fontId="5" fillId="0" borderId="1" xfId="0" applyNumberFormat="1" applyFont="1" applyFill="1" applyBorder="1"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right" vertical="center"/>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indent="1"/>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2" fillId="0" borderId="1" xfId="0" applyFont="1" applyBorder="1" applyAlignment="1">
      <alignment horizontal="left" vertical="center" wrapText="1" indent="1"/>
    </xf>
    <xf numFmtId="0" fontId="3" fillId="0"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6" fillId="0" borderId="0" xfId="0" applyFont="1" applyFill="1" applyBorder="1" applyAlignment="1">
      <alignment vertical="center"/>
    </xf>
    <xf numFmtId="0" fontId="0" fillId="0" borderId="0" xfId="0" applyFill="1" applyBorder="1" applyAlignment="1">
      <alignment vertical="center"/>
    </xf>
    <xf numFmtId="0" fontId="2" fillId="0" borderId="1" xfId="0" applyFont="1" applyBorder="1" applyAlignment="1" applyProtection="1">
      <alignment horizontal="left" vertical="center" wrapText="1" indent="1"/>
      <protection locked="0"/>
    </xf>
    <xf numFmtId="0" fontId="2" fillId="0" borderId="1" xfId="0" applyFont="1" applyFill="1" applyBorder="1" applyAlignment="1">
      <alignment horizontal="left" vertical="center" wrapText="1" indent="1"/>
    </xf>
    <xf numFmtId="0" fontId="2" fillId="0" borderId="1" xfId="0" applyFont="1" applyFill="1" applyBorder="1" applyAlignment="1" applyProtection="1">
      <alignment horizontal="left" vertical="center" wrapText="1" indent="1"/>
      <protection locked="0"/>
    </xf>
    <xf numFmtId="0" fontId="10" fillId="0" borderId="0" xfId="0" applyFont="1" applyFill="1" applyBorder="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J42"/>
  <sheetViews>
    <sheetView tabSelected="1" topLeftCell="B1" zoomScaleNormal="100" zoomScaleSheetLayoutView="100" workbookViewId="0">
      <pane xSplit="2" ySplit="3" topLeftCell="D4" activePane="bottomRight" state="frozen"/>
      <selection activeCell="B1" sqref="B1"/>
      <selection pane="topRight" activeCell="D1" sqref="D1"/>
      <selection pane="bottomLeft" activeCell="B4" sqref="B4"/>
      <selection pane="bottomRight" activeCell="B1" sqref="B1:J1"/>
    </sheetView>
  </sheetViews>
  <sheetFormatPr defaultColWidth="9" defaultRowHeight="16.5" x14ac:dyDescent="0.3"/>
  <cols>
    <col min="1" max="1" width="2" style="2" hidden="1" customWidth="1"/>
    <col min="2" max="2" width="42.75" style="23" customWidth="1"/>
    <col min="3" max="3" width="22.375" style="8" customWidth="1"/>
    <col min="4" max="4" width="17.625" style="23" customWidth="1"/>
    <col min="5" max="6" width="16.875" style="23" customWidth="1"/>
    <col min="7" max="7" width="15.25" style="8" customWidth="1"/>
    <col min="8" max="8" width="13.25" style="8" customWidth="1"/>
    <col min="9" max="9" width="52.5" style="2" customWidth="1"/>
    <col min="10" max="10" width="53.5" style="2" customWidth="1"/>
    <col min="11" max="16384" width="9" style="2"/>
  </cols>
  <sheetData>
    <row r="1" spans="1:10" ht="28.5" customHeight="1" x14ac:dyDescent="0.3">
      <c r="A1" s="3"/>
      <c r="B1" s="27" t="s">
        <v>80</v>
      </c>
      <c r="C1" s="27"/>
      <c r="D1" s="27"/>
      <c r="E1" s="27"/>
      <c r="F1" s="27"/>
      <c r="G1" s="27"/>
      <c r="H1" s="27"/>
      <c r="I1" s="27"/>
      <c r="J1" s="27"/>
    </row>
    <row r="2" spans="1:10" x14ac:dyDescent="0.3">
      <c r="A2" s="4"/>
      <c r="B2" s="22"/>
      <c r="C2" s="9"/>
      <c r="D2" s="22"/>
      <c r="E2" s="22"/>
      <c r="F2" s="9" t="s">
        <v>72</v>
      </c>
      <c r="G2" s="9"/>
      <c r="H2" s="9"/>
      <c r="I2" s="5"/>
      <c r="J2" s="5"/>
    </row>
    <row r="3" spans="1:10" ht="63" x14ac:dyDescent="0.3">
      <c r="A3" s="6"/>
      <c r="B3" s="13" t="s">
        <v>68</v>
      </c>
      <c r="C3" s="14" t="s">
        <v>69</v>
      </c>
      <c r="D3" s="13" t="s">
        <v>66</v>
      </c>
      <c r="E3" s="13" t="s">
        <v>70</v>
      </c>
      <c r="F3" s="13" t="s">
        <v>67</v>
      </c>
      <c r="G3" s="15" t="s">
        <v>85</v>
      </c>
      <c r="H3" s="15" t="s">
        <v>71</v>
      </c>
      <c r="I3" s="15" t="s">
        <v>87</v>
      </c>
      <c r="J3" s="1" t="s">
        <v>86</v>
      </c>
    </row>
    <row r="4" spans="1:10" ht="24.75" customHeight="1" x14ac:dyDescent="0.3">
      <c r="A4" s="6"/>
      <c r="B4" s="10" t="s">
        <v>43</v>
      </c>
      <c r="C4" s="11" t="s">
        <v>35</v>
      </c>
      <c r="D4" s="12">
        <v>51459996252.32</v>
      </c>
      <c r="E4" s="12">
        <v>63564266252.32</v>
      </c>
      <c r="F4" s="12">
        <v>93485328990.690002</v>
      </c>
      <c r="G4" s="7">
        <f>F4/D4*100</f>
        <v>181.66602370569615</v>
      </c>
      <c r="H4" s="7">
        <f>F4/E4*100</f>
        <v>147.07214367833268</v>
      </c>
      <c r="I4" s="16"/>
      <c r="J4" s="16"/>
    </row>
    <row r="5" spans="1:10" ht="24.75" customHeight="1" x14ac:dyDescent="0.3">
      <c r="A5" s="6"/>
      <c r="B5" s="10" t="s">
        <v>23</v>
      </c>
      <c r="C5" s="11" t="s">
        <v>27</v>
      </c>
      <c r="D5" s="12">
        <v>34495416493.32</v>
      </c>
      <c r="E5" s="12">
        <v>46595416493.32</v>
      </c>
      <c r="F5" s="12">
        <v>72773536241.600006</v>
      </c>
      <c r="G5" s="7">
        <f t="shared" ref="G5:G41" si="0">F5/D5*100</f>
        <v>210.96581412690733</v>
      </c>
      <c r="H5" s="7">
        <f t="shared" ref="H5:H41" si="1">F5/E5*100</f>
        <v>156.18174858901185</v>
      </c>
      <c r="I5" s="16"/>
      <c r="J5" s="16"/>
    </row>
    <row r="6" spans="1:10" ht="45" customHeight="1" x14ac:dyDescent="0.3">
      <c r="A6" s="6"/>
      <c r="B6" s="10" t="s">
        <v>75</v>
      </c>
      <c r="C6" s="11" t="s">
        <v>76</v>
      </c>
      <c r="D6" s="12">
        <v>20320883040</v>
      </c>
      <c r="E6" s="12">
        <v>32420883040</v>
      </c>
      <c r="F6" s="12">
        <v>57312690547.910004</v>
      </c>
      <c r="G6" s="7">
        <f t="shared" si="0"/>
        <v>282.03838600465667</v>
      </c>
      <c r="H6" s="7">
        <f t="shared" si="1"/>
        <v>176.77708061559943</v>
      </c>
      <c r="I6" s="17" t="s">
        <v>88</v>
      </c>
      <c r="J6" s="17" t="s">
        <v>88</v>
      </c>
    </row>
    <row r="7" spans="1:10" ht="39" customHeight="1" x14ac:dyDescent="0.3">
      <c r="A7" s="6"/>
      <c r="B7" s="10" t="s">
        <v>26</v>
      </c>
      <c r="C7" s="11" t="s">
        <v>49</v>
      </c>
      <c r="D7" s="12">
        <v>14174533453.32</v>
      </c>
      <c r="E7" s="12">
        <v>14174533453.32</v>
      </c>
      <c r="F7" s="12">
        <v>15460845693.690001</v>
      </c>
      <c r="G7" s="7">
        <f t="shared" si="0"/>
        <v>109.07481184199905</v>
      </c>
      <c r="H7" s="7">
        <f t="shared" si="1"/>
        <v>109.07481184199905</v>
      </c>
      <c r="I7" s="17" t="s">
        <v>89</v>
      </c>
      <c r="J7" s="17" t="s">
        <v>89</v>
      </c>
    </row>
    <row r="8" spans="1:10" ht="52.5" customHeight="1" x14ac:dyDescent="0.3">
      <c r="A8" s="6"/>
      <c r="B8" s="10" t="s">
        <v>55</v>
      </c>
      <c r="C8" s="11" t="s">
        <v>16</v>
      </c>
      <c r="D8" s="12">
        <v>8805144159</v>
      </c>
      <c r="E8" s="12">
        <v>8805144159</v>
      </c>
      <c r="F8" s="12">
        <v>9121714417.7000008</v>
      </c>
      <c r="G8" s="7">
        <f t="shared" si="0"/>
        <v>103.59528762940724</v>
      </c>
      <c r="H8" s="7">
        <f t="shared" si="1"/>
        <v>103.59528762940724</v>
      </c>
      <c r="I8" s="17"/>
      <c r="J8" s="18"/>
    </row>
    <row r="9" spans="1:10" ht="45" x14ac:dyDescent="0.3">
      <c r="A9" s="6"/>
      <c r="B9" s="10" t="s">
        <v>21</v>
      </c>
      <c r="C9" s="11" t="s">
        <v>14</v>
      </c>
      <c r="D9" s="12">
        <v>8805144159</v>
      </c>
      <c r="E9" s="12">
        <v>8805144159</v>
      </c>
      <c r="F9" s="12">
        <v>9121714417.7000008</v>
      </c>
      <c r="G9" s="7">
        <f t="shared" si="0"/>
        <v>103.59528762940724</v>
      </c>
      <c r="H9" s="7">
        <f t="shared" si="1"/>
        <v>103.59528762940724</v>
      </c>
      <c r="I9" s="17"/>
      <c r="J9" s="18"/>
    </row>
    <row r="10" spans="1:10" ht="21" customHeight="1" x14ac:dyDescent="0.3">
      <c r="A10" s="6"/>
      <c r="B10" s="10" t="s">
        <v>42</v>
      </c>
      <c r="C10" s="11" t="s">
        <v>56</v>
      </c>
      <c r="D10" s="12">
        <v>1446700000</v>
      </c>
      <c r="E10" s="12">
        <v>1446700000</v>
      </c>
      <c r="F10" s="12">
        <v>1987664600.8099999</v>
      </c>
      <c r="G10" s="7">
        <f t="shared" si="0"/>
        <v>137.39300482546483</v>
      </c>
      <c r="H10" s="7">
        <f t="shared" si="1"/>
        <v>137.39300482546483</v>
      </c>
      <c r="I10" s="17"/>
      <c r="J10" s="18"/>
    </row>
    <row r="11" spans="1:10" ht="30" x14ac:dyDescent="0.3">
      <c r="A11" s="6"/>
      <c r="B11" s="10" t="s">
        <v>59</v>
      </c>
      <c r="C11" s="11" t="s">
        <v>25</v>
      </c>
      <c r="D11" s="12">
        <v>1446700000</v>
      </c>
      <c r="E11" s="12">
        <v>1446700000</v>
      </c>
      <c r="F11" s="12">
        <v>1946161658.3900001</v>
      </c>
      <c r="G11" s="7">
        <f t="shared" si="0"/>
        <v>134.52420393931018</v>
      </c>
      <c r="H11" s="7">
        <f t="shared" si="1"/>
        <v>134.52420393931018</v>
      </c>
      <c r="I11" s="17" t="s">
        <v>90</v>
      </c>
      <c r="J11" s="17" t="s">
        <v>90</v>
      </c>
    </row>
    <row r="12" spans="1:10" x14ac:dyDescent="0.3">
      <c r="A12" s="6"/>
      <c r="B12" s="10" t="s">
        <v>54</v>
      </c>
      <c r="C12" s="11" t="s">
        <v>47</v>
      </c>
      <c r="D12" s="12"/>
      <c r="E12" s="12">
        <v>0</v>
      </c>
      <c r="F12" s="12">
        <v>-478.02</v>
      </c>
      <c r="G12" s="7" t="s">
        <v>74</v>
      </c>
      <c r="H12" s="7" t="s">
        <v>74</v>
      </c>
      <c r="I12" s="17"/>
      <c r="J12" s="18"/>
    </row>
    <row r="13" spans="1:10" x14ac:dyDescent="0.3">
      <c r="A13" s="6"/>
      <c r="B13" s="10" t="s">
        <v>81</v>
      </c>
      <c r="C13" s="11" t="s">
        <v>82</v>
      </c>
      <c r="D13" s="12"/>
      <c r="E13" s="12">
        <v>0</v>
      </c>
      <c r="F13" s="12">
        <v>41503420.439999998</v>
      </c>
      <c r="G13" s="7" t="s">
        <v>74</v>
      </c>
      <c r="H13" s="7" t="s">
        <v>74</v>
      </c>
      <c r="I13" s="17"/>
      <c r="J13" s="18"/>
    </row>
    <row r="14" spans="1:10" ht="21" customHeight="1" x14ac:dyDescent="0.3">
      <c r="A14" s="6"/>
      <c r="B14" s="10" t="s">
        <v>32</v>
      </c>
      <c r="C14" s="11" t="s">
        <v>50</v>
      </c>
      <c r="D14" s="12">
        <v>5966712000</v>
      </c>
      <c r="E14" s="12">
        <v>5966712000</v>
      </c>
      <c r="F14" s="12">
        <v>6795667855.9099998</v>
      </c>
      <c r="G14" s="7">
        <f t="shared" si="0"/>
        <v>113.89300934769433</v>
      </c>
      <c r="H14" s="7">
        <f t="shared" si="1"/>
        <v>113.89300934769433</v>
      </c>
      <c r="I14" s="17"/>
      <c r="J14" s="18"/>
    </row>
    <row r="15" spans="1:10" ht="47.25" x14ac:dyDescent="0.3">
      <c r="A15" s="6"/>
      <c r="B15" s="10" t="s">
        <v>0</v>
      </c>
      <c r="C15" s="11" t="s">
        <v>63</v>
      </c>
      <c r="D15" s="12">
        <v>4700000000</v>
      </c>
      <c r="E15" s="12">
        <v>4700000000</v>
      </c>
      <c r="F15" s="12">
        <v>5477335943.0500002</v>
      </c>
      <c r="G15" s="7">
        <f t="shared" si="0"/>
        <v>116.53906261808511</v>
      </c>
      <c r="H15" s="7">
        <f t="shared" si="1"/>
        <v>116.53906261808511</v>
      </c>
      <c r="I15" s="17" t="s">
        <v>91</v>
      </c>
      <c r="J15" s="17" t="s">
        <v>91</v>
      </c>
    </row>
    <row r="16" spans="1:10" ht="21" customHeight="1" x14ac:dyDescent="0.3">
      <c r="A16" s="6"/>
      <c r="B16" s="10" t="s">
        <v>6</v>
      </c>
      <c r="C16" s="11" t="s">
        <v>1</v>
      </c>
      <c r="D16" s="12">
        <v>1225000000</v>
      </c>
      <c r="E16" s="12">
        <v>1225000000</v>
      </c>
      <c r="F16" s="12">
        <v>1277037912.8599999</v>
      </c>
      <c r="G16" s="7">
        <f t="shared" si="0"/>
        <v>104.2479928865306</v>
      </c>
      <c r="H16" s="7">
        <f t="shared" si="1"/>
        <v>104.2479928865306</v>
      </c>
      <c r="I16" s="17"/>
      <c r="J16" s="18"/>
    </row>
    <row r="17" spans="1:10" ht="21" customHeight="1" x14ac:dyDescent="0.3">
      <c r="A17" s="6"/>
      <c r="B17" s="10" t="s">
        <v>73</v>
      </c>
      <c r="C17" s="11" t="s">
        <v>64</v>
      </c>
      <c r="D17" s="12">
        <v>41712000</v>
      </c>
      <c r="E17" s="12">
        <v>41712000</v>
      </c>
      <c r="F17" s="12">
        <v>41294000</v>
      </c>
      <c r="G17" s="7">
        <f t="shared" si="0"/>
        <v>98.997890295358644</v>
      </c>
      <c r="H17" s="7">
        <f t="shared" si="1"/>
        <v>98.997890295358644</v>
      </c>
      <c r="I17" s="17"/>
      <c r="J17" s="17"/>
    </row>
    <row r="18" spans="1:10" ht="45" x14ac:dyDescent="0.3">
      <c r="A18" s="6"/>
      <c r="B18" s="10" t="s">
        <v>22</v>
      </c>
      <c r="C18" s="11" t="s">
        <v>37</v>
      </c>
      <c r="D18" s="12">
        <v>75079300</v>
      </c>
      <c r="E18" s="12">
        <v>75079300</v>
      </c>
      <c r="F18" s="12">
        <v>94848309.010000005</v>
      </c>
      <c r="G18" s="7">
        <f t="shared" si="0"/>
        <v>126.33083820706908</v>
      </c>
      <c r="H18" s="7">
        <f t="shared" si="1"/>
        <v>126.33083820706908</v>
      </c>
      <c r="I18" s="17"/>
      <c r="J18" s="17"/>
    </row>
    <row r="19" spans="1:10" ht="37.9" customHeight="1" x14ac:dyDescent="0.3">
      <c r="A19" s="6"/>
      <c r="B19" s="10" t="s">
        <v>51</v>
      </c>
      <c r="C19" s="11" t="s">
        <v>11</v>
      </c>
      <c r="D19" s="12">
        <v>74999800</v>
      </c>
      <c r="E19" s="12">
        <v>74999800</v>
      </c>
      <c r="F19" s="12">
        <v>94718490.659999996</v>
      </c>
      <c r="G19" s="7">
        <f t="shared" si="0"/>
        <v>126.29165765775375</v>
      </c>
      <c r="H19" s="7">
        <f t="shared" si="1"/>
        <v>126.29165765775375</v>
      </c>
      <c r="I19" s="17" t="s">
        <v>103</v>
      </c>
      <c r="J19" s="17" t="s">
        <v>103</v>
      </c>
    </row>
    <row r="20" spans="1:10" ht="45" x14ac:dyDescent="0.3">
      <c r="A20" s="6"/>
      <c r="B20" s="10" t="s">
        <v>53</v>
      </c>
      <c r="C20" s="11" t="s">
        <v>62</v>
      </c>
      <c r="D20" s="12">
        <v>79500</v>
      </c>
      <c r="E20" s="12">
        <v>79500</v>
      </c>
      <c r="F20" s="12">
        <v>129818.35</v>
      </c>
      <c r="G20" s="7">
        <f t="shared" si="0"/>
        <v>163.29352201257862</v>
      </c>
      <c r="H20" s="7">
        <f t="shared" si="1"/>
        <v>163.29352201257862</v>
      </c>
      <c r="I20" s="17" t="s">
        <v>92</v>
      </c>
      <c r="J20" s="17" t="s">
        <v>92</v>
      </c>
    </row>
    <row r="21" spans="1:10" ht="24.75" customHeight="1" x14ac:dyDescent="0.3">
      <c r="A21" s="6"/>
      <c r="B21" s="10" t="s">
        <v>3</v>
      </c>
      <c r="C21" s="11" t="s">
        <v>29</v>
      </c>
      <c r="D21" s="12">
        <v>198812100</v>
      </c>
      <c r="E21" s="12">
        <v>198812100</v>
      </c>
      <c r="F21" s="12">
        <v>198405412.66999999</v>
      </c>
      <c r="G21" s="7">
        <f t="shared" si="0"/>
        <v>99.795441358951493</v>
      </c>
      <c r="H21" s="7">
        <f t="shared" si="1"/>
        <v>99.795441358951493</v>
      </c>
      <c r="I21" s="17"/>
      <c r="J21" s="17"/>
    </row>
    <row r="22" spans="1:10" ht="55.9" customHeight="1" x14ac:dyDescent="0.3">
      <c r="A22" s="6"/>
      <c r="B22" s="10" t="s">
        <v>83</v>
      </c>
      <c r="C22" s="11" t="s">
        <v>84</v>
      </c>
      <c r="D22" s="12"/>
      <c r="E22" s="12">
        <v>0</v>
      </c>
      <c r="F22" s="12">
        <v>38347.51</v>
      </c>
      <c r="G22" s="7" t="s">
        <v>74</v>
      </c>
      <c r="H22" s="7" t="s">
        <v>74</v>
      </c>
      <c r="I22" s="17"/>
      <c r="J22" s="17"/>
    </row>
    <row r="23" spans="1:10" ht="102.75" customHeight="1" x14ac:dyDescent="0.3">
      <c r="A23" s="6"/>
      <c r="B23" s="10" t="s">
        <v>38</v>
      </c>
      <c r="C23" s="11" t="s">
        <v>40</v>
      </c>
      <c r="D23" s="12">
        <v>143080000</v>
      </c>
      <c r="E23" s="12">
        <v>143080000</v>
      </c>
      <c r="F23" s="12">
        <v>1678323811.4200001</v>
      </c>
      <c r="G23" s="7">
        <f t="shared" si="0"/>
        <v>1172.9967929969248</v>
      </c>
      <c r="H23" s="7">
        <f t="shared" si="1"/>
        <v>1172.9967929969248</v>
      </c>
      <c r="I23" s="25" t="s">
        <v>105</v>
      </c>
      <c r="J23" s="19" t="s">
        <v>106</v>
      </c>
    </row>
    <row r="24" spans="1:10" ht="78.75" customHeight="1" x14ac:dyDescent="0.3">
      <c r="A24" s="6"/>
      <c r="B24" s="10" t="s">
        <v>61</v>
      </c>
      <c r="C24" s="11" t="s">
        <v>17</v>
      </c>
      <c r="D24" s="12">
        <v>3221600</v>
      </c>
      <c r="E24" s="12">
        <v>3221600</v>
      </c>
      <c r="F24" s="12">
        <v>7437990.2000000002</v>
      </c>
      <c r="G24" s="7">
        <f t="shared" si="0"/>
        <v>230.87876210578594</v>
      </c>
      <c r="H24" s="7">
        <f t="shared" si="1"/>
        <v>230.87876210578594</v>
      </c>
      <c r="I24" s="25" t="s">
        <v>98</v>
      </c>
      <c r="J24" s="17" t="s">
        <v>98</v>
      </c>
    </row>
    <row r="25" spans="1:10" ht="69" customHeight="1" x14ac:dyDescent="0.3">
      <c r="A25" s="6"/>
      <c r="B25" s="10" t="s">
        <v>77</v>
      </c>
      <c r="C25" s="11" t="s">
        <v>65</v>
      </c>
      <c r="D25" s="12">
        <v>49155000</v>
      </c>
      <c r="E25" s="12">
        <v>53425000</v>
      </c>
      <c r="F25" s="12">
        <v>273614085.06</v>
      </c>
      <c r="G25" s="7">
        <f t="shared" si="0"/>
        <v>556.63530680500457</v>
      </c>
      <c r="H25" s="7">
        <f t="shared" si="1"/>
        <v>512.14615827795978</v>
      </c>
      <c r="I25" s="25" t="s">
        <v>96</v>
      </c>
      <c r="J25" s="20" t="s">
        <v>101</v>
      </c>
    </row>
    <row r="26" spans="1:10" ht="63.4" customHeight="1" x14ac:dyDescent="0.3">
      <c r="A26" s="6"/>
      <c r="B26" s="10" t="s">
        <v>7</v>
      </c>
      <c r="C26" s="11" t="s">
        <v>5</v>
      </c>
      <c r="D26" s="12">
        <v>18182900</v>
      </c>
      <c r="E26" s="12">
        <v>18182900</v>
      </c>
      <c r="F26" s="12">
        <v>13781918.310000001</v>
      </c>
      <c r="G26" s="7">
        <f t="shared" si="0"/>
        <v>75.796040840569987</v>
      </c>
      <c r="H26" s="7">
        <f t="shared" si="1"/>
        <v>75.796040840569987</v>
      </c>
      <c r="I26" s="26" t="s">
        <v>100</v>
      </c>
      <c r="J26" s="24" t="s">
        <v>100</v>
      </c>
    </row>
    <row r="27" spans="1:10" ht="63.75" customHeight="1" x14ac:dyDescent="0.3">
      <c r="A27" s="6"/>
      <c r="B27" s="10" t="s">
        <v>45</v>
      </c>
      <c r="C27" s="11" t="s">
        <v>2</v>
      </c>
      <c r="D27" s="12">
        <v>182100</v>
      </c>
      <c r="E27" s="12">
        <v>182100</v>
      </c>
      <c r="F27" s="12">
        <v>4379488</v>
      </c>
      <c r="G27" s="7">
        <f t="shared" si="0"/>
        <v>2404.9906644700714</v>
      </c>
      <c r="H27" s="7">
        <f t="shared" si="1"/>
        <v>2404.9906644700714</v>
      </c>
      <c r="I27" s="25" t="s">
        <v>93</v>
      </c>
      <c r="J27" s="17" t="s">
        <v>93</v>
      </c>
    </row>
    <row r="28" spans="1:10" ht="39.75" customHeight="1" x14ac:dyDescent="0.3">
      <c r="B28" s="10" t="s">
        <v>34</v>
      </c>
      <c r="C28" s="11" t="s">
        <v>58</v>
      </c>
      <c r="D28" s="12">
        <v>258275600</v>
      </c>
      <c r="E28" s="12">
        <v>258275600</v>
      </c>
      <c r="F28" s="12">
        <v>535389553.73000002</v>
      </c>
      <c r="G28" s="7">
        <f t="shared" si="0"/>
        <v>207.29389602811881</v>
      </c>
      <c r="H28" s="7">
        <f t="shared" si="1"/>
        <v>207.29389602811881</v>
      </c>
      <c r="I28" s="19" t="s">
        <v>94</v>
      </c>
      <c r="J28" s="19" t="s">
        <v>94</v>
      </c>
    </row>
    <row r="29" spans="1:10" ht="82.5" customHeight="1" x14ac:dyDescent="0.3">
      <c r="B29" s="10" t="s">
        <v>31</v>
      </c>
      <c r="C29" s="11" t="s">
        <v>52</v>
      </c>
      <c r="D29" s="12">
        <v>35000</v>
      </c>
      <c r="E29" s="12">
        <v>35000</v>
      </c>
      <c r="F29" s="12">
        <v>526958.76</v>
      </c>
      <c r="G29" s="7">
        <f t="shared" si="0"/>
        <v>1505.5964571428572</v>
      </c>
      <c r="H29" s="7">
        <f t="shared" si="1"/>
        <v>1505.5964571428572</v>
      </c>
      <c r="I29" s="25" t="s">
        <v>102</v>
      </c>
      <c r="J29" s="20" t="s">
        <v>102</v>
      </c>
    </row>
    <row r="30" spans="1:10" ht="27.4" customHeight="1" x14ac:dyDescent="0.3">
      <c r="B30" s="10" t="s">
        <v>8</v>
      </c>
      <c r="C30" s="11" t="s">
        <v>36</v>
      </c>
      <c r="D30" s="12">
        <v>15981169490.73</v>
      </c>
      <c r="E30" s="12">
        <v>20078447161.48</v>
      </c>
      <c r="F30" s="12">
        <v>19726205739</v>
      </c>
      <c r="G30" s="7">
        <f t="shared" si="0"/>
        <v>123.43405625253105</v>
      </c>
      <c r="H30" s="7">
        <f t="shared" si="1"/>
        <v>98.24567398241949</v>
      </c>
      <c r="I30" s="25"/>
      <c r="J30" s="16"/>
    </row>
    <row r="31" spans="1:10" ht="65.25" customHeight="1" x14ac:dyDescent="0.3">
      <c r="B31" s="10" t="s">
        <v>28</v>
      </c>
      <c r="C31" s="11" t="s">
        <v>10</v>
      </c>
      <c r="D31" s="12">
        <v>15605346900</v>
      </c>
      <c r="E31" s="12">
        <v>19280591492</v>
      </c>
      <c r="F31" s="12">
        <v>18149652466.82</v>
      </c>
      <c r="G31" s="7">
        <f t="shared" si="0"/>
        <v>116.30406285181651</v>
      </c>
      <c r="H31" s="7">
        <f t="shared" si="1"/>
        <v>94.134313640485274</v>
      </c>
      <c r="I31" s="25"/>
      <c r="J31" s="16"/>
    </row>
    <row r="32" spans="1:10" ht="210.75" customHeight="1" x14ac:dyDescent="0.3">
      <c r="B32" s="10" t="s">
        <v>15</v>
      </c>
      <c r="C32" s="11" t="s">
        <v>19</v>
      </c>
      <c r="D32" s="12">
        <v>949959400</v>
      </c>
      <c r="E32" s="12">
        <v>2325482400</v>
      </c>
      <c r="F32" s="12">
        <v>2325482400</v>
      </c>
      <c r="G32" s="7">
        <f t="shared" si="0"/>
        <v>244.79808294965028</v>
      </c>
      <c r="H32" s="7">
        <f t="shared" si="1"/>
        <v>100</v>
      </c>
      <c r="I32" s="25" t="s">
        <v>95</v>
      </c>
      <c r="J32" s="20" t="s">
        <v>102</v>
      </c>
    </row>
    <row r="33" spans="2:10" ht="378" x14ac:dyDescent="0.3">
      <c r="B33" s="10" t="s">
        <v>13</v>
      </c>
      <c r="C33" s="11" t="s">
        <v>46</v>
      </c>
      <c r="D33" s="12">
        <v>7957408400</v>
      </c>
      <c r="E33" s="12">
        <v>8464251316.8800001</v>
      </c>
      <c r="F33" s="12">
        <v>7504608436.4200001</v>
      </c>
      <c r="G33" s="7">
        <f t="shared" si="0"/>
        <v>94.309705612445384</v>
      </c>
      <c r="H33" s="7">
        <f t="shared" si="1"/>
        <v>88.662400907848593</v>
      </c>
      <c r="I33" s="19" t="s">
        <v>104</v>
      </c>
      <c r="J33" s="20" t="s">
        <v>109</v>
      </c>
    </row>
    <row r="34" spans="2:10" ht="101.25" customHeight="1" x14ac:dyDescent="0.3">
      <c r="B34" s="10" t="s">
        <v>48</v>
      </c>
      <c r="C34" s="11" t="s">
        <v>18</v>
      </c>
      <c r="D34" s="12">
        <v>4128534500</v>
      </c>
      <c r="E34" s="12">
        <v>3332556544.5999999</v>
      </c>
      <c r="F34" s="12">
        <v>3294813147.7800002</v>
      </c>
      <c r="G34" s="7">
        <f t="shared" si="0"/>
        <v>79.805876583567368</v>
      </c>
      <c r="H34" s="7">
        <f t="shared" si="1"/>
        <v>98.867434166086142</v>
      </c>
      <c r="I34" s="25" t="s">
        <v>97</v>
      </c>
      <c r="J34" s="16"/>
    </row>
    <row r="35" spans="2:10" ht="132" customHeight="1" x14ac:dyDescent="0.3">
      <c r="B35" s="10" t="s">
        <v>12</v>
      </c>
      <c r="C35" s="11" t="s">
        <v>44</v>
      </c>
      <c r="D35" s="12">
        <v>2569444600</v>
      </c>
      <c r="E35" s="12">
        <v>5158301230.5200005</v>
      </c>
      <c r="F35" s="12">
        <v>5024748482.6199999</v>
      </c>
      <c r="G35" s="7">
        <f t="shared" si="0"/>
        <v>195.55776694387572</v>
      </c>
      <c r="H35" s="7">
        <f t="shared" si="1"/>
        <v>97.410916076211052</v>
      </c>
      <c r="I35" s="19" t="s">
        <v>99</v>
      </c>
      <c r="J35" s="17"/>
    </row>
    <row r="36" spans="2:10" ht="52.5" customHeight="1" x14ac:dyDescent="0.3">
      <c r="B36" s="10" t="s">
        <v>9</v>
      </c>
      <c r="C36" s="11" t="s">
        <v>4</v>
      </c>
      <c r="D36" s="12">
        <v>375822590.73000002</v>
      </c>
      <c r="E36" s="12">
        <v>797855669.48000002</v>
      </c>
      <c r="F36" s="12">
        <v>1488779941.55</v>
      </c>
      <c r="G36" s="7">
        <f t="shared" si="0"/>
        <v>396.13902364362531</v>
      </c>
      <c r="H36" s="7">
        <f t="shared" si="1"/>
        <v>186.59765149256978</v>
      </c>
      <c r="I36" s="25"/>
      <c r="J36" s="16"/>
    </row>
    <row r="37" spans="2:10" ht="47.25" x14ac:dyDescent="0.3">
      <c r="B37" s="10" t="s">
        <v>78</v>
      </c>
      <c r="C37" s="11" t="s">
        <v>79</v>
      </c>
      <c r="D37" s="12">
        <v>375822590.73000002</v>
      </c>
      <c r="E37" s="12">
        <v>797855669.48000002</v>
      </c>
      <c r="F37" s="12">
        <v>1488779941.55</v>
      </c>
      <c r="G37" s="7">
        <f t="shared" si="0"/>
        <v>396.13902364362531</v>
      </c>
      <c r="H37" s="7">
        <f t="shared" si="1"/>
        <v>186.59765149256978</v>
      </c>
      <c r="I37" s="21" t="s">
        <v>107</v>
      </c>
      <c r="J37" s="20" t="s">
        <v>108</v>
      </c>
    </row>
    <row r="38" spans="2:10" ht="23.65" customHeight="1" x14ac:dyDescent="0.3">
      <c r="B38" s="10" t="s">
        <v>39</v>
      </c>
      <c r="C38" s="11" t="s">
        <v>41</v>
      </c>
      <c r="D38" s="12"/>
      <c r="E38" s="12">
        <v>0</v>
      </c>
      <c r="F38" s="12">
        <v>-1273652.02</v>
      </c>
      <c r="G38" s="7" t="s">
        <v>74</v>
      </c>
      <c r="H38" s="7" t="s">
        <v>74</v>
      </c>
      <c r="I38" s="20"/>
      <c r="J38" s="16"/>
    </row>
    <row r="39" spans="2:10" ht="90" x14ac:dyDescent="0.3">
      <c r="B39" s="10" t="s">
        <v>57</v>
      </c>
      <c r="C39" s="11" t="s">
        <v>24</v>
      </c>
      <c r="D39" s="12">
        <v>0</v>
      </c>
      <c r="E39" s="12">
        <v>0</v>
      </c>
      <c r="F39" s="12">
        <v>229875769.41</v>
      </c>
      <c r="G39" s="7" t="s">
        <v>74</v>
      </c>
      <c r="H39" s="7" t="s">
        <v>74</v>
      </c>
      <c r="I39" s="20"/>
      <c r="J39" s="16"/>
    </row>
    <row r="40" spans="2:10" ht="68.25" customHeight="1" x14ac:dyDescent="0.3">
      <c r="B40" s="10" t="s">
        <v>30</v>
      </c>
      <c r="C40" s="11" t="s">
        <v>20</v>
      </c>
      <c r="D40" s="12">
        <v>0</v>
      </c>
      <c r="E40" s="12">
        <v>0</v>
      </c>
      <c r="F40" s="12">
        <v>-140828786.75999999</v>
      </c>
      <c r="G40" s="7" t="s">
        <v>74</v>
      </c>
      <c r="H40" s="7" t="s">
        <v>74</v>
      </c>
      <c r="I40" s="20"/>
      <c r="J40" s="16"/>
    </row>
    <row r="41" spans="2:10" ht="23.65" customHeight="1" x14ac:dyDescent="0.3">
      <c r="B41" s="10" t="s">
        <v>60</v>
      </c>
      <c r="C41" s="11" t="s">
        <v>33</v>
      </c>
      <c r="D41" s="12">
        <v>67441165743.050003</v>
      </c>
      <c r="E41" s="12">
        <v>83642713413.800003</v>
      </c>
      <c r="F41" s="12">
        <v>113211534729.69</v>
      </c>
      <c r="G41" s="7">
        <f t="shared" si="0"/>
        <v>167.86710828965283</v>
      </c>
      <c r="H41" s="7">
        <f t="shared" si="1"/>
        <v>135.35134156828002</v>
      </c>
      <c r="I41" s="20"/>
      <c r="J41" s="16"/>
    </row>
    <row r="42" spans="2:10" x14ac:dyDescent="0.3">
      <c r="B42" s="22"/>
      <c r="C42" s="9"/>
      <c r="D42" s="22"/>
      <c r="E42" s="22"/>
      <c r="F42" s="22"/>
      <c r="G42" s="9"/>
      <c r="H42" s="9"/>
      <c r="I42" s="5"/>
      <c r="J42" s="5"/>
    </row>
  </sheetData>
  <mergeCells count="1">
    <mergeCell ref="B1:J1"/>
  </mergeCells>
  <pageMargins left="0.23622047244094491" right="0.15748031496062992" top="0.51181102362204722" bottom="0.51181102362204722" header="0.31496062992125984" footer="0.31496062992125984"/>
  <pageSetup paperSize="9" scale="37" fitToHeight="0"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Кривовицина Елена Владимировна</dc:creator>
  <cp:lastModifiedBy>u1533</cp:lastModifiedBy>
  <cp:lastPrinted>2023-03-13T11:41:45Z</cp:lastPrinted>
  <dcterms:created xsi:type="dcterms:W3CDTF">2021-03-24T13:28:33Z</dcterms:created>
  <dcterms:modified xsi:type="dcterms:W3CDTF">2023-03-13T12:09:33Z</dcterms:modified>
</cp:coreProperties>
</file>