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К рейтингам\"/>
    </mc:Choice>
  </mc:AlternateContent>
  <bookViews>
    <workbookView xWindow="0" yWindow="0" windowWidth="28800" windowHeight="12000"/>
  </bookViews>
  <sheets>
    <sheet name="без учета счетов бюджета" sheetId="2" r:id="rId1"/>
  </sheets>
  <definedNames>
    <definedName name="_xlnm._FilterDatabase" localSheetId="0" hidden="1">'без учета счетов бюджета'!$A$4:$G$26</definedName>
    <definedName name="_xlnm.Print_Titles" localSheetId="0">'без учета счетов бюджета'!#REF!</definedName>
  </definedNames>
  <calcPr calcId="162913"/>
</workbook>
</file>

<file path=xl/calcChain.xml><?xml version="1.0" encoding="utf-8"?>
<calcChain xmlns="http://schemas.openxmlformats.org/spreadsheetml/2006/main">
  <c r="G26" i="2" l="1"/>
  <c r="H25" i="2"/>
  <c r="J16" i="2" l="1"/>
  <c r="J18" i="2"/>
  <c r="I5" i="2"/>
  <c r="I6" i="2"/>
  <c r="I7" i="2"/>
  <c r="I17" i="2"/>
  <c r="I18" i="2"/>
  <c r="I19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C26" i="2"/>
  <c r="D26" i="2" s="1"/>
  <c r="D4" i="2"/>
  <c r="H5" i="2"/>
  <c r="J5" i="2" s="1"/>
  <c r="H6" i="2"/>
  <c r="J6" i="2" s="1"/>
  <c r="H7" i="2"/>
  <c r="J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H17" i="2"/>
  <c r="H18" i="2"/>
  <c r="H19" i="2"/>
  <c r="J19" i="2" s="1"/>
  <c r="H20" i="2"/>
  <c r="I20" i="2" s="1"/>
  <c r="H21" i="2"/>
  <c r="J21" i="2" s="1"/>
  <c r="H22" i="2"/>
  <c r="I22" i="2" s="1"/>
  <c r="H23" i="2"/>
  <c r="I23" i="2" s="1"/>
  <c r="H24" i="2"/>
  <c r="J24" i="2" s="1"/>
  <c r="J25" i="2"/>
  <c r="H26" i="2"/>
  <c r="J26" i="2" s="1"/>
  <c r="H4" i="2"/>
  <c r="I4" i="2" s="1"/>
  <c r="F5" i="2"/>
  <c r="F6" i="2"/>
  <c r="F7" i="2"/>
  <c r="F8" i="2"/>
  <c r="F9" i="2"/>
  <c r="F10" i="2"/>
  <c r="F11" i="2"/>
  <c r="F12" i="2"/>
  <c r="F13" i="2"/>
  <c r="F14" i="2"/>
  <c r="F15" i="2"/>
  <c r="F16" i="2"/>
  <c r="I16" i="2" s="1"/>
  <c r="F17" i="2"/>
  <c r="F18" i="2"/>
  <c r="F19" i="2"/>
  <c r="F20" i="2"/>
  <c r="F21" i="2"/>
  <c r="F22" i="2"/>
  <c r="F23" i="2"/>
  <c r="F24" i="2"/>
  <c r="F25" i="2"/>
  <c r="F26" i="2"/>
  <c r="F4" i="2"/>
  <c r="J15" i="2" l="1"/>
  <c r="J14" i="2"/>
  <c r="J13" i="2"/>
  <c r="J12" i="2"/>
  <c r="J11" i="2"/>
  <c r="J4" i="2"/>
  <c r="I24" i="2"/>
  <c r="J23" i="2"/>
  <c r="J22" i="2"/>
  <c r="J10" i="2"/>
  <c r="J9" i="2"/>
  <c r="I26" i="2"/>
  <c r="I25" i="2"/>
  <c r="I21" i="2"/>
  <c r="J20" i="2"/>
  <c r="J8" i="2"/>
</calcChain>
</file>

<file path=xl/sharedStrings.xml><?xml version="1.0" encoding="utf-8"?>
<sst xmlns="http://schemas.openxmlformats.org/spreadsheetml/2006/main" count="57" uniqueCount="57">
  <si>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</si>
  <si>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</si>
  <si>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</si>
  <si>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Государственная программа Липецкой области "Развитие здравоохранения Липецкой области"</t>
  </si>
  <si>
    <t>0200000000</t>
  </si>
  <si>
    <t xml:space="preserve">    Государственная программа Липецкой области "Развитие физической культуры и спорта Липецкой области"</t>
  </si>
  <si>
    <t>0300000000</t>
  </si>
  <si>
    <t xml:space="preserve">    Государственная программа Липецкой области "Развитие образования Липецкой области"</t>
  </si>
  <si>
    <t>0400000000</t>
  </si>
  <si>
    <t xml:space="preserve">    Государственная программа Липецкой области "Развитие культуры и туризма в Липецкой области"</t>
  </si>
  <si>
    <t>0500000000</t>
  </si>
  <si>
    <t xml:space="preserve">    Государственная программа "Обеспечение населения Липецкой области качественными коммунальными услугами и формирование современной городской среды"</t>
  </si>
  <si>
    <t>0600000000</t>
  </si>
  <si>
    <t xml:space="preserve">    Комплексная государственная программа Липецкой области "Комплексное развитие сельских территорий Липецкой области"</t>
  </si>
  <si>
    <t>0700000000</t>
  </si>
  <si>
    <t xml:space="preserve">    Государственная программа Липецкой области "Развитие транспортной системы Липецкой области"</t>
  </si>
  <si>
    <t>0800000000</t>
  </si>
  <si>
    <t xml:space="preserve">    Государственная программа Липецкой области "Обеспечение жителей Липецкой области качественным жильем, социальной и инженерной инфраструктурой"</t>
  </si>
  <si>
    <t>0900000000</t>
  </si>
  <si>
    <t xml:space="preserve">    Государственная программа Липецкой области "Энергоэффективность, развитие энергетики и повышение надежности энергоснабжения в Липецкой области"</t>
  </si>
  <si>
    <t>1000000000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</si>
  <si>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</si>
  <si>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1100000000</t>
  </si>
  <si>
    <t xml:space="preserve">    Государственная программа Липецкой области "Развитие лесного хозяйства в Липецкой области"</t>
  </si>
  <si>
    <t>1200000000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</si>
  <si>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</si>
  <si>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1300000000</t>
  </si>
  <si>
    <t xml:space="preserve">    Государственная программа Липецкой области "Профилактика терроризма и экстремизма в Липецкой области"</t>
  </si>
  <si>
    <t>1400000000</t>
  </si>
  <si>
    <t xml:space="preserve">    Государственная программа Липецкой области "Развитие малого и среднего предпринимательства в Липецкой области"</t>
  </si>
  <si>
    <t>1500000000</t>
  </si>
  <si>
    <t xml:space="preserve">    Государственная программа Липецкой области "Обеспечение инвестиционной привлекательности и развития промышленности Липецкой области"</t>
  </si>
  <si>
    <t>1600000000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</si>
  <si>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</si>
  <si>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1700000000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</si>
  <si>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</si>
  <si>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1800000000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</si>
  <si>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</si>
  <si>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1900000000</t>
  </si>
  <si>
    <t xml:space="preserve">    Государственная программа Липецкой области "Реализация внутренней политики Липецкой области"</t>
  </si>
  <si>
    <t>2000000000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</si>
  <si>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</si>
  <si>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2100000000</t>
  </si>
  <si>
    <t xml:space="preserve">    Непрограммные расходы областного бюджета</t>
  </si>
  <si>
    <t>9900000000</t>
  </si>
  <si>
    <t>Целевая статья</t>
  </si>
  <si>
    <t>Исполнено на 1 июля 2023 года в рублях</t>
  </si>
  <si>
    <t>Исполнено на 1 июля 2023 г            в тыс. руб.</t>
  </si>
  <si>
    <t>Исполнено на 1 июля 2024 года в рублях</t>
  </si>
  <si>
    <t>Исполнено на 1 июля 2024 г            в тыс. руб.</t>
  </si>
  <si>
    <t>Процент исполнения плана</t>
  </si>
  <si>
    <t>Динамика исполнения 2024г к 2023г в процентах</t>
  </si>
  <si>
    <t>Утвержденные бюджетные назначения на 2024 год, в тыс.руб.</t>
  </si>
  <si>
    <t>Утвержденные бюджетные назначения на 2024 год, в рублях</t>
  </si>
  <si>
    <t>ВСЕГО РАСХОДОВ</t>
  </si>
  <si>
    <t>-</t>
  </si>
  <si>
    <t xml:space="preserve">  Сведения об исполнении бюджета по государственным программам и непрограммным направлениям                                                                                        на 1 июля 2024 года в сравнении с планом и в сравнении с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</si>
</sst>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9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</cellStyleXfs>
  <cellXfs count="36">
    <xf numFmtId="0" fontId="0" fillId="0" borderId="0" xfId="0"/>
    <xf numFmtId="0" fontId="0" fillId="0" borderId="0" xfId="0" applyProtection="1">
      <protection locked="0"/>
    </xf>
    <xf numFmtId="0" fontId="1" fillId="0" borderId="1" xfId="3" applyNumberFormat="1" applyFill="1" applyAlignment="1" applyProtection="1">
      <alignment vertical="center"/>
    </xf>
    <xf numFmtId="0" fontId="1" fillId="0" borderId="1" xfId="15" applyNumberFormat="1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  <protection locked="0"/>
    </xf>
    <xf numFmtId="0" fontId="1" fillId="0" borderId="1" xfId="3" applyNumberForma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8" fillId="0" borderId="3" xfId="7" applyNumberFormat="1" applyFont="1" applyFill="1" applyBorder="1" applyProtection="1">
      <alignment horizontal="center" vertical="center" wrapText="1"/>
    </xf>
    <xf numFmtId="0" fontId="8" fillId="0" borderId="3" xfId="13" applyNumberFormat="1" applyFont="1" applyFill="1" applyBorder="1" applyAlignment="1" applyProtection="1">
      <alignment horizontal="center" vertical="center" wrapText="1"/>
    </xf>
    <xf numFmtId="0" fontId="8" fillId="0" borderId="3" xfId="28" applyNumberFormat="1" applyFont="1" applyFill="1" applyBorder="1" applyProtection="1">
      <alignment horizontal="center" vertical="center" wrapText="1"/>
    </xf>
    <xf numFmtId="0" fontId="8" fillId="0" borderId="3" xfId="28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Protection="1">
      <protection locked="0"/>
    </xf>
    <xf numFmtId="4" fontId="9" fillId="0" borderId="4" xfId="0" applyNumberFormat="1" applyFont="1" applyBorder="1" applyAlignment="1" applyProtection="1">
      <alignment horizontal="right" vertical="center"/>
      <protection locked="0"/>
    </xf>
    <xf numFmtId="4" fontId="1" fillId="0" borderId="4" xfId="10" applyNumberFormat="1" applyFont="1" applyFill="1" applyBorder="1" applyAlignment="1" applyProtection="1">
      <alignment horizontal="right" vertical="center" shrinkToFit="1"/>
    </xf>
    <xf numFmtId="0" fontId="0" fillId="0" borderId="0" xfId="0" applyFont="1" applyProtection="1">
      <protection locked="0"/>
    </xf>
    <xf numFmtId="0" fontId="9" fillId="0" borderId="0" xfId="0" applyFont="1" applyProtection="1">
      <protection locked="0"/>
    </xf>
    <xf numFmtId="4" fontId="8" fillId="0" borderId="4" xfId="10" applyNumberFormat="1" applyFont="1" applyFill="1" applyBorder="1" applyAlignment="1" applyProtection="1">
      <alignment horizontal="right" vertical="center" shrinkToFit="1"/>
    </xf>
    <xf numFmtId="0" fontId="0" fillId="0" borderId="0" xfId="0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1" fontId="8" fillId="0" borderId="4" xfId="9" applyNumberFormat="1" applyFont="1" applyBorder="1" applyAlignment="1" applyProtection="1">
      <alignment horizontal="center" vertical="center" shrinkToFit="1"/>
    </xf>
    <xf numFmtId="0" fontId="8" fillId="0" borderId="4" xfId="8" applyNumberFormat="1" applyFont="1" applyBorder="1" applyAlignment="1" applyProtection="1">
      <alignment horizontal="left" vertical="center" wrapText="1" indent="1"/>
    </xf>
    <xf numFmtId="4" fontId="11" fillId="0" borderId="4" xfId="0" applyNumberFormat="1" applyFont="1" applyBorder="1" applyAlignment="1" applyProtection="1">
      <alignment horizontal="right" vertical="center"/>
      <protection locked="0"/>
    </xf>
    <xf numFmtId="164" fontId="11" fillId="0" borderId="4" xfId="0" applyNumberFormat="1" applyFont="1" applyBorder="1" applyAlignment="1" applyProtection="1">
      <alignment horizontal="right" vertical="center"/>
      <protection locked="0"/>
    </xf>
    <xf numFmtId="4" fontId="3" fillId="0" borderId="4" xfId="13" applyNumberFormat="1" applyFont="1" applyFill="1" applyBorder="1" applyAlignment="1" applyProtection="1">
      <alignment horizontal="right" vertical="center" shrinkToFit="1"/>
    </xf>
    <xf numFmtId="4" fontId="10" fillId="0" borderId="4" xfId="13" applyNumberFormat="1" applyFont="1" applyFill="1" applyBorder="1" applyAlignment="1" applyProtection="1">
      <alignment horizontal="right" vertical="center" shrinkToFit="1"/>
    </xf>
    <xf numFmtId="164" fontId="11" fillId="0" borderId="4" xfId="0" applyNumberFormat="1" applyFont="1" applyBorder="1" applyAlignment="1" applyProtection="1">
      <alignment horizontal="center" vertical="center"/>
      <protection locked="0"/>
    </xf>
    <xf numFmtId="0" fontId="10" fillId="0" borderId="4" xfId="12" applyNumberFormat="1" applyFont="1" applyBorder="1" applyAlignment="1" applyProtection="1">
      <alignment horizontal="center" vertical="center"/>
    </xf>
    <xf numFmtId="0" fontId="10" fillId="0" borderId="4" xfId="12" applyFont="1" applyBorder="1" applyAlignment="1">
      <alignment horizontal="center" vertical="center"/>
    </xf>
    <xf numFmtId="0" fontId="1" fillId="0" borderId="1" xfId="15" applyNumberFormat="1" applyProtection="1">
      <alignment horizontal="left" wrapText="1"/>
    </xf>
    <xf numFmtId="0" fontId="1" fillId="0" borderId="1" xfId="15">
      <alignment horizontal="left" wrapText="1"/>
    </xf>
    <xf numFmtId="0" fontId="7" fillId="0" borderId="1" xfId="26" applyNumberFormat="1" applyFont="1" applyFill="1" applyBorder="1" applyAlignment="1" applyProtection="1">
      <alignment horizontal="center" vertical="center" wrapText="1"/>
    </xf>
    <xf numFmtId="0" fontId="1" fillId="0" borderId="1" xfId="27" applyNumberFormat="1" applyFill="1" applyProtection="1">
      <alignment horizontal="right"/>
    </xf>
    <xf numFmtId="0" fontId="1" fillId="0" borderId="1" xfId="27" applyFill="1">
      <alignment horizontal="right"/>
    </xf>
    <xf numFmtId="4" fontId="9" fillId="0" borderId="0" xfId="0" applyNumberFormat="1" applyFont="1" applyProtection="1">
      <protection locked="0"/>
    </xf>
  </cellXfs>
  <cellStyles count="29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xl53" xfId="28"/>
    <cellStyle name="xl58" xfId="26"/>
    <cellStyle name="xl59" xfId="2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tabSelected="1" zoomScaleNormal="100" zoomScaleSheetLayoutView="100" workbookViewId="0">
      <pane ySplit="3" topLeftCell="A4" activePane="bottomLeft" state="frozen"/>
      <selection pane="bottomLeft" activeCell="A3" sqref="A3"/>
    </sheetView>
  </sheetViews>
  <sheetFormatPr defaultRowHeight="15.75" x14ac:dyDescent="0.25"/>
  <cols>
    <col min="1" max="1" width="58.85546875" style="6" customWidth="1"/>
    <col min="2" max="2" width="14" style="6" customWidth="1"/>
    <col min="3" max="3" width="19.7109375" style="4" hidden="1" customWidth="1"/>
    <col min="4" max="4" width="15.42578125" style="4" customWidth="1"/>
    <col min="5" max="5" width="21.140625" style="16" hidden="1" customWidth="1"/>
    <col min="6" max="6" width="16" style="1" customWidth="1"/>
    <col min="7" max="7" width="20.85546875" style="17" hidden="1" customWidth="1"/>
    <col min="8" max="8" width="15.28515625" style="1" customWidth="1"/>
    <col min="9" max="9" width="13.28515625" style="19" customWidth="1"/>
    <col min="10" max="10" width="13.85546875" style="19" customWidth="1"/>
    <col min="11" max="16384" width="9.140625" style="1"/>
  </cols>
  <sheetData>
    <row r="1" spans="1:10" ht="48" customHeight="1" x14ac:dyDescent="0.25">
      <c r="A1" s="32" t="s">
        <v>56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5.25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</row>
    <row r="3" spans="1:10" ht="85.5" customHeight="1" x14ac:dyDescent="0.25">
      <c r="A3" s="7" t="s">
        <v>0</v>
      </c>
      <c r="B3" s="8" t="s">
        <v>45</v>
      </c>
      <c r="C3" s="9" t="s">
        <v>46</v>
      </c>
      <c r="D3" s="9" t="s">
        <v>47</v>
      </c>
      <c r="E3" s="11" t="s">
        <v>53</v>
      </c>
      <c r="F3" s="11" t="s">
        <v>52</v>
      </c>
      <c r="G3" s="9" t="s">
        <v>48</v>
      </c>
      <c r="H3" s="9" t="s">
        <v>49</v>
      </c>
      <c r="I3" s="10" t="s">
        <v>50</v>
      </c>
      <c r="J3" s="10" t="s">
        <v>51</v>
      </c>
    </row>
    <row r="4" spans="1:10" ht="51" customHeight="1" x14ac:dyDescent="0.25">
      <c r="A4" s="22" t="s">
        <v>1</v>
      </c>
      <c r="B4" s="21" t="s">
        <v>2</v>
      </c>
      <c r="C4" s="14">
        <v>7521996248.7200003</v>
      </c>
      <c r="D4" s="12">
        <f>C4/1000</f>
        <v>7521996.2487200005</v>
      </c>
      <c r="E4" s="15">
        <v>18234673472.68</v>
      </c>
      <c r="F4" s="12">
        <f>E4/1000</f>
        <v>18234673.472679999</v>
      </c>
      <c r="G4" s="18">
        <v>8253103022.9300003</v>
      </c>
      <c r="H4" s="12">
        <f>G4/1000</f>
        <v>8253103.02293</v>
      </c>
      <c r="I4" s="20">
        <f>H4/F4%</f>
        <v>45.260492518800334</v>
      </c>
      <c r="J4" s="20">
        <f>H4/D4%</f>
        <v>109.71958440333457</v>
      </c>
    </row>
    <row r="5" spans="1:10" ht="35.25" customHeight="1" x14ac:dyDescent="0.25">
      <c r="A5" s="22" t="s">
        <v>3</v>
      </c>
      <c r="B5" s="21" t="s">
        <v>4</v>
      </c>
      <c r="C5" s="14">
        <v>7461997450.2200003</v>
      </c>
      <c r="D5" s="12">
        <f t="shared" ref="D5:D26" si="0">C5/1000</f>
        <v>7461997.45022</v>
      </c>
      <c r="E5" s="15">
        <v>22268915582.459999</v>
      </c>
      <c r="F5" s="12">
        <f t="shared" ref="F5:F26" si="1">E5/1000</f>
        <v>22268915.582459997</v>
      </c>
      <c r="G5" s="18">
        <v>9141955822.2199993</v>
      </c>
      <c r="H5" s="12">
        <f t="shared" ref="H5:H27" si="2">G5/1000</f>
        <v>9141955.8222199995</v>
      </c>
      <c r="I5" s="20">
        <f t="shared" ref="I5:I26" si="3">H5/F5%</f>
        <v>41.05254154998287</v>
      </c>
      <c r="J5" s="20">
        <f t="shared" ref="J5:J26" si="4">H5/D5%</f>
        <v>122.51352112094959</v>
      </c>
    </row>
    <row r="6" spans="1:10" ht="44.25" customHeight="1" x14ac:dyDescent="0.25">
      <c r="A6" s="22" t="s">
        <v>5</v>
      </c>
      <c r="B6" s="21" t="s">
        <v>6</v>
      </c>
      <c r="C6" s="14">
        <v>651020033.07000005</v>
      </c>
      <c r="D6" s="12">
        <f t="shared" si="0"/>
        <v>651020.03307</v>
      </c>
      <c r="E6" s="15">
        <v>2199442059.7199998</v>
      </c>
      <c r="F6" s="12">
        <f t="shared" si="1"/>
        <v>2199442.0597199998</v>
      </c>
      <c r="G6" s="18">
        <v>927617741.77999997</v>
      </c>
      <c r="H6" s="12">
        <f t="shared" si="2"/>
        <v>927617.74177999992</v>
      </c>
      <c r="I6" s="20">
        <f t="shared" si="3"/>
        <v>42.175138812162679</v>
      </c>
      <c r="J6" s="20">
        <f t="shared" si="4"/>
        <v>142.48681986108085</v>
      </c>
    </row>
    <row r="7" spans="1:10" ht="33.75" customHeight="1" x14ac:dyDescent="0.25">
      <c r="A7" s="22" t="s">
        <v>7</v>
      </c>
      <c r="B7" s="21" t="s">
        <v>8</v>
      </c>
      <c r="C7" s="14">
        <v>10015657566.879999</v>
      </c>
      <c r="D7" s="12">
        <f t="shared" si="0"/>
        <v>10015657.566879999</v>
      </c>
      <c r="E7" s="15">
        <v>26600690224.880001</v>
      </c>
      <c r="F7" s="12">
        <f t="shared" si="1"/>
        <v>26600690.224880002</v>
      </c>
      <c r="G7" s="18">
        <v>13648705725.43</v>
      </c>
      <c r="H7" s="12">
        <f t="shared" si="2"/>
        <v>13648705.725430001</v>
      </c>
      <c r="I7" s="20">
        <f t="shared" si="3"/>
        <v>51.3095923829231</v>
      </c>
      <c r="J7" s="20">
        <f t="shared" si="4"/>
        <v>136.27368581933001</v>
      </c>
    </row>
    <row r="8" spans="1:10" ht="35.25" customHeight="1" x14ac:dyDescent="0.25">
      <c r="A8" s="22" t="s">
        <v>9</v>
      </c>
      <c r="B8" s="21" t="s">
        <v>10</v>
      </c>
      <c r="C8" s="14">
        <v>1133799524.9300001</v>
      </c>
      <c r="D8" s="12">
        <f t="shared" si="0"/>
        <v>1133799.5249300001</v>
      </c>
      <c r="E8" s="15">
        <v>2717619649.6199999</v>
      </c>
      <c r="F8" s="12">
        <f t="shared" si="1"/>
        <v>2717619.6496199998</v>
      </c>
      <c r="G8" s="18">
        <v>1294927353.79</v>
      </c>
      <c r="H8" s="12">
        <f t="shared" si="2"/>
        <v>1294927.3537899998</v>
      </c>
      <c r="I8" s="20">
        <f t="shared" si="3"/>
        <v>47.649322596378319</v>
      </c>
      <c r="J8" s="20">
        <f t="shared" si="4"/>
        <v>114.211315608899</v>
      </c>
    </row>
    <row r="9" spans="1:10" ht="48.75" customHeight="1" x14ac:dyDescent="0.25">
      <c r="A9" s="22" t="s">
        <v>11</v>
      </c>
      <c r="B9" s="21" t="s">
        <v>12</v>
      </c>
      <c r="C9" s="14">
        <v>1848762291.04</v>
      </c>
      <c r="D9" s="12">
        <f t="shared" si="0"/>
        <v>1848762.29104</v>
      </c>
      <c r="E9" s="15">
        <v>7219122919.4799995</v>
      </c>
      <c r="F9" s="12">
        <f t="shared" si="1"/>
        <v>7219122.9194799997</v>
      </c>
      <c r="G9" s="18">
        <v>2265812125.29</v>
      </c>
      <c r="H9" s="12">
        <f t="shared" si="2"/>
        <v>2265812.1252899999</v>
      </c>
      <c r="I9" s="20">
        <f t="shared" si="3"/>
        <v>31.386252188281187</v>
      </c>
      <c r="J9" s="20">
        <f t="shared" si="4"/>
        <v>122.55832652316774</v>
      </c>
    </row>
    <row r="10" spans="1:10" ht="46.5" customHeight="1" x14ac:dyDescent="0.25">
      <c r="A10" s="22" t="s">
        <v>13</v>
      </c>
      <c r="B10" s="21" t="s">
        <v>14</v>
      </c>
      <c r="C10" s="14">
        <v>232316650.84</v>
      </c>
      <c r="D10" s="12">
        <f t="shared" si="0"/>
        <v>232316.65084000002</v>
      </c>
      <c r="E10" s="15">
        <v>1861676596.25</v>
      </c>
      <c r="F10" s="12">
        <f t="shared" si="1"/>
        <v>1861676.5962499999</v>
      </c>
      <c r="G10" s="18">
        <v>726011555.53999996</v>
      </c>
      <c r="H10" s="12">
        <f t="shared" si="2"/>
        <v>726011.55553999997</v>
      </c>
      <c r="I10" s="20">
        <f t="shared" si="3"/>
        <v>38.99772694153296</v>
      </c>
      <c r="J10" s="20">
        <f t="shared" si="4"/>
        <v>312.50947915912195</v>
      </c>
    </row>
    <row r="11" spans="1:10" ht="36.75" customHeight="1" x14ac:dyDescent="0.25">
      <c r="A11" s="22" t="s">
        <v>15</v>
      </c>
      <c r="B11" s="21" t="s">
        <v>16</v>
      </c>
      <c r="C11" s="14">
        <v>5347138526.0799999</v>
      </c>
      <c r="D11" s="12">
        <f t="shared" si="0"/>
        <v>5347138.5260800002</v>
      </c>
      <c r="E11" s="15">
        <v>20224079553.919998</v>
      </c>
      <c r="F11" s="12">
        <f t="shared" si="1"/>
        <v>20224079.553919997</v>
      </c>
      <c r="G11" s="18">
        <v>6594575170.9899998</v>
      </c>
      <c r="H11" s="12">
        <f t="shared" si="2"/>
        <v>6594575.1709899995</v>
      </c>
      <c r="I11" s="20">
        <f t="shared" si="3"/>
        <v>32.607541685187769</v>
      </c>
      <c r="J11" s="20">
        <f t="shared" si="4"/>
        <v>123.3290504599008</v>
      </c>
    </row>
    <row r="12" spans="1:10" ht="51" customHeight="1" x14ac:dyDescent="0.25">
      <c r="A12" s="22" t="s">
        <v>17</v>
      </c>
      <c r="B12" s="21" t="s">
        <v>18</v>
      </c>
      <c r="C12" s="14">
        <v>763918622.39999998</v>
      </c>
      <c r="D12" s="12">
        <f t="shared" si="0"/>
        <v>763918.62239999999</v>
      </c>
      <c r="E12" s="15">
        <v>4066750912.6300001</v>
      </c>
      <c r="F12" s="12">
        <f t="shared" si="1"/>
        <v>4066750.9126300002</v>
      </c>
      <c r="G12" s="18">
        <v>1080061342.6300001</v>
      </c>
      <c r="H12" s="12">
        <f t="shared" si="2"/>
        <v>1080061.3426300001</v>
      </c>
      <c r="I12" s="20">
        <f t="shared" si="3"/>
        <v>26.558335286178515</v>
      </c>
      <c r="J12" s="20">
        <f t="shared" si="4"/>
        <v>141.38434526399891</v>
      </c>
    </row>
    <row r="13" spans="1:10" ht="61.5" customHeight="1" x14ac:dyDescent="0.25">
      <c r="A13" s="22" t="s">
        <v>19</v>
      </c>
      <c r="B13" s="21" t="s">
        <v>20</v>
      </c>
      <c r="C13" s="14">
        <v>29925494.079999998</v>
      </c>
      <c r="D13" s="12">
        <f t="shared" si="0"/>
        <v>29925.494079999997</v>
      </c>
      <c r="E13" s="15">
        <v>369048975.17000002</v>
      </c>
      <c r="F13" s="12">
        <f t="shared" si="1"/>
        <v>369048.97516999999</v>
      </c>
      <c r="G13" s="18">
        <v>35572764.259999998</v>
      </c>
      <c r="H13" s="12">
        <f t="shared" si="2"/>
        <v>35572.764259999996</v>
      </c>
      <c r="I13" s="20">
        <f t="shared" si="3"/>
        <v>9.6390361858107418</v>
      </c>
      <c r="J13" s="20">
        <f t="shared" si="4"/>
        <v>118.87110089111016</v>
      </c>
    </row>
    <row r="14" spans="1:10" ht="48.75" customHeight="1" x14ac:dyDescent="0.25">
      <c r="A14" s="22" t="s">
        <v>21</v>
      </c>
      <c r="B14" s="21" t="s">
        <v>22</v>
      </c>
      <c r="C14" s="14">
        <v>903784105.20000005</v>
      </c>
      <c r="D14" s="12">
        <f t="shared" si="0"/>
        <v>903784.10519999999</v>
      </c>
      <c r="E14" s="15">
        <v>656061555.88</v>
      </c>
      <c r="F14" s="12">
        <f t="shared" si="1"/>
        <v>656061.55588</v>
      </c>
      <c r="G14" s="18">
        <v>149389775.40000001</v>
      </c>
      <c r="H14" s="12">
        <f t="shared" si="2"/>
        <v>149389.77540000001</v>
      </c>
      <c r="I14" s="20">
        <f t="shared" si="3"/>
        <v>22.77069492353014</v>
      </c>
      <c r="J14" s="20">
        <f t="shared" si="4"/>
        <v>16.52936520353401</v>
      </c>
    </row>
    <row r="15" spans="1:10" ht="37.5" customHeight="1" x14ac:dyDescent="0.25">
      <c r="A15" s="22" t="s">
        <v>23</v>
      </c>
      <c r="B15" s="21" t="s">
        <v>24</v>
      </c>
      <c r="C15" s="14">
        <v>347669548.86000001</v>
      </c>
      <c r="D15" s="12">
        <f t="shared" si="0"/>
        <v>347669.54886000004</v>
      </c>
      <c r="E15" s="15">
        <v>674642197.10000002</v>
      </c>
      <c r="F15" s="12">
        <f t="shared" si="1"/>
        <v>674642.19709999999</v>
      </c>
      <c r="G15" s="18">
        <v>388477767.41000003</v>
      </c>
      <c r="H15" s="12">
        <f t="shared" si="2"/>
        <v>388477.76741000003</v>
      </c>
      <c r="I15" s="20">
        <f t="shared" si="3"/>
        <v>57.582785227473288</v>
      </c>
      <c r="J15" s="20">
        <f t="shared" si="4"/>
        <v>111.7376453255136</v>
      </c>
    </row>
    <row r="16" spans="1:10" ht="51.75" customHeight="1" x14ac:dyDescent="0.25">
      <c r="A16" s="22" t="s">
        <v>25</v>
      </c>
      <c r="B16" s="21" t="s">
        <v>26</v>
      </c>
      <c r="C16" s="14">
        <v>627972922.24000001</v>
      </c>
      <c r="D16" s="12">
        <f t="shared" si="0"/>
        <v>627972.92223999999</v>
      </c>
      <c r="E16" s="15">
        <v>2010579664.5</v>
      </c>
      <c r="F16" s="12">
        <f t="shared" si="1"/>
        <v>2010579.6645</v>
      </c>
      <c r="G16" s="18">
        <v>651966265.44000006</v>
      </c>
      <c r="H16" s="12">
        <f t="shared" si="2"/>
        <v>651966.2654400001</v>
      </c>
      <c r="I16" s="20">
        <f t="shared" si="3"/>
        <v>32.426781039891502</v>
      </c>
      <c r="J16" s="20">
        <f t="shared" si="4"/>
        <v>103.82076079242637</v>
      </c>
    </row>
    <row r="17" spans="1:10" ht="45.75" customHeight="1" x14ac:dyDescent="0.25">
      <c r="A17" s="22" t="s">
        <v>27</v>
      </c>
      <c r="B17" s="21" t="s">
        <v>28</v>
      </c>
      <c r="C17" s="14">
        <v>0</v>
      </c>
      <c r="D17" s="12">
        <f t="shared" si="0"/>
        <v>0</v>
      </c>
      <c r="E17" s="15">
        <v>818274682.96000004</v>
      </c>
      <c r="F17" s="12">
        <f t="shared" si="1"/>
        <v>818274.68296000001</v>
      </c>
      <c r="G17" s="18">
        <v>271959102.01999998</v>
      </c>
      <c r="H17" s="12">
        <f t="shared" si="2"/>
        <v>271959.10201999999</v>
      </c>
      <c r="I17" s="20">
        <f t="shared" si="3"/>
        <v>33.235673507119159</v>
      </c>
      <c r="J17" s="20" t="s">
        <v>55</v>
      </c>
    </row>
    <row r="18" spans="1:10" ht="45.75" customHeight="1" x14ac:dyDescent="0.25">
      <c r="A18" s="22" t="s">
        <v>29</v>
      </c>
      <c r="B18" s="21" t="s">
        <v>30</v>
      </c>
      <c r="C18" s="14">
        <v>368368977.75999999</v>
      </c>
      <c r="D18" s="12">
        <f t="shared" si="0"/>
        <v>368368.97775999998</v>
      </c>
      <c r="E18" s="15">
        <v>592317624.50999999</v>
      </c>
      <c r="F18" s="12">
        <f t="shared" si="1"/>
        <v>592317.62450999999</v>
      </c>
      <c r="G18" s="18">
        <v>270810754.32999998</v>
      </c>
      <c r="H18" s="12">
        <f t="shared" si="2"/>
        <v>270810.75432999997</v>
      </c>
      <c r="I18" s="20">
        <f t="shared" si="3"/>
        <v>45.720529513878738</v>
      </c>
      <c r="J18" s="20">
        <f t="shared" si="4"/>
        <v>73.516167397363958</v>
      </c>
    </row>
    <row r="19" spans="1:10" ht="51" customHeight="1" x14ac:dyDescent="0.25">
      <c r="A19" s="22" t="s">
        <v>31</v>
      </c>
      <c r="B19" s="21" t="s">
        <v>32</v>
      </c>
      <c r="C19" s="14">
        <v>226232861.91</v>
      </c>
      <c r="D19" s="12">
        <f t="shared" si="0"/>
        <v>226232.86191000001</v>
      </c>
      <c r="E19" s="15">
        <v>2092860413.4000001</v>
      </c>
      <c r="F19" s="12">
        <f t="shared" si="1"/>
        <v>2092860.4134000002</v>
      </c>
      <c r="G19" s="18">
        <v>931341636.15999997</v>
      </c>
      <c r="H19" s="12">
        <f t="shared" si="2"/>
        <v>931341.63615999999</v>
      </c>
      <c r="I19" s="20">
        <f t="shared" si="3"/>
        <v>44.500896008012759</v>
      </c>
      <c r="J19" s="20">
        <f t="shared" si="4"/>
        <v>411.67389578022772</v>
      </c>
    </row>
    <row r="20" spans="1:10" ht="66" customHeight="1" x14ac:dyDescent="0.25">
      <c r="A20" s="22" t="s">
        <v>33</v>
      </c>
      <c r="B20" s="21" t="s">
        <v>34</v>
      </c>
      <c r="C20" s="14">
        <v>2001488342.8099999</v>
      </c>
      <c r="D20" s="12">
        <f t="shared" si="0"/>
        <v>2001488.3428099998</v>
      </c>
      <c r="E20" s="15">
        <v>3389630136.3200002</v>
      </c>
      <c r="F20" s="12">
        <f t="shared" si="1"/>
        <v>3389630.13632</v>
      </c>
      <c r="G20" s="18">
        <v>1761226311.95</v>
      </c>
      <c r="H20" s="12">
        <f t="shared" si="2"/>
        <v>1761226.31195</v>
      </c>
      <c r="I20" s="20">
        <f t="shared" si="3"/>
        <v>51.959247502504809</v>
      </c>
      <c r="J20" s="20">
        <f t="shared" si="4"/>
        <v>87.995831615852296</v>
      </c>
    </row>
    <row r="21" spans="1:10" ht="52.5" customHeight="1" x14ac:dyDescent="0.25">
      <c r="A21" s="22" t="s">
        <v>35</v>
      </c>
      <c r="B21" s="21" t="s">
        <v>36</v>
      </c>
      <c r="C21" s="14">
        <v>266746454.37</v>
      </c>
      <c r="D21" s="12">
        <f t="shared" si="0"/>
        <v>266746.45436999999</v>
      </c>
      <c r="E21" s="15">
        <v>555085953.20000005</v>
      </c>
      <c r="F21" s="12">
        <f t="shared" si="1"/>
        <v>555085.95320000011</v>
      </c>
      <c r="G21" s="18">
        <v>228894972.78999999</v>
      </c>
      <c r="H21" s="12">
        <f t="shared" si="2"/>
        <v>228894.97279</v>
      </c>
      <c r="I21" s="20">
        <f t="shared" si="3"/>
        <v>41.235951201872339</v>
      </c>
      <c r="J21" s="20">
        <f t="shared" si="4"/>
        <v>85.809940128577395</v>
      </c>
    </row>
    <row r="22" spans="1:10" ht="52.5" customHeight="1" x14ac:dyDescent="0.25">
      <c r="A22" s="22" t="s">
        <v>37</v>
      </c>
      <c r="B22" s="21" t="s">
        <v>38</v>
      </c>
      <c r="C22" s="14">
        <v>700093623.63999999</v>
      </c>
      <c r="D22" s="12">
        <f t="shared" si="0"/>
        <v>700093.62364000001</v>
      </c>
      <c r="E22" s="15">
        <v>3232608745.3899999</v>
      </c>
      <c r="F22" s="12">
        <f t="shared" si="1"/>
        <v>3232608.7453899998</v>
      </c>
      <c r="G22" s="18">
        <v>817570140.94000006</v>
      </c>
      <c r="H22" s="12">
        <f t="shared" si="2"/>
        <v>817570.14094000007</v>
      </c>
      <c r="I22" s="20">
        <f t="shared" si="3"/>
        <v>25.291342235769516</v>
      </c>
      <c r="J22" s="20">
        <f t="shared" si="4"/>
        <v>116.78011530646485</v>
      </c>
    </row>
    <row r="23" spans="1:10" ht="38.25" customHeight="1" x14ac:dyDescent="0.25">
      <c r="A23" s="22" t="s">
        <v>39</v>
      </c>
      <c r="B23" s="21" t="s">
        <v>40</v>
      </c>
      <c r="C23" s="14">
        <v>267883872.77000001</v>
      </c>
      <c r="D23" s="12">
        <f t="shared" si="0"/>
        <v>267883.87277000002</v>
      </c>
      <c r="E23" s="15">
        <v>805047668.40999997</v>
      </c>
      <c r="F23" s="12">
        <f t="shared" si="1"/>
        <v>805047.66840999993</v>
      </c>
      <c r="G23" s="18">
        <v>302881303.26999998</v>
      </c>
      <c r="H23" s="12">
        <f t="shared" si="2"/>
        <v>302881.30326999997</v>
      </c>
      <c r="I23" s="20">
        <f t="shared" si="3"/>
        <v>37.622778768889823</v>
      </c>
      <c r="J23" s="20">
        <f t="shared" si="4"/>
        <v>113.06440366794611</v>
      </c>
    </row>
    <row r="24" spans="1:10" ht="48.75" customHeight="1" x14ac:dyDescent="0.25">
      <c r="A24" s="22" t="s">
        <v>41</v>
      </c>
      <c r="B24" s="21" t="s">
        <v>42</v>
      </c>
      <c r="C24" s="14">
        <v>2529832767.4899998</v>
      </c>
      <c r="D24" s="12">
        <f t="shared" si="0"/>
        <v>2529832.76749</v>
      </c>
      <c r="E24" s="15">
        <v>9395484456.2900009</v>
      </c>
      <c r="F24" s="12">
        <f t="shared" si="1"/>
        <v>9395484.456290001</v>
      </c>
      <c r="G24" s="18">
        <v>3534784749.5100002</v>
      </c>
      <c r="H24" s="12">
        <f t="shared" si="2"/>
        <v>3534784.7495100005</v>
      </c>
      <c r="I24" s="20">
        <f t="shared" si="3"/>
        <v>37.62216590272326</v>
      </c>
      <c r="J24" s="20">
        <f t="shared" si="4"/>
        <v>139.72404796610624</v>
      </c>
    </row>
    <row r="25" spans="1:10" ht="27.75" customHeight="1" x14ac:dyDescent="0.25">
      <c r="A25" s="22" t="s">
        <v>43</v>
      </c>
      <c r="B25" s="21" t="s">
        <v>44</v>
      </c>
      <c r="C25" s="14">
        <v>2484982680.3600001</v>
      </c>
      <c r="D25" s="12">
        <f t="shared" si="0"/>
        <v>2484982.6803600001</v>
      </c>
      <c r="E25" s="15">
        <v>8359354692.6700001</v>
      </c>
      <c r="F25" s="12">
        <f t="shared" si="1"/>
        <v>8359354.6926699998</v>
      </c>
      <c r="G25" s="18">
        <v>1359942733.8499999</v>
      </c>
      <c r="H25" s="12">
        <f t="shared" si="2"/>
        <v>1359942.73385</v>
      </c>
      <c r="I25" s="20">
        <f t="shared" si="3"/>
        <v>16.268513346400795</v>
      </c>
      <c r="J25" s="20">
        <f t="shared" si="4"/>
        <v>54.726447173989342</v>
      </c>
    </row>
    <row r="26" spans="1:10" ht="21.75" customHeight="1" x14ac:dyDescent="0.25">
      <c r="A26" s="28" t="s">
        <v>54</v>
      </c>
      <c r="B26" s="29"/>
      <c r="C26" s="23">
        <f>SUM(C4:C25)</f>
        <v>45731588565.669998</v>
      </c>
      <c r="D26" s="24">
        <f t="shared" si="0"/>
        <v>45731588.565669999</v>
      </c>
      <c r="E26" s="25">
        <v>138343967737.44</v>
      </c>
      <c r="F26" s="24">
        <f t="shared" si="1"/>
        <v>138343967.73743999</v>
      </c>
      <c r="G26" s="26">
        <f>SUM(G4:G25)</f>
        <v>54637588137.930008</v>
      </c>
      <c r="H26" s="24">
        <f t="shared" si="2"/>
        <v>54637588.137930006</v>
      </c>
      <c r="I26" s="27">
        <f t="shared" si="3"/>
        <v>39.494015555217771</v>
      </c>
      <c r="J26" s="27">
        <f t="shared" si="4"/>
        <v>119.47450296739878</v>
      </c>
    </row>
    <row r="27" spans="1:10" ht="38.25" customHeight="1" x14ac:dyDescent="0.25">
      <c r="A27" s="5"/>
      <c r="B27" s="5"/>
      <c r="C27" s="2"/>
      <c r="D27" s="2"/>
      <c r="F27" s="13"/>
      <c r="G27" s="35"/>
    </row>
    <row r="28" spans="1:10" x14ac:dyDescent="0.25">
      <c r="A28" s="30"/>
      <c r="B28" s="31"/>
      <c r="C28" s="31"/>
      <c r="D28" s="3"/>
    </row>
  </sheetData>
  <mergeCells count="4">
    <mergeCell ref="A26:B26"/>
    <mergeCell ref="A28:C28"/>
    <mergeCell ref="A1:J1"/>
    <mergeCell ref="A2:J2"/>
  </mergeCells>
  <pageMargins left="0.36" right="0.25" top="0.55000000000000004" bottom="0.21" header="0.21" footer="0.21"/>
  <pageSetup paperSize="9" scale="66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6.2024&lt;/string&gt;&#10;  &lt;/DateInfo&gt;&#10;  &lt;Code&gt;SQUERY_ANAL_ISP_BUDG&lt;/Code&gt;&#10;  &lt;ObjectCode&gt;SQUERY_ANAL_ISP_BUDG&lt;/ObjectCode&gt;&#10;  &lt;DocName&gt;Верный - Программы и подпрограммы (копия от 21.07.2022 10_31_53)(Аналитический отчет по исполнению бюджета с произвольной группировкой)&lt;/DocName&gt;&#10;  &lt;VariantName&gt;Верный - Программы и подпрограммы (копия от 21.07.2022 10:31:53)&lt;/VariantName&gt;&#10;  &lt;VariantLink&gt;43065607&lt;/VariantLink&gt;&#10;  &lt;ReportCode&gt;87ACF58FEBBC451CB9309150D2D0A4&lt;/ReportCode&gt;&#10;  &lt;SvodReportLink xsi:nil=&quot;true&quot; /&gt;&#10;  &lt;ReportLink&gt;2891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115A797-52BA-4201-925F-C84001D548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учета счетов бюджета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2024-07-19T08:14:10Z</cp:lastPrinted>
  <dcterms:created xsi:type="dcterms:W3CDTF">2024-07-17T08:06:41Z</dcterms:created>
  <dcterms:modified xsi:type="dcterms:W3CDTF">2024-08-05T12:10:48Z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21.07.2022 10_31_53)(Аналитический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Верный - Программы и подпрограммы (копия от 21.07.2022 10_31_53).xlsx</vt:lpwstr>
  </property>
  <property fmtid="{D5CDD505-2E9C-101B-9397-08002B2CF9AE}" pid="4" name="Версия клиента">
    <vt:lpwstr>23.2.47.3260 (.NET 4.7.2)</vt:lpwstr>
  </property>
  <property fmtid="{D5CDD505-2E9C-101B-9397-08002B2CF9AE}" pid="5" name="Версия базы">
    <vt:lpwstr>23.2.3582.1333912461</vt:lpwstr>
  </property>
  <property fmtid="{D5CDD505-2E9C-101B-9397-08002B2CF9AE}" pid="6" name="Тип сервера">
    <vt:lpwstr>MSSQL</vt:lpwstr>
  </property>
  <property fmtid="{D5CDD505-2E9C-101B-9397-08002B2CF9AE}" pid="7" name="Сервер">
    <vt:lpwstr>kc2n</vt:lpwstr>
  </property>
  <property fmtid="{D5CDD505-2E9C-101B-9397-08002B2CF9AE}" pid="8" name="База">
    <vt:lpwstr>obl_2024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