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4\2 кв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Sheet1!$A$4:$H$81</definedName>
    <definedName name="_xlnm.Print_Titles" localSheetId="0">Sheet1!$4:$4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4" i="1" l="1"/>
  <c r="H34" i="1"/>
  <c r="F34" i="1"/>
  <c r="D34" i="1"/>
  <c r="D81" i="1" l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F21" i="1" l="1"/>
  <c r="F13" i="1" l="1"/>
  <c r="H6" i="1"/>
  <c r="H7" i="1"/>
  <c r="J7" i="1" s="1"/>
  <c r="H8" i="1"/>
  <c r="J8" i="1" s="1"/>
  <c r="H9" i="1"/>
  <c r="J9" i="1" s="1"/>
  <c r="H10" i="1"/>
  <c r="H11" i="1"/>
  <c r="J11" i="1" s="1"/>
  <c r="H12" i="1"/>
  <c r="J12" i="1" s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5" i="1"/>
  <c r="F5" i="1"/>
  <c r="I13" i="1" l="1"/>
  <c r="J6" i="1"/>
  <c r="J15" i="1"/>
  <c r="J16" i="1"/>
  <c r="J17" i="1"/>
  <c r="J18" i="1"/>
  <c r="J19" i="1"/>
  <c r="J20" i="1"/>
  <c r="J22" i="1"/>
  <c r="J23" i="1"/>
  <c r="J24" i="1"/>
  <c r="J25" i="1"/>
  <c r="J26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F33" i="1"/>
  <c r="I33" i="1" s="1"/>
  <c r="J5" i="1" l="1"/>
  <c r="F6" i="1"/>
  <c r="F7" i="1"/>
  <c r="F8" i="1"/>
  <c r="F9" i="1"/>
  <c r="I9" i="1" s="1"/>
  <c r="F10" i="1"/>
  <c r="F11" i="1"/>
  <c r="F12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I71" i="1" s="1"/>
  <c r="F72" i="1"/>
  <c r="F73" i="1"/>
  <c r="F74" i="1"/>
  <c r="F75" i="1"/>
  <c r="I75" i="1" s="1"/>
  <c r="F76" i="1"/>
  <c r="F77" i="1"/>
  <c r="F78" i="1"/>
  <c r="F79" i="1"/>
  <c r="I79" i="1" s="1"/>
  <c r="F80" i="1"/>
  <c r="F81" i="1"/>
  <c r="I68" i="1" l="1"/>
  <c r="I64" i="1"/>
  <c r="I60" i="1"/>
  <c r="I56" i="1"/>
  <c r="I52" i="1"/>
  <c r="I48" i="1"/>
  <c r="I44" i="1"/>
  <c r="I40" i="1"/>
  <c r="I36" i="1"/>
  <c r="I30" i="1"/>
  <c r="I26" i="1"/>
  <c r="I22" i="1"/>
  <c r="I17" i="1"/>
  <c r="I5" i="1"/>
  <c r="I78" i="1"/>
  <c r="I74" i="1"/>
  <c r="I70" i="1"/>
  <c r="I67" i="1"/>
  <c r="I63" i="1"/>
  <c r="I59" i="1"/>
  <c r="I55" i="1"/>
  <c r="I51" i="1"/>
  <c r="I47" i="1"/>
  <c r="I43" i="1"/>
  <c r="I39" i="1"/>
  <c r="I35" i="1"/>
  <c r="I25" i="1"/>
  <c r="I20" i="1"/>
  <c r="I16" i="1"/>
  <c r="I12" i="1"/>
  <c r="I8" i="1"/>
  <c r="I29" i="1"/>
  <c r="I80" i="1"/>
  <c r="I76" i="1"/>
  <c r="I72" i="1"/>
  <c r="I65" i="1"/>
  <c r="I61" i="1"/>
  <c r="I57" i="1"/>
  <c r="I53" i="1"/>
  <c r="I49" i="1"/>
  <c r="I45" i="1"/>
  <c r="I41" i="1"/>
  <c r="I37" i="1"/>
  <c r="I31" i="1"/>
  <c r="I27" i="1"/>
  <c r="I23" i="1"/>
  <c r="I18" i="1"/>
  <c r="I14" i="1"/>
  <c r="I10" i="1"/>
  <c r="I81" i="1"/>
  <c r="I77" i="1"/>
  <c r="I73" i="1"/>
  <c r="I69" i="1"/>
  <c r="I66" i="1"/>
  <c r="I62" i="1"/>
  <c r="I58" i="1"/>
  <c r="I54" i="1"/>
  <c r="I50" i="1"/>
  <c r="I46" i="1"/>
  <c r="I42" i="1"/>
  <c r="I38" i="1"/>
  <c r="I32" i="1"/>
  <c r="I28" i="1"/>
  <c r="I24" i="1"/>
  <c r="I19" i="1"/>
  <c r="I15" i="1"/>
  <c r="I11" i="1"/>
  <c r="I7" i="1"/>
  <c r="I6" i="1"/>
</calcChain>
</file>

<file path=xl/sharedStrings.xml><?xml version="1.0" encoding="utf-8"?>
<sst xmlns="http://schemas.openxmlformats.org/spreadsheetml/2006/main" count="172" uniqueCount="165">
  <si>
    <t>0703</t>
  </si>
  <si>
    <t>1000</t>
  </si>
  <si>
    <t>Амбулаторная помощь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</si>
  <si>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</si>
  <si>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</si>
  <si>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</si>
  <si>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</si>
  <si>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</si>
  <si>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</si>
  <si>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</si>
  <si>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</si>
  <si>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</si>
  <si>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Обслуживание государственного внутреннего и муниципального долга</t>
  </si>
  <si>
    <t>0407</t>
  </si>
  <si>
    <t>0600</t>
  </si>
  <si>
    <t>Мобилизационная подготовка экономики</t>
  </si>
  <si>
    <t>0702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</si>
  <si>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</si>
  <si>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</si>
  <si>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</si>
  <si>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</si>
  <si>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</si>
  <si>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</si>
  <si>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Прочие межбюджетные трансферты общего характера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</si>
  <si>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</si>
  <si>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</si>
  <si>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</si>
  <si>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</si>
  <si>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</si>
  <si>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</si>
  <si>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</si>
  <si>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</si>
  <si>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</si>
  <si>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</si>
  <si>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</si>
  <si>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</si>
  <si>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</si>
  <si>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</si>
  <si>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</si>
  <si>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</si>
  <si>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</si>
  <si>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</si>
  <si>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1201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</si>
  <si>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</si>
  <si>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</si>
  <si>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</si>
  <si>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</si>
  <si>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</si>
  <si>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</si>
  <si>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</si>
  <si>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</si>
  <si>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</si>
  <si>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</si>
  <si>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</si>
  <si>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</si>
  <si>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</si>
  <si>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</si>
  <si>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</si>
  <si>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</si>
  <si>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</si>
  <si>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</si>
  <si>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</si>
  <si>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</si>
  <si>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</si>
  <si>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</si>
  <si>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</si>
  <si>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</si>
  <si>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</si>
  <si>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</si>
  <si>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</si>
  <si>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</si>
  <si>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</si>
  <si>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</si>
  <si>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1403</t>
  </si>
  <si>
    <t>Массовый спорт</t>
  </si>
  <si>
    <t>Обеспечение проведения выборов и референдумов</t>
  </si>
  <si>
    <t>Телевидение и радиовещание</t>
  </si>
  <si>
    <t>Дотации на выравнивание бюджетной обеспеченности субъектов Российской Федерации и муниципальных образований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</si>
  <si>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</si>
  <si>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</si>
  <si>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</si>
  <si>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</si>
  <si>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</si>
  <si>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</si>
  <si>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</si>
  <si>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</si>
  <si>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</si>
  <si>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</si>
  <si>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</si>
  <si>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</si>
  <si>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</si>
  <si>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</si>
  <si>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</si>
  <si>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</si>
  <si>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</si>
  <si>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</si>
  <si>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</si>
  <si>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</si>
  <si>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</si>
  <si>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</si>
  <si>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</si>
  <si>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1401</t>
  </si>
  <si>
    <t>Спорт высших достижений</t>
  </si>
  <si>
    <t>0400</t>
  </si>
  <si>
    <t>НАЦИОНАЛЬНАЯ БЕЗОПАСНОСТЬ И ПРАВООХРАНИТЕЛЬНАЯ ДЕЯТЕЛЬНОСТЬ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</si>
  <si>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</si>
  <si>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</si>
  <si>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</si>
  <si>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</si>
  <si>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</si>
  <si>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</si>
  <si>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</si>
  <si>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</si>
  <si>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</si>
  <si>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</si>
  <si>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</si>
  <si>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9600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</si>
  <si>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</si>
  <si>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</si>
  <si>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</si>
  <si>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</si>
  <si>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</si>
  <si>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</si>
  <si>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</si>
  <si>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</si>
  <si>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</si>
  <si>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</si>
  <si>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</si>
  <si>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</si>
  <si>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</si>
  <si>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</si>
  <si>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</si>
  <si>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</si>
  <si>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</si>
  <si>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</si>
  <si>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</si>
  <si>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</si>
  <si>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ОБСЛУЖИВАНИЕ ГОСУДАРСТВЕННОГО И МУНИЦИПАЛЬНОГО ДОЛГА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</si>
  <si>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</si>
  <si>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</si>
  <si>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</si>
  <si>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</si>
  <si>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0204</t>
  </si>
  <si>
    <t>0408</t>
  </si>
  <si>
    <t>Молодежная политика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</si>
  <si>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</si>
  <si>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</si>
  <si>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</si>
  <si>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-</t>
  </si>
  <si>
    <t>0410</t>
  </si>
  <si>
    <t>Связь и информатика</t>
  </si>
  <si>
    <t>Исполнено                           на 1 июля 2023г                         в рублях</t>
  </si>
  <si>
    <t>Исполнено                                 на 1 июля 2023г.                                     в  тыс. руб.</t>
  </si>
  <si>
    <t>0108</t>
  </si>
  <si>
    <t>Международные отношения и международное сотрудничество</t>
  </si>
  <si>
    <t>Гражданская оборона</t>
  </si>
  <si>
    <t>Сведения об исполнении областного бюджета по расходам   на 1 июля 2024 года в сравнении с планом  и соответствующим периодом прошлого года</t>
  </si>
  <si>
    <t>Исполнено                           на 1 июля 2024г                         в рублях</t>
  </si>
  <si>
    <t>Исполнено                                 на 1 июля 2024г.                                     в  тыс. руб.</t>
  </si>
  <si>
    <t>Защита населения и территории от чрезвычайных ситуаций природного и техногенного характера, пожарная безопасность</t>
  </si>
  <si>
    <t>0411</t>
  </si>
  <si>
    <t>Прикладные научные исследования в области национальной экономики</t>
  </si>
  <si>
    <t>Утвержденные бюджетные назначения на 2024 год в руб.</t>
  </si>
  <si>
    <t>Утвержденные бюджетные назначения на 2024 год, тыс.руб.</t>
  </si>
  <si>
    <t>Динамика исполнения 2024г к 2023г в процентах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</si>
</sst>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9" fontId="3" fillId="0" borderId="2">
      <alignment horizontal="center" vertical="center" wrapText="1"/>
    </xf>
  </cellStyleXfs>
  <cellXfs count="27"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165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1"/>
    </xf>
    <xf numFmtId="165" fontId="7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/>
    <xf numFmtId="4" fontId="4" fillId="0" borderId="1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8" fillId="0" borderId="0" xfId="0" applyFont="1" applyBorder="1" applyAlignment="1">
      <alignment horizontal="center" vertical="center" wrapText="1"/>
    </xf>
  </cellXfs>
  <cellStyles count="2">
    <cellStyle name="xl28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81"/>
  <sheetViews>
    <sheetView tabSelected="1" zoomScaleNormal="100" zoomScaleSheetLayoutView="100" workbookViewId="0">
      <pane xSplit="1" ySplit="4" topLeftCell="D5" activePane="bottomRight" state="frozen"/>
      <selection activeCell="B1" sqref="B1"/>
      <selection pane="topRight" activeCell="C1" sqref="C1"/>
      <selection pane="bottomLeft" activeCell="B5" sqref="B5"/>
      <selection pane="bottomRight" activeCell="A2" sqref="A2:J2"/>
    </sheetView>
  </sheetViews>
  <sheetFormatPr defaultRowHeight="15" x14ac:dyDescent="0.25"/>
  <cols>
    <col min="1" max="1" width="40.140625" customWidth="1"/>
    <col min="2" max="2" width="16.28515625" style="2" customWidth="1"/>
    <col min="3" max="3" width="19" style="20" hidden="1" customWidth="1"/>
    <col min="4" max="4" width="16.28515625" style="2" customWidth="1"/>
    <col min="5" max="5" width="20.5703125" style="9" hidden="1" customWidth="1"/>
    <col min="6" max="6" width="17.42578125" style="9" customWidth="1"/>
    <col min="7" max="7" width="19" style="9" hidden="1" customWidth="1"/>
    <col min="8" max="8" width="15.7109375" style="2" customWidth="1"/>
    <col min="9" max="9" width="15" style="2" customWidth="1"/>
    <col min="10" max="10" width="16.5703125" style="7" customWidth="1"/>
    <col min="12" max="12" width="20.42578125" customWidth="1"/>
  </cols>
  <sheetData>
    <row r="1" spans="1:10" x14ac:dyDescent="0.25">
      <c r="A1" s="25"/>
      <c r="B1" s="25"/>
      <c r="C1" s="25"/>
      <c r="D1" s="25"/>
      <c r="E1" s="25"/>
      <c r="F1" s="25"/>
      <c r="G1" s="25"/>
      <c r="H1" s="25"/>
    </row>
    <row r="2" spans="1:10" ht="39.6" customHeight="1" x14ac:dyDescent="0.25">
      <c r="A2" s="26" t="s">
        <v>156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4.45" customHeight="1" x14ac:dyDescent="0.25">
      <c r="A3" s="1"/>
      <c r="B3" s="1"/>
      <c r="C3" s="18"/>
    </row>
    <row r="4" spans="1:10" ht="81" customHeight="1" x14ac:dyDescent="0.25">
      <c r="A4" s="8" t="s">
        <v>145</v>
      </c>
      <c r="B4" s="8" t="s">
        <v>146</v>
      </c>
      <c r="C4" s="8" t="s">
        <v>151</v>
      </c>
      <c r="D4" s="21" t="s">
        <v>152</v>
      </c>
      <c r="E4" s="17" t="s">
        <v>162</v>
      </c>
      <c r="F4" s="24" t="s">
        <v>163</v>
      </c>
      <c r="G4" s="21" t="s">
        <v>157</v>
      </c>
      <c r="H4" s="21" t="s">
        <v>158</v>
      </c>
      <c r="I4" s="21" t="s">
        <v>147</v>
      </c>
      <c r="J4" s="8" t="s">
        <v>164</v>
      </c>
    </row>
    <row r="5" spans="1:10" ht="27.6" customHeight="1" x14ac:dyDescent="0.25">
      <c r="A5" s="5" t="s">
        <v>48</v>
      </c>
      <c r="B5" s="14" t="s">
        <v>116</v>
      </c>
      <c r="C5" s="16">
        <v>45731588565.669998</v>
      </c>
      <c r="D5" s="10">
        <f>C5/1000</f>
        <v>45731588.565669999</v>
      </c>
      <c r="E5" s="22">
        <v>138343967737.44</v>
      </c>
      <c r="F5" s="10">
        <f>E5/1000</f>
        <v>138343967.73743999</v>
      </c>
      <c r="G5" s="22">
        <v>54637588137.93</v>
      </c>
      <c r="H5" s="10">
        <f>G5/1000</f>
        <v>54637588.137929998</v>
      </c>
      <c r="I5" s="6">
        <f>H5/F5%</f>
        <v>39.494015555217764</v>
      </c>
      <c r="J5" s="11">
        <f>H5/D5*100</f>
        <v>119.47450296739876</v>
      </c>
    </row>
    <row r="6" spans="1:10" ht="36.6" customHeight="1" x14ac:dyDescent="0.25">
      <c r="A6" s="3" t="s">
        <v>21</v>
      </c>
      <c r="B6" s="15" t="s">
        <v>17</v>
      </c>
      <c r="C6" s="19">
        <v>1640137748.29</v>
      </c>
      <c r="D6" s="12">
        <f t="shared" ref="D6:D70" si="0">C6/1000</f>
        <v>1640137.74829</v>
      </c>
      <c r="E6" s="23">
        <v>10004992627.67</v>
      </c>
      <c r="F6" s="12">
        <f t="shared" ref="F6:F71" si="1">E6/1000</f>
        <v>10004992.627669999</v>
      </c>
      <c r="G6" s="23">
        <v>1769463088.3800001</v>
      </c>
      <c r="H6" s="12">
        <f t="shared" ref="H6:H70" si="2">G6/1000</f>
        <v>1769463.0883800001</v>
      </c>
      <c r="I6" s="4">
        <f t="shared" ref="I6:I71" si="3">H6/F6%</f>
        <v>17.685801021845226</v>
      </c>
      <c r="J6" s="13">
        <f t="shared" ref="J6:J72" si="4">H6/D6*100</f>
        <v>107.88502918275213</v>
      </c>
    </row>
    <row r="7" spans="1:10" ht="69.599999999999994" customHeight="1" x14ac:dyDescent="0.25">
      <c r="A7" s="3" t="s">
        <v>117</v>
      </c>
      <c r="B7" s="15" t="s">
        <v>138</v>
      </c>
      <c r="C7" s="19">
        <v>3845994.04</v>
      </c>
      <c r="D7" s="12">
        <f t="shared" si="0"/>
        <v>3845.99404</v>
      </c>
      <c r="E7" s="23">
        <v>6540644</v>
      </c>
      <c r="F7" s="12">
        <f t="shared" si="1"/>
        <v>6540.6440000000002</v>
      </c>
      <c r="G7" s="23">
        <v>2333732.46</v>
      </c>
      <c r="H7" s="12">
        <f t="shared" si="2"/>
        <v>2333.7324600000002</v>
      </c>
      <c r="I7" s="4">
        <f t="shared" si="3"/>
        <v>35.680469079191589</v>
      </c>
      <c r="J7" s="13">
        <f t="shared" si="4"/>
        <v>60.679565171661068</v>
      </c>
    </row>
    <row r="8" spans="1:10" ht="87" customHeight="1" x14ac:dyDescent="0.25">
      <c r="A8" s="3" t="s">
        <v>43</v>
      </c>
      <c r="B8" s="15" t="s">
        <v>123</v>
      </c>
      <c r="C8" s="19">
        <v>55897055.700000003</v>
      </c>
      <c r="D8" s="12">
        <f t="shared" si="0"/>
        <v>55897.055700000004</v>
      </c>
      <c r="E8" s="23">
        <v>125553557.70999999</v>
      </c>
      <c r="F8" s="12">
        <f t="shared" si="1"/>
        <v>125553.55770999999</v>
      </c>
      <c r="G8" s="23">
        <v>60932355.200000003</v>
      </c>
      <c r="H8" s="12">
        <f t="shared" si="2"/>
        <v>60932.355200000005</v>
      </c>
      <c r="I8" s="4">
        <f t="shared" si="3"/>
        <v>48.53096663396812</v>
      </c>
      <c r="J8" s="13">
        <f t="shared" si="4"/>
        <v>109.00816588090882</v>
      </c>
    </row>
    <row r="9" spans="1:10" ht="97.5" customHeight="1" x14ac:dyDescent="0.25">
      <c r="A9" s="3" t="s">
        <v>47</v>
      </c>
      <c r="B9" s="15" t="s">
        <v>110</v>
      </c>
      <c r="C9" s="19">
        <v>124942092.31</v>
      </c>
      <c r="D9" s="12">
        <f t="shared" si="0"/>
        <v>124942.09231000001</v>
      </c>
      <c r="E9" s="23">
        <v>323451789.13999999</v>
      </c>
      <c r="F9" s="12">
        <f t="shared" si="1"/>
        <v>323451.78914000001</v>
      </c>
      <c r="G9" s="23">
        <v>135741859.78999999</v>
      </c>
      <c r="H9" s="12">
        <f t="shared" si="2"/>
        <v>135741.85978999999</v>
      </c>
      <c r="I9" s="4">
        <f t="shared" si="3"/>
        <v>41.966643669188883</v>
      </c>
      <c r="J9" s="13">
        <f t="shared" si="4"/>
        <v>108.64381833241927</v>
      </c>
    </row>
    <row r="10" spans="1:10" ht="25.15" customHeight="1" x14ac:dyDescent="0.25">
      <c r="A10" s="3" t="s">
        <v>113</v>
      </c>
      <c r="B10" s="15" t="s">
        <v>98</v>
      </c>
      <c r="C10" s="19">
        <v>0</v>
      </c>
      <c r="D10" s="12">
        <f t="shared" si="0"/>
        <v>0</v>
      </c>
      <c r="E10" s="23">
        <v>63100</v>
      </c>
      <c r="F10" s="12">
        <f t="shared" si="1"/>
        <v>63.1</v>
      </c>
      <c r="G10" s="23">
        <v>0</v>
      </c>
      <c r="H10" s="12">
        <f t="shared" si="2"/>
        <v>0</v>
      </c>
      <c r="I10" s="4">
        <f t="shared" si="3"/>
        <v>0</v>
      </c>
      <c r="J10" s="13" t="s">
        <v>148</v>
      </c>
    </row>
    <row r="11" spans="1:10" ht="70.5" customHeight="1" x14ac:dyDescent="0.25">
      <c r="A11" s="3" t="s">
        <v>10</v>
      </c>
      <c r="B11" s="15" t="s">
        <v>85</v>
      </c>
      <c r="C11" s="19">
        <v>59377235.710000001</v>
      </c>
      <c r="D11" s="12">
        <f t="shared" si="0"/>
        <v>59377.235710000001</v>
      </c>
      <c r="E11" s="23">
        <v>171522345.59999999</v>
      </c>
      <c r="F11" s="12">
        <f t="shared" si="1"/>
        <v>171522.3456</v>
      </c>
      <c r="G11" s="23">
        <v>67337347.969999999</v>
      </c>
      <c r="H11" s="12">
        <f t="shared" si="2"/>
        <v>67337.347970000003</v>
      </c>
      <c r="I11" s="4">
        <f t="shared" si="3"/>
        <v>39.258644542463628</v>
      </c>
      <c r="J11" s="13">
        <f t="shared" si="4"/>
        <v>113.40600006857409</v>
      </c>
    </row>
    <row r="12" spans="1:10" ht="37.9" customHeight="1" x14ac:dyDescent="0.25">
      <c r="A12" s="3" t="s">
        <v>75</v>
      </c>
      <c r="B12" s="15" t="s">
        <v>69</v>
      </c>
      <c r="C12" s="19">
        <v>25279990.629999999</v>
      </c>
      <c r="D12" s="12">
        <f t="shared" si="0"/>
        <v>25279.99063</v>
      </c>
      <c r="E12" s="23">
        <v>366965928.37</v>
      </c>
      <c r="F12" s="12">
        <f t="shared" si="1"/>
        <v>366965.92836999998</v>
      </c>
      <c r="G12" s="23">
        <v>115972679.64</v>
      </c>
      <c r="H12" s="12">
        <f t="shared" si="2"/>
        <v>115972.67964</v>
      </c>
      <c r="I12" s="4">
        <f t="shared" si="3"/>
        <v>31.603119165621411</v>
      </c>
      <c r="J12" s="13">
        <f t="shared" si="4"/>
        <v>458.75285848553335</v>
      </c>
    </row>
    <row r="13" spans="1:10" ht="54.75" customHeight="1" x14ac:dyDescent="0.25">
      <c r="A13" s="3" t="s">
        <v>154</v>
      </c>
      <c r="B13" s="15" t="s">
        <v>153</v>
      </c>
      <c r="C13" s="19">
        <v>114982597.06</v>
      </c>
      <c r="D13" s="12">
        <f t="shared" si="0"/>
        <v>114982.59706</v>
      </c>
      <c r="E13" s="23">
        <v>15602683</v>
      </c>
      <c r="F13" s="12">
        <f t="shared" si="1"/>
        <v>15602.683000000001</v>
      </c>
      <c r="G13" s="23">
        <v>0</v>
      </c>
      <c r="H13" s="12">
        <f t="shared" si="2"/>
        <v>0</v>
      </c>
      <c r="I13" s="4">
        <f t="shared" si="3"/>
        <v>0</v>
      </c>
      <c r="J13" s="13" t="s">
        <v>148</v>
      </c>
    </row>
    <row r="14" spans="1:10" ht="21" customHeight="1" x14ac:dyDescent="0.25">
      <c r="A14" s="3" t="s">
        <v>67</v>
      </c>
      <c r="B14" s="15" t="s">
        <v>53</v>
      </c>
      <c r="C14" s="19">
        <v>0</v>
      </c>
      <c r="D14" s="12">
        <f t="shared" si="0"/>
        <v>0</v>
      </c>
      <c r="E14" s="23">
        <v>1246365576.74</v>
      </c>
      <c r="F14" s="12">
        <f t="shared" si="1"/>
        <v>1246365.5767399999</v>
      </c>
      <c r="G14" s="23">
        <v>0</v>
      </c>
      <c r="H14" s="12">
        <f t="shared" si="2"/>
        <v>0</v>
      </c>
      <c r="I14" s="4">
        <f t="shared" si="3"/>
        <v>0</v>
      </c>
      <c r="J14" s="13" t="s">
        <v>148</v>
      </c>
    </row>
    <row r="15" spans="1:10" ht="36" customHeight="1" x14ac:dyDescent="0.25">
      <c r="A15" s="3" t="s">
        <v>28</v>
      </c>
      <c r="B15" s="15" t="s">
        <v>32</v>
      </c>
      <c r="C15" s="19">
        <v>1255812782.8399999</v>
      </c>
      <c r="D15" s="12">
        <f t="shared" si="0"/>
        <v>1255812.78284</v>
      </c>
      <c r="E15" s="23">
        <v>7748927003.1099997</v>
      </c>
      <c r="F15" s="12">
        <f t="shared" si="1"/>
        <v>7748927.0031099999</v>
      </c>
      <c r="G15" s="23">
        <v>1387145113.3199999</v>
      </c>
      <c r="H15" s="12">
        <f t="shared" si="2"/>
        <v>1387145.11332</v>
      </c>
      <c r="I15" s="4">
        <f t="shared" si="3"/>
        <v>17.901125055937101</v>
      </c>
      <c r="J15" s="13">
        <f t="shared" si="4"/>
        <v>110.45795458324561</v>
      </c>
    </row>
    <row r="16" spans="1:10" ht="25.15" customHeight="1" x14ac:dyDescent="0.25">
      <c r="A16" s="3" t="s">
        <v>59</v>
      </c>
      <c r="B16" s="15" t="s">
        <v>45</v>
      </c>
      <c r="C16" s="19">
        <v>195480445.88999999</v>
      </c>
      <c r="D16" s="12">
        <f t="shared" si="0"/>
        <v>195480.44588999997</v>
      </c>
      <c r="E16" s="23">
        <v>56790664</v>
      </c>
      <c r="F16" s="12">
        <f t="shared" si="1"/>
        <v>56790.663999999997</v>
      </c>
      <c r="G16" s="23">
        <v>19783646.739999998</v>
      </c>
      <c r="H16" s="12">
        <f t="shared" si="2"/>
        <v>19783.64674</v>
      </c>
      <c r="I16" s="4">
        <f t="shared" si="3"/>
        <v>34.836089854487355</v>
      </c>
      <c r="J16" s="13">
        <f t="shared" si="4"/>
        <v>10.120524664207375</v>
      </c>
    </row>
    <row r="17" spans="1:10" ht="35.450000000000003" customHeight="1" x14ac:dyDescent="0.25">
      <c r="A17" s="3" t="s">
        <v>108</v>
      </c>
      <c r="B17" s="15" t="s">
        <v>7</v>
      </c>
      <c r="C17" s="19">
        <v>16423968.359999999</v>
      </c>
      <c r="D17" s="12">
        <f t="shared" si="0"/>
        <v>16423.968359999999</v>
      </c>
      <c r="E17" s="23">
        <v>46452800</v>
      </c>
      <c r="F17" s="12">
        <f t="shared" si="1"/>
        <v>46452.800000000003</v>
      </c>
      <c r="G17" s="23">
        <v>15931132.43</v>
      </c>
      <c r="H17" s="12">
        <f t="shared" si="2"/>
        <v>15931.13243</v>
      </c>
      <c r="I17" s="4">
        <f t="shared" si="3"/>
        <v>34.29531143440223</v>
      </c>
      <c r="J17" s="13">
        <f t="shared" si="4"/>
        <v>96.999288361999746</v>
      </c>
    </row>
    <row r="18" spans="1:10" ht="35.450000000000003" customHeight="1" x14ac:dyDescent="0.25">
      <c r="A18" s="3" t="s">
        <v>15</v>
      </c>
      <c r="B18" s="15" t="s">
        <v>142</v>
      </c>
      <c r="C18" s="19">
        <v>179056477.53</v>
      </c>
      <c r="D18" s="12">
        <f t="shared" si="0"/>
        <v>179056.47753</v>
      </c>
      <c r="E18" s="23">
        <v>10337864</v>
      </c>
      <c r="F18" s="12">
        <f t="shared" si="1"/>
        <v>10337.864</v>
      </c>
      <c r="G18" s="23">
        <v>3852514.31</v>
      </c>
      <c r="H18" s="12">
        <f t="shared" si="2"/>
        <v>3852.51431</v>
      </c>
      <c r="I18" s="4">
        <f t="shared" si="3"/>
        <v>37.26605718550757</v>
      </c>
      <c r="J18" s="13">
        <f t="shared" si="4"/>
        <v>2.151563776493107</v>
      </c>
    </row>
    <row r="19" spans="1:10" ht="51" customHeight="1" x14ac:dyDescent="0.25">
      <c r="A19" s="3" t="s">
        <v>104</v>
      </c>
      <c r="B19" s="15" t="s">
        <v>72</v>
      </c>
      <c r="C19" s="19">
        <v>692394474.28999996</v>
      </c>
      <c r="D19" s="12">
        <f t="shared" si="0"/>
        <v>692394.47428999993</v>
      </c>
      <c r="E19" s="23">
        <v>1675704970.24</v>
      </c>
      <c r="F19" s="12">
        <f t="shared" si="1"/>
        <v>1675704.9702399999</v>
      </c>
      <c r="G19" s="23">
        <v>584996886.75</v>
      </c>
      <c r="H19" s="12">
        <f t="shared" si="2"/>
        <v>584996.88674999995</v>
      </c>
      <c r="I19" s="4">
        <f t="shared" si="3"/>
        <v>34.910494218216392</v>
      </c>
      <c r="J19" s="13">
        <f t="shared" si="4"/>
        <v>84.488959469220433</v>
      </c>
    </row>
    <row r="20" spans="1:10" ht="25.15" customHeight="1" x14ac:dyDescent="0.25">
      <c r="A20" s="3" t="s">
        <v>64</v>
      </c>
      <c r="B20" s="15" t="s">
        <v>24</v>
      </c>
      <c r="C20" s="19">
        <v>39449490.780000001</v>
      </c>
      <c r="D20" s="12">
        <f t="shared" si="0"/>
        <v>39449.49078</v>
      </c>
      <c r="E20" s="23">
        <v>104556354.31</v>
      </c>
      <c r="F20" s="12">
        <f t="shared" si="1"/>
        <v>104556.35431</v>
      </c>
      <c r="G20" s="23">
        <v>44918768.310000002</v>
      </c>
      <c r="H20" s="12">
        <f t="shared" si="2"/>
        <v>44918.768309999999</v>
      </c>
      <c r="I20" s="4">
        <f t="shared" si="3"/>
        <v>42.961299297812133</v>
      </c>
      <c r="J20" s="13">
        <f t="shared" si="4"/>
        <v>113.86400032512663</v>
      </c>
    </row>
    <row r="21" spans="1:10" ht="25.15" customHeight="1" x14ac:dyDescent="0.25">
      <c r="A21" s="3" t="s">
        <v>155</v>
      </c>
      <c r="B21" s="15">
        <v>309</v>
      </c>
      <c r="C21" s="19">
        <v>297500</v>
      </c>
      <c r="D21" s="12">
        <f t="shared" si="0"/>
        <v>297.5</v>
      </c>
      <c r="E21" s="23"/>
      <c r="F21" s="12">
        <f t="shared" si="1"/>
        <v>0</v>
      </c>
      <c r="G21" s="23"/>
      <c r="H21" s="12">
        <f t="shared" si="2"/>
        <v>0</v>
      </c>
      <c r="I21" s="4" t="s">
        <v>148</v>
      </c>
      <c r="J21" s="13" t="s">
        <v>148</v>
      </c>
    </row>
    <row r="22" spans="1:10" ht="75.75" customHeight="1" x14ac:dyDescent="0.25">
      <c r="A22" s="3" t="s">
        <v>159</v>
      </c>
      <c r="B22" s="15" t="s">
        <v>122</v>
      </c>
      <c r="C22" s="19">
        <v>388744736.25999999</v>
      </c>
      <c r="D22" s="12">
        <f t="shared" si="0"/>
        <v>388744.73625999998</v>
      </c>
      <c r="E22" s="23">
        <v>953001088.13999999</v>
      </c>
      <c r="F22" s="12">
        <f t="shared" si="1"/>
        <v>953001.08814000001</v>
      </c>
      <c r="G22" s="23">
        <v>363624769.73000002</v>
      </c>
      <c r="H22" s="12">
        <f t="shared" si="2"/>
        <v>363624.76973</v>
      </c>
      <c r="I22" s="4">
        <f t="shared" si="3"/>
        <v>38.15575598551488</v>
      </c>
      <c r="J22" s="13">
        <f t="shared" si="4"/>
        <v>93.538184781182665</v>
      </c>
    </row>
    <row r="23" spans="1:10" ht="22.15" customHeight="1" x14ac:dyDescent="0.25">
      <c r="A23" s="3" t="s">
        <v>33</v>
      </c>
      <c r="B23" s="15" t="s">
        <v>111</v>
      </c>
      <c r="C23" s="19">
        <v>208636097.52000001</v>
      </c>
      <c r="D23" s="12">
        <f t="shared" si="0"/>
        <v>208636.09752000001</v>
      </c>
      <c r="E23" s="23">
        <v>317569637.79000002</v>
      </c>
      <c r="F23" s="12">
        <f t="shared" si="1"/>
        <v>317569.63779000001</v>
      </c>
      <c r="G23" s="23">
        <v>148701531.49000001</v>
      </c>
      <c r="H23" s="12">
        <f t="shared" si="2"/>
        <v>148701.53149000002</v>
      </c>
      <c r="I23" s="4">
        <f t="shared" si="3"/>
        <v>46.824857856320705</v>
      </c>
      <c r="J23" s="13">
        <f t="shared" si="4"/>
        <v>71.273156111322194</v>
      </c>
    </row>
    <row r="24" spans="1:10" ht="56.25" customHeight="1" x14ac:dyDescent="0.25">
      <c r="A24" s="3" t="s">
        <v>99</v>
      </c>
      <c r="B24" s="15" t="s">
        <v>68</v>
      </c>
      <c r="C24" s="19">
        <v>55266649.729999997</v>
      </c>
      <c r="D24" s="12">
        <f t="shared" si="0"/>
        <v>55266.649729999997</v>
      </c>
      <c r="E24" s="23">
        <v>300577890</v>
      </c>
      <c r="F24" s="12">
        <f t="shared" si="1"/>
        <v>300577.89</v>
      </c>
      <c r="G24" s="23">
        <v>27751817.219999999</v>
      </c>
      <c r="H24" s="12">
        <f t="shared" si="2"/>
        <v>27751.817219999997</v>
      </c>
      <c r="I24" s="4">
        <f t="shared" si="3"/>
        <v>9.2328205577595863</v>
      </c>
      <c r="J24" s="13">
        <f t="shared" si="4"/>
        <v>50.214401190553225</v>
      </c>
    </row>
    <row r="25" spans="1:10" ht="24.75" customHeight="1" x14ac:dyDescent="0.25">
      <c r="A25" s="3" t="s">
        <v>81</v>
      </c>
      <c r="B25" s="15" t="s">
        <v>103</v>
      </c>
      <c r="C25" s="19">
        <v>9568830152.6100006</v>
      </c>
      <c r="D25" s="12">
        <f t="shared" si="0"/>
        <v>9568830.1526100002</v>
      </c>
      <c r="E25" s="23">
        <v>32090976262.619999</v>
      </c>
      <c r="F25" s="12">
        <f t="shared" si="1"/>
        <v>32090976.262619998</v>
      </c>
      <c r="G25" s="23">
        <v>11271363215.59</v>
      </c>
      <c r="H25" s="12">
        <f t="shared" si="2"/>
        <v>11271363.21559</v>
      </c>
      <c r="I25" s="4">
        <f t="shared" si="3"/>
        <v>35.123154631849069</v>
      </c>
      <c r="J25" s="13">
        <f t="shared" si="4"/>
        <v>117.79248911127989</v>
      </c>
    </row>
    <row r="26" spans="1:10" ht="21.6" customHeight="1" x14ac:dyDescent="0.25">
      <c r="A26" s="3" t="s">
        <v>94</v>
      </c>
      <c r="B26" s="15" t="s">
        <v>87</v>
      </c>
      <c r="C26" s="19">
        <v>204893660.56</v>
      </c>
      <c r="D26" s="12">
        <f t="shared" si="0"/>
        <v>204893.66055999999</v>
      </c>
      <c r="E26" s="23">
        <v>469242675.89999998</v>
      </c>
      <c r="F26" s="12">
        <f t="shared" si="1"/>
        <v>469242.67589999997</v>
      </c>
      <c r="G26" s="23">
        <v>194487093.68000001</v>
      </c>
      <c r="H26" s="12">
        <f t="shared" si="2"/>
        <v>194487.09368000002</v>
      </c>
      <c r="I26" s="4">
        <f t="shared" si="3"/>
        <v>41.447017432286366</v>
      </c>
      <c r="J26" s="13">
        <f t="shared" si="4"/>
        <v>94.920991283206362</v>
      </c>
    </row>
    <row r="27" spans="1:10" ht="37.15" customHeight="1" x14ac:dyDescent="0.25">
      <c r="A27" s="3" t="s">
        <v>118</v>
      </c>
      <c r="B27" s="15" t="s">
        <v>50</v>
      </c>
      <c r="C27" s="19">
        <v>299000</v>
      </c>
      <c r="D27" s="12">
        <f t="shared" si="0"/>
        <v>299</v>
      </c>
      <c r="E27" s="23">
        <v>4572000</v>
      </c>
      <c r="F27" s="12">
        <f t="shared" si="1"/>
        <v>4572</v>
      </c>
      <c r="G27" s="23">
        <v>0</v>
      </c>
      <c r="H27" s="12">
        <f t="shared" si="2"/>
        <v>0</v>
      </c>
      <c r="I27" s="4">
        <f t="shared" si="3"/>
        <v>0</v>
      </c>
      <c r="J27" s="13" t="s">
        <v>148</v>
      </c>
    </row>
    <row r="28" spans="1:10" ht="27" customHeight="1" x14ac:dyDescent="0.25">
      <c r="A28" s="3" t="s">
        <v>106</v>
      </c>
      <c r="B28" s="15" t="s">
        <v>37</v>
      </c>
      <c r="C28" s="19">
        <v>2171586201.2399998</v>
      </c>
      <c r="D28" s="12">
        <f t="shared" si="0"/>
        <v>2171586.2012399998</v>
      </c>
      <c r="E28" s="23">
        <v>3753710578.1799998</v>
      </c>
      <c r="F28" s="12">
        <f t="shared" si="1"/>
        <v>3753710.5781799997</v>
      </c>
      <c r="G28" s="23">
        <v>1888177467.27</v>
      </c>
      <c r="H28" s="12">
        <f t="shared" si="2"/>
        <v>1888177.4672699999</v>
      </c>
      <c r="I28" s="4">
        <f t="shared" si="3"/>
        <v>50.301626296012671</v>
      </c>
      <c r="J28" s="13">
        <f t="shared" si="4"/>
        <v>86.94922937859107</v>
      </c>
    </row>
    <row r="29" spans="1:10" ht="24" customHeight="1" x14ac:dyDescent="0.25">
      <c r="A29" s="3" t="s">
        <v>38</v>
      </c>
      <c r="B29" s="15" t="s">
        <v>25</v>
      </c>
      <c r="C29" s="19">
        <v>69361524.010000005</v>
      </c>
      <c r="D29" s="12">
        <f t="shared" si="0"/>
        <v>69361.524010000008</v>
      </c>
      <c r="E29" s="23">
        <v>167326573.30000001</v>
      </c>
      <c r="F29" s="12">
        <f t="shared" si="1"/>
        <v>167326.57330000002</v>
      </c>
      <c r="G29" s="23">
        <v>58011323.920000002</v>
      </c>
      <c r="H29" s="12">
        <f t="shared" si="2"/>
        <v>58011.323920000003</v>
      </c>
      <c r="I29" s="4">
        <f t="shared" si="3"/>
        <v>34.669522464905455</v>
      </c>
      <c r="J29" s="13">
        <f t="shared" si="4"/>
        <v>83.636172572615877</v>
      </c>
    </row>
    <row r="30" spans="1:10" ht="24" customHeight="1" x14ac:dyDescent="0.25">
      <c r="A30" s="3" t="s">
        <v>46</v>
      </c>
      <c r="B30" s="15" t="s">
        <v>13</v>
      </c>
      <c r="C30" s="19">
        <v>347669548.86000001</v>
      </c>
      <c r="D30" s="12">
        <f t="shared" si="0"/>
        <v>347669.54886000004</v>
      </c>
      <c r="E30" s="23">
        <v>694399954.48000002</v>
      </c>
      <c r="F30" s="12">
        <f t="shared" si="1"/>
        <v>694399.95448000007</v>
      </c>
      <c r="G30" s="23">
        <v>390352530.69999999</v>
      </c>
      <c r="H30" s="12">
        <f t="shared" si="2"/>
        <v>390352.5307</v>
      </c>
      <c r="I30" s="4">
        <f t="shared" si="3"/>
        <v>56.214365824997017</v>
      </c>
      <c r="J30" s="13">
        <f t="shared" si="4"/>
        <v>112.27688245345513</v>
      </c>
    </row>
    <row r="31" spans="1:10" ht="24" customHeight="1" x14ac:dyDescent="0.25">
      <c r="A31" s="3" t="s">
        <v>49</v>
      </c>
      <c r="B31" s="15" t="s">
        <v>143</v>
      </c>
      <c r="C31" s="19">
        <v>494218272.44</v>
      </c>
      <c r="D31" s="12">
        <f t="shared" si="0"/>
        <v>494218.27243999997</v>
      </c>
      <c r="E31" s="23">
        <v>2955625359.2600002</v>
      </c>
      <c r="F31" s="12">
        <f t="shared" si="1"/>
        <v>2955625.3592600003</v>
      </c>
      <c r="G31" s="23">
        <v>1300288384.01</v>
      </c>
      <c r="H31" s="12">
        <f t="shared" si="2"/>
        <v>1300288.3840099999</v>
      </c>
      <c r="I31" s="4">
        <f t="shared" si="3"/>
        <v>43.993680726015732</v>
      </c>
      <c r="J31" s="13">
        <f t="shared" si="4"/>
        <v>263.10002209961999</v>
      </c>
    </row>
    <row r="32" spans="1:10" ht="36.6" customHeight="1" x14ac:dyDescent="0.25">
      <c r="A32" s="3" t="s">
        <v>78</v>
      </c>
      <c r="B32" s="15" t="s">
        <v>128</v>
      </c>
      <c r="C32" s="19">
        <v>5140887997.0600004</v>
      </c>
      <c r="D32" s="12">
        <f t="shared" si="0"/>
        <v>5140887.99706</v>
      </c>
      <c r="E32" s="23">
        <v>18829068137.130001</v>
      </c>
      <c r="F32" s="12">
        <f t="shared" si="1"/>
        <v>18829068.13713</v>
      </c>
      <c r="G32" s="23">
        <v>5626449777.6199999</v>
      </c>
      <c r="H32" s="12">
        <f t="shared" si="2"/>
        <v>5626449.7776199998</v>
      </c>
      <c r="I32" s="4">
        <f t="shared" si="3"/>
        <v>29.881721902768607</v>
      </c>
      <c r="J32" s="13">
        <f t="shared" si="4"/>
        <v>109.44509549396302</v>
      </c>
    </row>
    <row r="33" spans="1:10" ht="26.25" customHeight="1" x14ac:dyDescent="0.25">
      <c r="A33" s="3" t="s">
        <v>150</v>
      </c>
      <c r="B33" s="15" t="s">
        <v>149</v>
      </c>
      <c r="C33" s="19">
        <v>364527654.70999998</v>
      </c>
      <c r="D33" s="12">
        <f t="shared" si="0"/>
        <v>364527.65470999997</v>
      </c>
      <c r="E33" s="23">
        <v>2117220621.8499999</v>
      </c>
      <c r="F33" s="12">
        <f t="shared" si="1"/>
        <v>2117220.6218499998</v>
      </c>
      <c r="G33" s="23">
        <v>350274591.38999999</v>
      </c>
      <c r="H33" s="12">
        <f t="shared" si="2"/>
        <v>350274.59138999996</v>
      </c>
      <c r="I33" s="4">
        <f t="shared" si="3"/>
        <v>16.544076123910724</v>
      </c>
      <c r="J33" s="13">
        <f t="shared" si="4"/>
        <v>96.089991215799785</v>
      </c>
    </row>
    <row r="34" spans="1:10" ht="38.25" customHeight="1" x14ac:dyDescent="0.25">
      <c r="A34" s="3" t="s">
        <v>161</v>
      </c>
      <c r="B34" s="15" t="s">
        <v>160</v>
      </c>
      <c r="C34" s="19">
        <v>0</v>
      </c>
      <c r="D34" s="12">
        <f t="shared" si="0"/>
        <v>0</v>
      </c>
      <c r="E34" s="23">
        <v>23300000</v>
      </c>
      <c r="F34" s="12">
        <f t="shared" si="1"/>
        <v>23300</v>
      </c>
      <c r="G34" s="23">
        <v>13299999</v>
      </c>
      <c r="H34" s="12">
        <f t="shared" si="2"/>
        <v>13299.999</v>
      </c>
      <c r="I34" s="4">
        <f t="shared" si="3"/>
        <v>57.081540772532186</v>
      </c>
      <c r="J34" s="13" t="s">
        <v>148</v>
      </c>
    </row>
    <row r="35" spans="1:10" ht="36.6" customHeight="1" x14ac:dyDescent="0.25">
      <c r="A35" s="3" t="s">
        <v>5</v>
      </c>
      <c r="B35" s="15" t="s">
        <v>125</v>
      </c>
      <c r="C35" s="19">
        <v>775386293.73000002</v>
      </c>
      <c r="D35" s="12">
        <f t="shared" si="0"/>
        <v>775386.29373000003</v>
      </c>
      <c r="E35" s="23">
        <v>3076510362.52</v>
      </c>
      <c r="F35" s="12">
        <f t="shared" si="1"/>
        <v>3076510.36252</v>
      </c>
      <c r="G35" s="23">
        <v>1450022048</v>
      </c>
      <c r="H35" s="12">
        <f t="shared" si="2"/>
        <v>1450022.048</v>
      </c>
      <c r="I35" s="4">
        <f t="shared" si="3"/>
        <v>47.132038483116716</v>
      </c>
      <c r="J35" s="13">
        <f t="shared" si="4"/>
        <v>187.00640696454164</v>
      </c>
    </row>
    <row r="36" spans="1:10" ht="36.75" customHeight="1" x14ac:dyDescent="0.25">
      <c r="A36" s="3" t="s">
        <v>140</v>
      </c>
      <c r="B36" s="15" t="s">
        <v>127</v>
      </c>
      <c r="C36" s="19">
        <v>1949616405.8299999</v>
      </c>
      <c r="D36" s="12">
        <f t="shared" si="0"/>
        <v>1949616.4058299998</v>
      </c>
      <c r="E36" s="23">
        <v>7944648652.0200005</v>
      </c>
      <c r="F36" s="12">
        <f t="shared" si="1"/>
        <v>7944648.6520200009</v>
      </c>
      <c r="G36" s="23">
        <v>2407317628.5999999</v>
      </c>
      <c r="H36" s="12">
        <f t="shared" si="2"/>
        <v>2407317.6285999999</v>
      </c>
      <c r="I36" s="4">
        <f t="shared" si="3"/>
        <v>30.301121346479142</v>
      </c>
      <c r="J36" s="13">
        <f t="shared" si="4"/>
        <v>123.47647575191311</v>
      </c>
    </row>
    <row r="37" spans="1:10" ht="21" customHeight="1" x14ac:dyDescent="0.25">
      <c r="A37" s="3" t="s">
        <v>124</v>
      </c>
      <c r="B37" s="15" t="s">
        <v>115</v>
      </c>
      <c r="C37" s="19">
        <v>283881139.93000001</v>
      </c>
      <c r="D37" s="12">
        <f t="shared" si="0"/>
        <v>283881.13993</v>
      </c>
      <c r="E37" s="23">
        <v>1750304631.5699999</v>
      </c>
      <c r="F37" s="12">
        <f t="shared" si="1"/>
        <v>1750304.63157</v>
      </c>
      <c r="G37" s="23">
        <v>545421113.13</v>
      </c>
      <c r="H37" s="12">
        <f t="shared" si="2"/>
        <v>545421.11312999995</v>
      </c>
      <c r="I37" s="4">
        <f t="shared" si="3"/>
        <v>31.161496307117947</v>
      </c>
      <c r="J37" s="13">
        <f t="shared" si="4"/>
        <v>192.1300982744014</v>
      </c>
    </row>
    <row r="38" spans="1:10" ht="21" customHeight="1" x14ac:dyDescent="0.25">
      <c r="A38" s="3" t="s">
        <v>114</v>
      </c>
      <c r="B38" s="15" t="s">
        <v>105</v>
      </c>
      <c r="C38" s="19">
        <v>1096667381.51</v>
      </c>
      <c r="D38" s="12">
        <f t="shared" si="0"/>
        <v>1096667.38151</v>
      </c>
      <c r="E38" s="23">
        <v>4561630431.5299997</v>
      </c>
      <c r="F38" s="12">
        <f t="shared" si="1"/>
        <v>4561630.4315299997</v>
      </c>
      <c r="G38" s="23">
        <v>1213499703.0599999</v>
      </c>
      <c r="H38" s="12">
        <f t="shared" si="2"/>
        <v>1213499.70306</v>
      </c>
      <c r="I38" s="4">
        <f t="shared" si="3"/>
        <v>26.602323911912883</v>
      </c>
      <c r="J38" s="13">
        <f t="shared" si="4"/>
        <v>110.65339623661768</v>
      </c>
    </row>
    <row r="39" spans="1:10" ht="21" customHeight="1" x14ac:dyDescent="0.25">
      <c r="A39" s="3" t="s">
        <v>19</v>
      </c>
      <c r="B39" s="15" t="s">
        <v>90</v>
      </c>
      <c r="C39" s="19">
        <v>328243239.19</v>
      </c>
      <c r="D39" s="12">
        <f t="shared" si="0"/>
        <v>328243.23918999999</v>
      </c>
      <c r="E39" s="23">
        <v>1239752086.5599999</v>
      </c>
      <c r="F39" s="12">
        <f t="shared" si="1"/>
        <v>1239752.08656</v>
      </c>
      <c r="G39" s="23">
        <v>394711864.63</v>
      </c>
      <c r="H39" s="12">
        <f t="shared" si="2"/>
        <v>394711.86462999997</v>
      </c>
      <c r="I39" s="4">
        <f t="shared" si="3"/>
        <v>31.837967357266248</v>
      </c>
      <c r="J39" s="13">
        <f t="shared" si="4"/>
        <v>120.24980791806206</v>
      </c>
    </row>
    <row r="40" spans="1:10" ht="36.75" customHeight="1" x14ac:dyDescent="0.25">
      <c r="A40" s="3" t="s">
        <v>57</v>
      </c>
      <c r="B40" s="15" t="s">
        <v>60</v>
      </c>
      <c r="C40" s="19">
        <v>240824645.19999999</v>
      </c>
      <c r="D40" s="12">
        <f t="shared" si="0"/>
        <v>240824.6452</v>
      </c>
      <c r="E40" s="23">
        <v>392961502.36000001</v>
      </c>
      <c r="F40" s="12">
        <f t="shared" si="1"/>
        <v>392961.50236000004</v>
      </c>
      <c r="G40" s="23">
        <v>253684947.78</v>
      </c>
      <c r="H40" s="12">
        <f t="shared" si="2"/>
        <v>253684.94777999999</v>
      </c>
      <c r="I40" s="4">
        <f t="shared" si="3"/>
        <v>64.557201216009716</v>
      </c>
      <c r="J40" s="13">
        <f t="shared" si="4"/>
        <v>105.34011067236071</v>
      </c>
    </row>
    <row r="41" spans="1:10" ht="27.75" customHeight="1" x14ac:dyDescent="0.25">
      <c r="A41" s="3" t="s">
        <v>61</v>
      </c>
      <c r="B41" s="15" t="s">
        <v>14</v>
      </c>
      <c r="C41" s="19">
        <v>765811006.63999999</v>
      </c>
      <c r="D41" s="12">
        <f t="shared" si="0"/>
        <v>765811.00664000004</v>
      </c>
      <c r="E41" s="23">
        <v>334454278.88</v>
      </c>
      <c r="F41" s="12">
        <f t="shared" si="1"/>
        <v>334454.27888</v>
      </c>
      <c r="G41" s="23">
        <v>29362068.73</v>
      </c>
      <c r="H41" s="12">
        <f t="shared" si="2"/>
        <v>29362.068729999999</v>
      </c>
      <c r="I41" s="4">
        <f t="shared" si="3"/>
        <v>8.7790979467584922</v>
      </c>
      <c r="J41" s="13">
        <f t="shared" si="4"/>
        <v>3.8341142234069259</v>
      </c>
    </row>
    <row r="42" spans="1:10" ht="35.450000000000003" customHeight="1" x14ac:dyDescent="0.25">
      <c r="A42" s="3" t="s">
        <v>56</v>
      </c>
      <c r="B42" s="15" t="s">
        <v>129</v>
      </c>
      <c r="C42" s="19">
        <v>0</v>
      </c>
      <c r="D42" s="12">
        <f t="shared" si="0"/>
        <v>0</v>
      </c>
      <c r="E42" s="23">
        <v>6600000</v>
      </c>
      <c r="F42" s="12">
        <f t="shared" si="1"/>
        <v>6600</v>
      </c>
      <c r="G42" s="23">
        <v>86580</v>
      </c>
      <c r="H42" s="12">
        <f t="shared" si="2"/>
        <v>86.58</v>
      </c>
      <c r="I42" s="4">
        <f t="shared" si="3"/>
        <v>1.3118181818181818</v>
      </c>
      <c r="J42" s="13" t="s">
        <v>148</v>
      </c>
    </row>
    <row r="43" spans="1:10" ht="35.450000000000003" customHeight="1" x14ac:dyDescent="0.25">
      <c r="A43" s="3" t="s">
        <v>26</v>
      </c>
      <c r="B43" s="15" t="s">
        <v>93</v>
      </c>
      <c r="C43" s="19">
        <v>765811006.63999999</v>
      </c>
      <c r="D43" s="12">
        <f t="shared" si="0"/>
        <v>765811.00664000004</v>
      </c>
      <c r="E43" s="23">
        <v>327854278.88</v>
      </c>
      <c r="F43" s="12">
        <f t="shared" si="1"/>
        <v>327854.27888</v>
      </c>
      <c r="G43" s="23">
        <v>29275488.73</v>
      </c>
      <c r="H43" s="12">
        <f t="shared" si="2"/>
        <v>29275.488730000001</v>
      </c>
      <c r="I43" s="4">
        <f t="shared" si="3"/>
        <v>8.9294209701973433</v>
      </c>
      <c r="J43" s="13">
        <f t="shared" si="4"/>
        <v>3.8228085619252679</v>
      </c>
    </row>
    <row r="44" spans="1:10" ht="20.45" customHeight="1" x14ac:dyDescent="0.25">
      <c r="A44" s="3" t="s">
        <v>27</v>
      </c>
      <c r="B44" s="15" t="s">
        <v>39</v>
      </c>
      <c r="C44" s="19">
        <v>10664360369.25</v>
      </c>
      <c r="D44" s="12">
        <f t="shared" si="0"/>
        <v>10664360.36925</v>
      </c>
      <c r="E44" s="23">
        <v>28215121000.27</v>
      </c>
      <c r="F44" s="12">
        <f t="shared" si="1"/>
        <v>28215121.000270002</v>
      </c>
      <c r="G44" s="23">
        <v>14266594398.360001</v>
      </c>
      <c r="H44" s="12">
        <f t="shared" si="2"/>
        <v>14266594.398360001</v>
      </c>
      <c r="I44" s="4">
        <f t="shared" si="3"/>
        <v>50.563647762571982</v>
      </c>
      <c r="J44" s="13">
        <f t="shared" si="4"/>
        <v>133.77824739959848</v>
      </c>
    </row>
    <row r="45" spans="1:10" ht="20.45" customHeight="1" x14ac:dyDescent="0.25">
      <c r="A45" s="3" t="s">
        <v>141</v>
      </c>
      <c r="B45" s="15" t="s">
        <v>30</v>
      </c>
      <c r="C45" s="19">
        <v>2366423085.6599998</v>
      </c>
      <c r="D45" s="12">
        <f t="shared" si="0"/>
        <v>2366423.0856599999</v>
      </c>
      <c r="E45" s="23">
        <v>5142312550</v>
      </c>
      <c r="F45" s="12">
        <f t="shared" si="1"/>
        <v>5142312.55</v>
      </c>
      <c r="G45" s="23">
        <v>2802549625.4200001</v>
      </c>
      <c r="H45" s="12">
        <f t="shared" si="2"/>
        <v>2802549.6254199999</v>
      </c>
      <c r="I45" s="4">
        <f t="shared" si="3"/>
        <v>54.499791643742078</v>
      </c>
      <c r="J45" s="13">
        <f t="shared" si="4"/>
        <v>118.42977878312759</v>
      </c>
    </row>
    <row r="46" spans="1:10" ht="20.45" customHeight="1" x14ac:dyDescent="0.25">
      <c r="A46" s="3" t="s">
        <v>84</v>
      </c>
      <c r="B46" s="15" t="s">
        <v>16</v>
      </c>
      <c r="C46" s="19">
        <v>6399848392.6800003</v>
      </c>
      <c r="D46" s="12">
        <f t="shared" si="0"/>
        <v>6399848.3926800005</v>
      </c>
      <c r="E46" s="23">
        <v>17644016202.049999</v>
      </c>
      <c r="F46" s="12">
        <f t="shared" si="1"/>
        <v>17644016.20205</v>
      </c>
      <c r="G46" s="23">
        <v>9199919790.4799995</v>
      </c>
      <c r="H46" s="12">
        <f t="shared" si="2"/>
        <v>9199919.790479999</v>
      </c>
      <c r="I46" s="4">
        <f t="shared" si="3"/>
        <v>52.141868864363722</v>
      </c>
      <c r="J46" s="13">
        <f t="shared" si="4"/>
        <v>143.75215201976746</v>
      </c>
    </row>
    <row r="47" spans="1:10" ht="23.25" customHeight="1" x14ac:dyDescent="0.25">
      <c r="A47" s="3" t="s">
        <v>130</v>
      </c>
      <c r="B47" s="15" t="s">
        <v>0</v>
      </c>
      <c r="C47" s="19">
        <v>276798397.95999998</v>
      </c>
      <c r="D47" s="12">
        <f t="shared" si="0"/>
        <v>276798.39795999997</v>
      </c>
      <c r="E47" s="23">
        <v>505988622.19</v>
      </c>
      <c r="F47" s="12">
        <f t="shared" si="1"/>
        <v>505988.62219000002</v>
      </c>
      <c r="G47" s="23">
        <v>259119802</v>
      </c>
      <c r="H47" s="12">
        <f t="shared" si="2"/>
        <v>259119.802</v>
      </c>
      <c r="I47" s="4">
        <f t="shared" si="3"/>
        <v>51.210598546364118</v>
      </c>
      <c r="J47" s="13">
        <f t="shared" si="4"/>
        <v>93.613187037825739</v>
      </c>
    </row>
    <row r="48" spans="1:10" ht="36" customHeight="1" x14ac:dyDescent="0.25">
      <c r="A48" s="3" t="s">
        <v>40</v>
      </c>
      <c r="B48" s="15" t="s">
        <v>134</v>
      </c>
      <c r="C48" s="19">
        <v>1064681872.9299999</v>
      </c>
      <c r="D48" s="12">
        <f t="shared" si="0"/>
        <v>1064681.8729299998</v>
      </c>
      <c r="E48" s="23">
        <v>2607925939</v>
      </c>
      <c r="F48" s="12">
        <f t="shared" si="1"/>
        <v>2607925.9389999998</v>
      </c>
      <c r="G48" s="23">
        <v>1240341197.28</v>
      </c>
      <c r="H48" s="12">
        <f t="shared" si="2"/>
        <v>1240341.19728</v>
      </c>
      <c r="I48" s="4">
        <f t="shared" si="3"/>
        <v>47.560445591319379</v>
      </c>
      <c r="J48" s="13">
        <f t="shared" si="4"/>
        <v>116.49876163163992</v>
      </c>
    </row>
    <row r="49" spans="1:10" ht="51.6" customHeight="1" x14ac:dyDescent="0.25">
      <c r="A49" s="3" t="s">
        <v>91</v>
      </c>
      <c r="B49" s="15" t="s">
        <v>120</v>
      </c>
      <c r="C49" s="19">
        <v>61703963.850000001</v>
      </c>
      <c r="D49" s="12">
        <f t="shared" si="0"/>
        <v>61703.96385</v>
      </c>
      <c r="E49" s="23">
        <v>170962262.78999999</v>
      </c>
      <c r="F49" s="12">
        <f t="shared" si="1"/>
        <v>170962.26278999998</v>
      </c>
      <c r="G49" s="23">
        <v>69008824.310000002</v>
      </c>
      <c r="H49" s="12">
        <f t="shared" si="2"/>
        <v>69008.824309999996</v>
      </c>
      <c r="I49" s="4">
        <f t="shared" si="3"/>
        <v>40.364945563902829</v>
      </c>
      <c r="J49" s="13">
        <f t="shared" si="4"/>
        <v>111.83855947692085</v>
      </c>
    </row>
    <row r="50" spans="1:10" ht="19.899999999999999" customHeight="1" x14ac:dyDescent="0.25">
      <c r="A50" s="3" t="s">
        <v>144</v>
      </c>
      <c r="B50" s="15" t="s">
        <v>95</v>
      </c>
      <c r="C50" s="19">
        <v>61022995.490000002</v>
      </c>
      <c r="D50" s="12">
        <f t="shared" si="0"/>
        <v>61022.995490000001</v>
      </c>
      <c r="E50" s="23">
        <v>242876569.74000001</v>
      </c>
      <c r="F50" s="12">
        <f t="shared" si="1"/>
        <v>242876.56974000001</v>
      </c>
      <c r="G50" s="23">
        <v>68249650.670000002</v>
      </c>
      <c r="H50" s="12">
        <f t="shared" si="2"/>
        <v>68249.650670000003</v>
      </c>
      <c r="I50" s="4">
        <f t="shared" si="3"/>
        <v>28.100549486128457</v>
      </c>
      <c r="J50" s="13">
        <f t="shared" si="4"/>
        <v>111.84251137128176</v>
      </c>
    </row>
    <row r="51" spans="1:10" ht="37.15" customHeight="1" x14ac:dyDescent="0.25">
      <c r="A51" s="3" t="s">
        <v>29</v>
      </c>
      <c r="B51" s="15" t="s">
        <v>65</v>
      </c>
      <c r="C51" s="19">
        <v>433881660.68000001</v>
      </c>
      <c r="D51" s="12">
        <f t="shared" si="0"/>
        <v>433881.66068000003</v>
      </c>
      <c r="E51" s="23">
        <v>1901038854.5</v>
      </c>
      <c r="F51" s="12">
        <f t="shared" si="1"/>
        <v>1901038.8544999999</v>
      </c>
      <c r="G51" s="23">
        <v>627405508.20000005</v>
      </c>
      <c r="H51" s="12">
        <f t="shared" si="2"/>
        <v>627405.50820000004</v>
      </c>
      <c r="I51" s="4">
        <f t="shared" si="3"/>
        <v>33.003297471529933</v>
      </c>
      <c r="J51" s="13">
        <f t="shared" si="4"/>
        <v>144.60291020752069</v>
      </c>
    </row>
    <row r="52" spans="1:10" ht="25.5" customHeight="1" x14ac:dyDescent="0.25">
      <c r="A52" s="3" t="s">
        <v>121</v>
      </c>
      <c r="B52" s="15" t="s">
        <v>62</v>
      </c>
      <c r="C52" s="19">
        <v>857865364.27999997</v>
      </c>
      <c r="D52" s="12">
        <f t="shared" si="0"/>
        <v>857865.36427999998</v>
      </c>
      <c r="E52" s="23">
        <v>1756985303.3299999</v>
      </c>
      <c r="F52" s="12">
        <f t="shared" si="1"/>
        <v>1756985.30333</v>
      </c>
      <c r="G52" s="23">
        <v>761289508.80999994</v>
      </c>
      <c r="H52" s="12">
        <f t="shared" si="2"/>
        <v>761289.50880999991</v>
      </c>
      <c r="I52" s="4">
        <f t="shared" si="3"/>
        <v>43.329304312741492</v>
      </c>
      <c r="J52" s="13">
        <f t="shared" si="4"/>
        <v>88.742306253259741</v>
      </c>
    </row>
    <row r="53" spans="1:10" ht="21" customHeight="1" x14ac:dyDescent="0.25">
      <c r="A53" s="3" t="s">
        <v>92</v>
      </c>
      <c r="B53" s="15" t="s">
        <v>52</v>
      </c>
      <c r="C53" s="19">
        <v>840950707.60000002</v>
      </c>
      <c r="D53" s="12">
        <f t="shared" si="0"/>
        <v>840950.70760000008</v>
      </c>
      <c r="E53" s="23">
        <v>1719120141.75</v>
      </c>
      <c r="F53" s="12">
        <f t="shared" si="1"/>
        <v>1719120.14175</v>
      </c>
      <c r="G53" s="23">
        <v>747508659.88</v>
      </c>
      <c r="H53" s="12">
        <f t="shared" si="2"/>
        <v>747508.65988000005</v>
      </c>
      <c r="I53" s="4">
        <f t="shared" si="3"/>
        <v>43.48204885314555</v>
      </c>
      <c r="J53" s="13">
        <f t="shared" si="4"/>
        <v>88.888522611904861</v>
      </c>
    </row>
    <row r="54" spans="1:10" ht="31.5" x14ac:dyDescent="0.25">
      <c r="A54" s="3" t="s">
        <v>41</v>
      </c>
      <c r="B54" s="15" t="s">
        <v>18</v>
      </c>
      <c r="C54" s="19">
        <v>16914656.68</v>
      </c>
      <c r="D54" s="12">
        <f t="shared" si="0"/>
        <v>16914.65668</v>
      </c>
      <c r="E54" s="23">
        <v>37865161.579999998</v>
      </c>
      <c r="F54" s="12">
        <f t="shared" si="1"/>
        <v>37865.16158</v>
      </c>
      <c r="G54" s="23">
        <v>13780848.93</v>
      </c>
      <c r="H54" s="12">
        <f t="shared" si="2"/>
        <v>13780.84893</v>
      </c>
      <c r="I54" s="4">
        <f t="shared" si="3"/>
        <v>36.394533536808957</v>
      </c>
      <c r="J54" s="13">
        <f t="shared" si="4"/>
        <v>81.472826736676041</v>
      </c>
    </row>
    <row r="55" spans="1:10" ht="24.75" customHeight="1" x14ac:dyDescent="0.25">
      <c r="A55" s="3" t="s">
        <v>89</v>
      </c>
      <c r="B55" s="15" t="s">
        <v>97</v>
      </c>
      <c r="C55" s="19">
        <v>4612271867.3000002</v>
      </c>
      <c r="D55" s="12">
        <f t="shared" si="0"/>
        <v>4612271.8673</v>
      </c>
      <c r="E55" s="23">
        <v>17162049105.43</v>
      </c>
      <c r="F55" s="12">
        <f t="shared" si="1"/>
        <v>17162049.10543</v>
      </c>
      <c r="G55" s="23">
        <v>6245697534.0799999</v>
      </c>
      <c r="H55" s="12">
        <f t="shared" si="2"/>
        <v>6245697.5340799997</v>
      </c>
      <c r="I55" s="4">
        <f t="shared" si="3"/>
        <v>36.392493085827894</v>
      </c>
      <c r="J55" s="13">
        <f t="shared" si="4"/>
        <v>135.41477418884674</v>
      </c>
    </row>
    <row r="56" spans="1:10" ht="25.5" customHeight="1" x14ac:dyDescent="0.25">
      <c r="A56" s="3" t="s">
        <v>82</v>
      </c>
      <c r="B56" s="15" t="s">
        <v>80</v>
      </c>
      <c r="C56" s="19">
        <v>1929571703.8800001</v>
      </c>
      <c r="D56" s="12">
        <f t="shared" si="0"/>
        <v>1929571.7038800002</v>
      </c>
      <c r="E56" s="23">
        <v>5354848872.5600004</v>
      </c>
      <c r="F56" s="12">
        <f t="shared" si="1"/>
        <v>5354848.87256</v>
      </c>
      <c r="G56" s="23">
        <v>1799357581.24</v>
      </c>
      <c r="H56" s="12">
        <f t="shared" si="2"/>
        <v>1799357.58124</v>
      </c>
      <c r="I56" s="4">
        <f t="shared" si="3"/>
        <v>33.602397080905455</v>
      </c>
      <c r="J56" s="13">
        <f t="shared" si="4"/>
        <v>93.251656708161477</v>
      </c>
    </row>
    <row r="57" spans="1:10" ht="21" customHeight="1" x14ac:dyDescent="0.25">
      <c r="A57" s="3" t="s">
        <v>2</v>
      </c>
      <c r="B57" s="15" t="s">
        <v>66</v>
      </c>
      <c r="C57" s="19">
        <v>1184749241.1800001</v>
      </c>
      <c r="D57" s="12">
        <f t="shared" si="0"/>
        <v>1184749.2411800001</v>
      </c>
      <c r="E57" s="23">
        <v>3441621517.4000001</v>
      </c>
      <c r="F57" s="12">
        <f t="shared" si="1"/>
        <v>3441621.5174000002</v>
      </c>
      <c r="G57" s="23">
        <v>1555524650.3299999</v>
      </c>
      <c r="H57" s="12">
        <f t="shared" si="2"/>
        <v>1555524.6503299999</v>
      </c>
      <c r="I57" s="4">
        <f t="shared" si="3"/>
        <v>45.197435059771855</v>
      </c>
      <c r="J57" s="13">
        <f t="shared" si="4"/>
        <v>131.29568656914356</v>
      </c>
    </row>
    <row r="58" spans="1:10" ht="21" customHeight="1" x14ac:dyDescent="0.25">
      <c r="A58" s="3" t="s">
        <v>54</v>
      </c>
      <c r="B58" s="15" t="s">
        <v>44</v>
      </c>
      <c r="C58" s="19">
        <v>54923803.759999998</v>
      </c>
      <c r="D58" s="12">
        <f t="shared" si="0"/>
        <v>54923.803759999995</v>
      </c>
      <c r="E58" s="23">
        <v>95039100</v>
      </c>
      <c r="F58" s="12">
        <f t="shared" si="1"/>
        <v>95039.1</v>
      </c>
      <c r="G58" s="23">
        <v>66364870</v>
      </c>
      <c r="H58" s="12">
        <f t="shared" si="2"/>
        <v>66364.87</v>
      </c>
      <c r="I58" s="4">
        <f t="shared" si="3"/>
        <v>69.829017741119173</v>
      </c>
      <c r="J58" s="13">
        <f t="shared" si="4"/>
        <v>120.83079731694097</v>
      </c>
    </row>
    <row r="59" spans="1:10" ht="27.75" customHeight="1" x14ac:dyDescent="0.25">
      <c r="A59" s="3" t="s">
        <v>100</v>
      </c>
      <c r="B59" s="15" t="s">
        <v>35</v>
      </c>
      <c r="C59" s="19">
        <v>87187257.790000007</v>
      </c>
      <c r="D59" s="12">
        <f t="shared" si="0"/>
        <v>87187.257790000003</v>
      </c>
      <c r="E59" s="23">
        <v>203418628.58000001</v>
      </c>
      <c r="F59" s="12">
        <f t="shared" si="1"/>
        <v>203418.62858000002</v>
      </c>
      <c r="G59" s="23">
        <v>94741190.909999996</v>
      </c>
      <c r="H59" s="12">
        <f t="shared" si="2"/>
        <v>94741.19090999999</v>
      </c>
      <c r="I59" s="4">
        <f t="shared" si="3"/>
        <v>46.574491024424731</v>
      </c>
      <c r="J59" s="13">
        <f t="shared" si="4"/>
        <v>108.6640333822569</v>
      </c>
    </row>
    <row r="60" spans="1:10" ht="50.25" customHeight="1" x14ac:dyDescent="0.25">
      <c r="A60" s="3" t="s">
        <v>79</v>
      </c>
      <c r="B60" s="15" t="s">
        <v>22</v>
      </c>
      <c r="C60" s="19">
        <v>106604117.06999999</v>
      </c>
      <c r="D60" s="12">
        <f t="shared" si="0"/>
        <v>106604.11706999999</v>
      </c>
      <c r="E60" s="23">
        <v>243934600</v>
      </c>
      <c r="F60" s="12">
        <f t="shared" si="1"/>
        <v>243934.6</v>
      </c>
      <c r="G60" s="23">
        <v>129589473</v>
      </c>
      <c r="H60" s="12">
        <f t="shared" si="2"/>
        <v>129589.473</v>
      </c>
      <c r="I60" s="4">
        <f t="shared" si="3"/>
        <v>53.124678909838948</v>
      </c>
      <c r="J60" s="13">
        <f t="shared" si="4"/>
        <v>121.56141485127354</v>
      </c>
    </row>
    <row r="61" spans="1:10" ht="34.15" customHeight="1" x14ac:dyDescent="0.25">
      <c r="A61" s="3" t="s">
        <v>133</v>
      </c>
      <c r="B61" s="15" t="s">
        <v>126</v>
      </c>
      <c r="C61" s="19">
        <v>1249235743.6199999</v>
      </c>
      <c r="D61" s="12">
        <f t="shared" si="0"/>
        <v>1249235.7436199998</v>
      </c>
      <c r="E61" s="23">
        <v>7823186386.8900003</v>
      </c>
      <c r="F61" s="12">
        <f t="shared" si="1"/>
        <v>7823186.3868900007</v>
      </c>
      <c r="G61" s="23">
        <v>2600119768.5999999</v>
      </c>
      <c r="H61" s="12">
        <f t="shared" si="2"/>
        <v>2600119.7686000001</v>
      </c>
      <c r="I61" s="4">
        <f t="shared" si="3"/>
        <v>33.236070828598031</v>
      </c>
      <c r="J61" s="13">
        <f t="shared" si="4"/>
        <v>208.13683741272459</v>
      </c>
    </row>
    <row r="62" spans="1:10" ht="24" customHeight="1" x14ac:dyDescent="0.25">
      <c r="A62" s="3" t="s">
        <v>136</v>
      </c>
      <c r="B62" s="15" t="s">
        <v>1</v>
      </c>
      <c r="C62" s="19">
        <v>11689363468.26</v>
      </c>
      <c r="D62" s="12">
        <f t="shared" si="0"/>
        <v>11689363.46826</v>
      </c>
      <c r="E62" s="23">
        <v>25763271299.330002</v>
      </c>
      <c r="F62" s="12">
        <f t="shared" si="1"/>
        <v>25763271.299330004</v>
      </c>
      <c r="G62" s="23">
        <v>12262947641.459999</v>
      </c>
      <c r="H62" s="12">
        <f t="shared" si="2"/>
        <v>12262947.64146</v>
      </c>
      <c r="I62" s="4">
        <f t="shared" si="3"/>
        <v>47.598565799285389</v>
      </c>
      <c r="J62" s="13">
        <f t="shared" si="4"/>
        <v>104.90688971009796</v>
      </c>
    </row>
    <row r="63" spans="1:10" ht="24" customHeight="1" x14ac:dyDescent="0.25">
      <c r="A63" s="3" t="s">
        <v>58</v>
      </c>
      <c r="B63" s="15" t="s">
        <v>131</v>
      </c>
      <c r="C63" s="19">
        <v>154635332.09999999</v>
      </c>
      <c r="D63" s="12">
        <f t="shared" si="0"/>
        <v>154635.3321</v>
      </c>
      <c r="E63" s="23">
        <v>405004200</v>
      </c>
      <c r="F63" s="12">
        <f t="shared" si="1"/>
        <v>405004.2</v>
      </c>
      <c r="G63" s="23">
        <v>209498652.88999999</v>
      </c>
      <c r="H63" s="12">
        <f t="shared" si="2"/>
        <v>209498.65289</v>
      </c>
      <c r="I63" s="4">
        <f t="shared" si="3"/>
        <v>51.727526008372259</v>
      </c>
      <c r="J63" s="13">
        <f t="shared" si="4"/>
        <v>135.47916252058155</v>
      </c>
    </row>
    <row r="64" spans="1:10" ht="24" customHeight="1" x14ac:dyDescent="0.25">
      <c r="A64" s="3" t="s">
        <v>3</v>
      </c>
      <c r="B64" s="15" t="s">
        <v>119</v>
      </c>
      <c r="C64" s="19">
        <v>1293012761.0799999</v>
      </c>
      <c r="D64" s="12">
        <f t="shared" si="0"/>
        <v>1293012.7610799999</v>
      </c>
      <c r="E64" s="23">
        <v>4419835397.1999998</v>
      </c>
      <c r="F64" s="12">
        <f t="shared" si="1"/>
        <v>4419835.3971999995</v>
      </c>
      <c r="G64" s="23">
        <v>1644079629.6500001</v>
      </c>
      <c r="H64" s="12">
        <f t="shared" si="2"/>
        <v>1644079.62965</v>
      </c>
      <c r="I64" s="4">
        <f t="shared" si="3"/>
        <v>37.197756972839699</v>
      </c>
      <c r="J64" s="13">
        <f t="shared" si="4"/>
        <v>127.15107531319092</v>
      </c>
    </row>
    <row r="65" spans="1:10" ht="24" customHeight="1" x14ac:dyDescent="0.25">
      <c r="A65" s="3" t="s">
        <v>11</v>
      </c>
      <c r="B65" s="15" t="s">
        <v>107</v>
      </c>
      <c r="C65" s="19">
        <v>6845651520.8800001</v>
      </c>
      <c r="D65" s="12">
        <f t="shared" si="0"/>
        <v>6845651.5208799997</v>
      </c>
      <c r="E65" s="23">
        <v>14269499793.98</v>
      </c>
      <c r="F65" s="12">
        <f t="shared" si="1"/>
        <v>14269499.793979999</v>
      </c>
      <c r="G65" s="23">
        <v>7654358215.29</v>
      </c>
      <c r="H65" s="12">
        <f t="shared" si="2"/>
        <v>7654358.2152899997</v>
      </c>
      <c r="I65" s="4">
        <f t="shared" si="3"/>
        <v>53.641391259693712</v>
      </c>
      <c r="J65" s="13">
        <f t="shared" si="4"/>
        <v>111.81343648509356</v>
      </c>
    </row>
    <row r="66" spans="1:10" ht="24" customHeight="1" x14ac:dyDescent="0.25">
      <c r="A66" s="3" t="s">
        <v>36</v>
      </c>
      <c r="B66" s="15" t="s">
        <v>96</v>
      </c>
      <c r="C66" s="19">
        <v>3009879968.8400002</v>
      </c>
      <c r="D66" s="12">
        <f t="shared" si="0"/>
        <v>3009879.9688400002</v>
      </c>
      <c r="E66" s="23">
        <v>5547856486.25</v>
      </c>
      <c r="F66" s="12">
        <f t="shared" si="1"/>
        <v>5547856.4862500001</v>
      </c>
      <c r="G66" s="23">
        <v>2345880778.3000002</v>
      </c>
      <c r="H66" s="12">
        <f t="shared" si="2"/>
        <v>2345880.7783000004</v>
      </c>
      <c r="I66" s="4">
        <f t="shared" si="3"/>
        <v>42.284453177801417</v>
      </c>
      <c r="J66" s="13">
        <f t="shared" si="4"/>
        <v>77.939346505040092</v>
      </c>
    </row>
    <row r="67" spans="1:10" ht="35.450000000000003" customHeight="1" x14ac:dyDescent="0.25">
      <c r="A67" s="3" t="s">
        <v>9</v>
      </c>
      <c r="B67" s="15" t="s">
        <v>63</v>
      </c>
      <c r="C67" s="19">
        <v>386183885.36000001</v>
      </c>
      <c r="D67" s="12">
        <f t="shared" si="0"/>
        <v>386183.88536000001</v>
      </c>
      <c r="E67" s="23">
        <v>1121075421.9000001</v>
      </c>
      <c r="F67" s="12">
        <f t="shared" si="1"/>
        <v>1121075.4219000002</v>
      </c>
      <c r="G67" s="23">
        <v>409130365.32999998</v>
      </c>
      <c r="H67" s="12">
        <f t="shared" si="2"/>
        <v>409130.36533</v>
      </c>
      <c r="I67" s="4">
        <f t="shared" si="3"/>
        <v>36.494454997203064</v>
      </c>
      <c r="J67" s="13">
        <f t="shared" si="4"/>
        <v>105.94185330871828</v>
      </c>
    </row>
    <row r="68" spans="1:10" ht="25.5" customHeight="1" x14ac:dyDescent="0.25">
      <c r="A68" s="3" t="s">
        <v>20</v>
      </c>
      <c r="B68" s="15" t="s">
        <v>31</v>
      </c>
      <c r="C68" s="19">
        <v>674249253.25999999</v>
      </c>
      <c r="D68" s="12">
        <f t="shared" si="0"/>
        <v>674249.25326000003</v>
      </c>
      <c r="E68" s="23">
        <v>2236494518.75</v>
      </c>
      <c r="F68" s="12">
        <f t="shared" si="1"/>
        <v>2236494.5187499998</v>
      </c>
      <c r="G68" s="23">
        <v>938136267.75</v>
      </c>
      <c r="H68" s="12">
        <f t="shared" si="2"/>
        <v>938136.26775</v>
      </c>
      <c r="I68" s="4">
        <f t="shared" si="3"/>
        <v>41.946727786944642</v>
      </c>
      <c r="J68" s="13">
        <f t="shared" si="4"/>
        <v>139.13790237276561</v>
      </c>
    </row>
    <row r="69" spans="1:10" ht="25.5" customHeight="1" x14ac:dyDescent="0.25">
      <c r="A69" s="3" t="s">
        <v>74</v>
      </c>
      <c r="B69" s="15" t="s">
        <v>4</v>
      </c>
      <c r="C69" s="19">
        <v>277170581.18000001</v>
      </c>
      <c r="D69" s="12">
        <f t="shared" si="0"/>
        <v>277170.58117999998</v>
      </c>
      <c r="E69" s="23">
        <v>666251754.10000002</v>
      </c>
      <c r="F69" s="12">
        <f t="shared" si="1"/>
        <v>666251.75410000002</v>
      </c>
      <c r="G69" s="23">
        <v>327065743.11000001</v>
      </c>
      <c r="H69" s="12">
        <f t="shared" si="2"/>
        <v>327065.74311000004</v>
      </c>
      <c r="I69" s="4">
        <f t="shared" si="3"/>
        <v>49.090413810889515</v>
      </c>
      <c r="J69" s="13">
        <f t="shared" si="4"/>
        <v>118.0016081496027</v>
      </c>
    </row>
    <row r="70" spans="1:10" ht="25.5" customHeight="1" x14ac:dyDescent="0.25">
      <c r="A70" s="3" t="s">
        <v>102</v>
      </c>
      <c r="B70" s="15" t="s">
        <v>135</v>
      </c>
      <c r="C70" s="19">
        <v>388068570.39999998</v>
      </c>
      <c r="D70" s="12">
        <f t="shared" si="0"/>
        <v>388068.57039999997</v>
      </c>
      <c r="E70" s="23">
        <v>1549458252.6800001</v>
      </c>
      <c r="F70" s="12">
        <f t="shared" si="1"/>
        <v>1549458.2526800002</v>
      </c>
      <c r="G70" s="23">
        <v>601330420.90999997</v>
      </c>
      <c r="H70" s="12">
        <f t="shared" si="2"/>
        <v>601330.42090999999</v>
      </c>
      <c r="I70" s="4">
        <f t="shared" si="3"/>
        <v>38.809075357139612</v>
      </c>
      <c r="J70" s="13">
        <f t="shared" si="4"/>
        <v>154.95468243928678</v>
      </c>
    </row>
    <row r="71" spans="1:10" ht="39" customHeight="1" x14ac:dyDescent="0.25">
      <c r="A71" s="3" t="s">
        <v>8</v>
      </c>
      <c r="B71" s="15" t="s">
        <v>109</v>
      </c>
      <c r="C71" s="19">
        <v>9010101.6799999997</v>
      </c>
      <c r="D71" s="12">
        <f t="shared" ref="D71:D81" si="5">C71/1000</f>
        <v>9010.1016799999998</v>
      </c>
      <c r="E71" s="23">
        <v>20784511.969999999</v>
      </c>
      <c r="F71" s="12">
        <f t="shared" si="1"/>
        <v>20784.51197</v>
      </c>
      <c r="G71" s="23">
        <v>9740103.7300000004</v>
      </c>
      <c r="H71" s="12">
        <f t="shared" ref="H71:H81" si="6">G71/1000</f>
        <v>9740.1037300000007</v>
      </c>
      <c r="I71" s="4">
        <f t="shared" si="3"/>
        <v>46.862316248073064</v>
      </c>
      <c r="J71" s="13">
        <f t="shared" si="4"/>
        <v>108.10204008707703</v>
      </c>
    </row>
    <row r="72" spans="1:10" ht="37.9" customHeight="1" x14ac:dyDescent="0.25">
      <c r="A72" s="3" t="s">
        <v>132</v>
      </c>
      <c r="B72" s="15" t="s">
        <v>55</v>
      </c>
      <c r="C72" s="19">
        <v>97210227.560000002</v>
      </c>
      <c r="D72" s="12">
        <f t="shared" si="5"/>
        <v>97210.227559999999</v>
      </c>
      <c r="E72" s="23">
        <v>248725030.66999999</v>
      </c>
      <c r="F72" s="12">
        <f t="shared" ref="F72:F81" si="7">E72/1000</f>
        <v>248725.03066999998</v>
      </c>
      <c r="G72" s="23">
        <v>107825377.55</v>
      </c>
      <c r="H72" s="12">
        <f t="shared" si="6"/>
        <v>107825.37754999999</v>
      </c>
      <c r="I72" s="4">
        <f t="shared" ref="I72:I81" si="8">H72/F72%</f>
        <v>43.351237010423404</v>
      </c>
      <c r="J72" s="13">
        <f t="shared" si="4"/>
        <v>110.91978720392164</v>
      </c>
    </row>
    <row r="73" spans="1:10" ht="24.75" customHeight="1" x14ac:dyDescent="0.25">
      <c r="A73" s="3" t="s">
        <v>76</v>
      </c>
      <c r="B73" s="15" t="s">
        <v>42</v>
      </c>
      <c r="C73" s="19">
        <v>35623674.030000001</v>
      </c>
      <c r="D73" s="12">
        <f t="shared" si="5"/>
        <v>35623.674030000002</v>
      </c>
      <c r="E73" s="23">
        <v>85985229</v>
      </c>
      <c r="F73" s="12">
        <f t="shared" si="7"/>
        <v>85985.229000000007</v>
      </c>
      <c r="G73" s="23">
        <v>38582517.369999997</v>
      </c>
      <c r="H73" s="12">
        <f t="shared" si="6"/>
        <v>38582.517369999994</v>
      </c>
      <c r="I73" s="4">
        <f t="shared" si="8"/>
        <v>44.871099162857369</v>
      </c>
      <c r="J73" s="13">
        <f t="shared" ref="J73:J81" si="9">H73/D73*100</f>
        <v>108.30583430981386</v>
      </c>
    </row>
    <row r="74" spans="1:10" ht="24.75" customHeight="1" x14ac:dyDescent="0.25">
      <c r="A74" s="3" t="s">
        <v>139</v>
      </c>
      <c r="B74" s="15" t="s">
        <v>34</v>
      </c>
      <c r="C74" s="19">
        <v>48990066.119999997</v>
      </c>
      <c r="D74" s="12">
        <f t="shared" si="5"/>
        <v>48990.066119999996</v>
      </c>
      <c r="E74" s="23">
        <v>128254976</v>
      </c>
      <c r="F74" s="12">
        <f t="shared" si="7"/>
        <v>128254.976</v>
      </c>
      <c r="G74" s="23">
        <v>53254940</v>
      </c>
      <c r="H74" s="12">
        <f t="shared" si="6"/>
        <v>53254.94</v>
      </c>
      <c r="I74" s="4">
        <f t="shared" si="8"/>
        <v>41.522708639390338</v>
      </c>
      <c r="J74" s="13">
        <f t="shared" si="9"/>
        <v>108.70558914852921</v>
      </c>
    </row>
    <row r="75" spans="1:10" ht="31.5" customHeight="1" x14ac:dyDescent="0.25">
      <c r="A75" s="3" t="s">
        <v>51</v>
      </c>
      <c r="B75" s="15" t="s">
        <v>6</v>
      </c>
      <c r="C75" s="19">
        <v>12596487.41</v>
      </c>
      <c r="D75" s="12">
        <f t="shared" si="5"/>
        <v>12596.48741</v>
      </c>
      <c r="E75" s="23">
        <v>34484825.670000002</v>
      </c>
      <c r="F75" s="12">
        <f t="shared" si="7"/>
        <v>34484.825669999998</v>
      </c>
      <c r="G75" s="23">
        <v>15987920.18</v>
      </c>
      <c r="H75" s="12">
        <f t="shared" si="6"/>
        <v>15987.920179999999</v>
      </c>
      <c r="I75" s="4">
        <f t="shared" si="8"/>
        <v>46.362189366984843</v>
      </c>
      <c r="J75" s="13">
        <f t="shared" si="9"/>
        <v>126.92363878606059</v>
      </c>
    </row>
    <row r="76" spans="1:10" ht="50.25" customHeight="1" x14ac:dyDescent="0.25">
      <c r="A76" s="3" t="s">
        <v>137</v>
      </c>
      <c r="B76" s="15" t="s">
        <v>83</v>
      </c>
      <c r="C76" s="19">
        <v>132135000</v>
      </c>
      <c r="D76" s="12">
        <f t="shared" si="5"/>
        <v>132135</v>
      </c>
      <c r="E76" s="23">
        <v>350000000</v>
      </c>
      <c r="F76" s="12">
        <f t="shared" si="7"/>
        <v>350000</v>
      </c>
      <c r="G76" s="23">
        <v>84629239.480000004</v>
      </c>
      <c r="H76" s="12">
        <f t="shared" si="6"/>
        <v>84629.239480000004</v>
      </c>
      <c r="I76" s="4">
        <f t="shared" si="8"/>
        <v>24.17978270857143</v>
      </c>
      <c r="J76" s="13">
        <f t="shared" si="9"/>
        <v>64.047557028796305</v>
      </c>
    </row>
    <row r="77" spans="1:10" ht="34.5" customHeight="1" x14ac:dyDescent="0.25">
      <c r="A77" s="3" t="s">
        <v>12</v>
      </c>
      <c r="B77" s="15" t="s">
        <v>70</v>
      </c>
      <c r="C77" s="19">
        <v>132135000</v>
      </c>
      <c r="D77" s="12">
        <f t="shared" si="5"/>
        <v>132135</v>
      </c>
      <c r="E77" s="23">
        <v>350000000</v>
      </c>
      <c r="F77" s="12">
        <f t="shared" si="7"/>
        <v>350000</v>
      </c>
      <c r="G77" s="23">
        <v>84629239.480000004</v>
      </c>
      <c r="H77" s="12">
        <f t="shared" si="6"/>
        <v>84629.239480000004</v>
      </c>
      <c r="I77" s="4">
        <f t="shared" si="8"/>
        <v>24.17978270857143</v>
      </c>
      <c r="J77" s="13">
        <f t="shared" si="9"/>
        <v>64.047557028796305</v>
      </c>
    </row>
    <row r="78" spans="1:10" ht="64.5" customHeight="1" x14ac:dyDescent="0.25">
      <c r="A78" s="3" t="s">
        <v>88</v>
      </c>
      <c r="B78" s="15" t="s">
        <v>112</v>
      </c>
      <c r="C78" s="19">
        <v>2191862782.21</v>
      </c>
      <c r="D78" s="12">
        <f t="shared" si="5"/>
        <v>2191862.7822099999</v>
      </c>
      <c r="E78" s="23">
        <v>10503754024.23</v>
      </c>
      <c r="F78" s="12">
        <f t="shared" si="7"/>
        <v>10503754.02423</v>
      </c>
      <c r="G78" s="23">
        <v>3888181635.6500001</v>
      </c>
      <c r="H78" s="12">
        <f t="shared" si="6"/>
        <v>3888181.6356500001</v>
      </c>
      <c r="I78" s="4">
        <f t="shared" si="8"/>
        <v>37.017066723770995</v>
      </c>
      <c r="J78" s="13">
        <f t="shared" si="9"/>
        <v>177.3916536750373</v>
      </c>
    </row>
    <row r="79" spans="1:10" ht="69.75" customHeight="1" x14ac:dyDescent="0.25">
      <c r="A79" s="3" t="s">
        <v>77</v>
      </c>
      <c r="B79" s="15" t="s">
        <v>101</v>
      </c>
      <c r="C79" s="19">
        <v>1178977302.49</v>
      </c>
      <c r="D79" s="12">
        <f t="shared" si="5"/>
        <v>1178977.3024899999</v>
      </c>
      <c r="E79" s="23">
        <v>3404309696.8400002</v>
      </c>
      <c r="F79" s="12">
        <f t="shared" si="7"/>
        <v>3404309.6968400003</v>
      </c>
      <c r="G79" s="23">
        <v>1659749883.76</v>
      </c>
      <c r="H79" s="12">
        <f t="shared" si="6"/>
        <v>1659749.8837599999</v>
      </c>
      <c r="I79" s="4">
        <f t="shared" si="8"/>
        <v>48.754374060052115</v>
      </c>
      <c r="J79" s="13">
        <f t="shared" si="9"/>
        <v>140.77878176743593</v>
      </c>
    </row>
    <row r="80" spans="1:10" ht="22.15" customHeight="1" x14ac:dyDescent="0.25">
      <c r="A80" s="3" t="s">
        <v>71</v>
      </c>
      <c r="B80" s="15" t="s">
        <v>86</v>
      </c>
      <c r="C80" s="19">
        <v>1009451968.59</v>
      </c>
      <c r="D80" s="12">
        <f t="shared" si="5"/>
        <v>1009451.9685900001</v>
      </c>
      <c r="E80" s="23">
        <v>4788714464.1599998</v>
      </c>
      <c r="F80" s="12">
        <f t="shared" si="7"/>
        <v>4788714.46416</v>
      </c>
      <c r="G80" s="23">
        <v>1560346480.5699999</v>
      </c>
      <c r="H80" s="12">
        <f t="shared" si="6"/>
        <v>1560346.4805699999</v>
      </c>
      <c r="I80" s="4">
        <f t="shared" si="8"/>
        <v>32.583827919748479</v>
      </c>
      <c r="J80" s="13">
        <f t="shared" si="9"/>
        <v>154.5736230273034</v>
      </c>
    </row>
    <row r="81" spans="1:10" ht="33" customHeight="1" x14ac:dyDescent="0.25">
      <c r="A81" s="3" t="s">
        <v>23</v>
      </c>
      <c r="B81" s="15" t="s">
        <v>73</v>
      </c>
      <c r="C81" s="19">
        <v>3433511.13</v>
      </c>
      <c r="D81" s="12">
        <f t="shared" si="5"/>
        <v>3433.5111299999999</v>
      </c>
      <c r="E81" s="23">
        <v>2310729863.23</v>
      </c>
      <c r="F81" s="12">
        <f t="shared" si="7"/>
        <v>2310729.8632300003</v>
      </c>
      <c r="G81" s="23">
        <v>668085271.32000005</v>
      </c>
      <c r="H81" s="12">
        <f t="shared" si="6"/>
        <v>668085.27132000006</v>
      </c>
      <c r="I81" s="4">
        <f t="shared" si="8"/>
        <v>28.912305239615179</v>
      </c>
      <c r="J81" s="13">
        <f t="shared" si="9"/>
        <v>19457.78668030705</v>
      </c>
    </row>
  </sheetData>
  <mergeCells count="2">
    <mergeCell ref="A1:H1"/>
    <mergeCell ref="A2:J2"/>
  </mergeCells>
  <phoneticPr fontId="9" type="noConversion"/>
  <pageMargins left="0.55000000000000004" right="0.27" top="0.55118110236220474" bottom="0.55118110236220474" header="0.31496062992125984" footer="0.31496062992125984"/>
  <pageSetup paperSize="9" scale="69" fitToHeight="0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u1533</cp:lastModifiedBy>
  <cp:lastPrinted>2024-07-22T06:49:52Z</cp:lastPrinted>
  <dcterms:created xsi:type="dcterms:W3CDTF">2019-07-25T12:38:40Z</dcterms:created>
  <dcterms:modified xsi:type="dcterms:W3CDTF">2024-07-22T06:52:44Z</dcterms:modified>
</cp:coreProperties>
</file>