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0" yWindow="0" windowWidth="28800" windowHeight="12300"/>
  </bookViews>
  <sheets>
    <sheet name="Лист 1" sheetId="1" r:id="rId1"/>
  </sheets>
  <definedNames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J9" i="1" l="1"/>
  <c r="J12" i="1"/>
  <c r="J18" i="1"/>
  <c r="J19" i="1"/>
  <c r="J23" i="1"/>
  <c r="J31" i="1"/>
  <c r="J32" i="1"/>
  <c r="J45" i="1"/>
  <c r="J51" i="1"/>
  <c r="J57" i="1"/>
  <c r="J63" i="1"/>
  <c r="J69" i="1"/>
  <c r="J75" i="1"/>
  <c r="J4" i="1"/>
  <c r="I6" i="1"/>
  <c r="I12" i="1"/>
  <c r="I17" i="1"/>
  <c r="I18" i="1"/>
  <c r="I24" i="1"/>
  <c r="I29" i="1"/>
  <c r="I30" i="1"/>
  <c r="I36" i="1"/>
  <c r="I41" i="1"/>
  <c r="I42" i="1"/>
  <c r="I48" i="1"/>
  <c r="I53" i="1"/>
  <c r="I54" i="1"/>
  <c r="I60" i="1"/>
  <c r="I65" i="1"/>
  <c r="I66" i="1"/>
  <c r="I72" i="1"/>
  <c r="I77" i="1"/>
  <c r="I78" i="1"/>
  <c r="H6" i="1"/>
  <c r="J6" i="1" s="1"/>
  <c r="H7" i="1"/>
  <c r="I7" i="1" s="1"/>
  <c r="H8" i="1"/>
  <c r="I8" i="1" s="1"/>
  <c r="H9" i="1"/>
  <c r="I9" i="1" s="1"/>
  <c r="H10" i="1"/>
  <c r="H11" i="1"/>
  <c r="J11" i="1" s="1"/>
  <c r="H12" i="1"/>
  <c r="H13" i="1"/>
  <c r="J13" i="1" s="1"/>
  <c r="H14" i="1"/>
  <c r="I14" i="1" s="1"/>
  <c r="H15" i="1"/>
  <c r="J15" i="1" s="1"/>
  <c r="H16" i="1"/>
  <c r="J16" i="1" s="1"/>
  <c r="H17" i="1"/>
  <c r="J17" i="1" s="1"/>
  <c r="H18" i="1"/>
  <c r="H19" i="1"/>
  <c r="I19" i="1" s="1"/>
  <c r="H20" i="1"/>
  <c r="J20" i="1" s="1"/>
  <c r="H21" i="1"/>
  <c r="J21" i="1" s="1"/>
  <c r="H22" i="1"/>
  <c r="J22" i="1" s="1"/>
  <c r="H23" i="1"/>
  <c r="I23" i="1" s="1"/>
  <c r="H24" i="1"/>
  <c r="J24" i="1" s="1"/>
  <c r="H25" i="1"/>
  <c r="J25" i="1" s="1"/>
  <c r="H26" i="1"/>
  <c r="I26" i="1" s="1"/>
  <c r="H27" i="1"/>
  <c r="J27" i="1" s="1"/>
  <c r="H28" i="1"/>
  <c r="J28" i="1" s="1"/>
  <c r="H29" i="1"/>
  <c r="J29" i="1" s="1"/>
  <c r="H30" i="1"/>
  <c r="J30" i="1" s="1"/>
  <c r="H31" i="1"/>
  <c r="I31" i="1" s="1"/>
  <c r="H32" i="1"/>
  <c r="I32" i="1" s="1"/>
  <c r="H33" i="1"/>
  <c r="J33" i="1" s="1"/>
  <c r="H34" i="1"/>
  <c r="J34" i="1" s="1"/>
  <c r="H35" i="1"/>
  <c r="J35" i="1" s="1"/>
  <c r="H36" i="1"/>
  <c r="H37" i="1"/>
  <c r="J37" i="1" s="1"/>
  <c r="H38" i="1"/>
  <c r="J38" i="1" s="1"/>
  <c r="H39" i="1"/>
  <c r="J39" i="1" s="1"/>
  <c r="H40" i="1"/>
  <c r="I40" i="1" s="1"/>
  <c r="H41" i="1"/>
  <c r="J41" i="1" s="1"/>
  <c r="H42" i="1"/>
  <c r="J42" i="1" s="1"/>
  <c r="H43" i="1"/>
  <c r="I43" i="1" s="1"/>
  <c r="H44" i="1"/>
  <c r="I44" i="1" s="1"/>
  <c r="H45" i="1"/>
  <c r="I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I51" i="1" s="1"/>
  <c r="H52" i="1"/>
  <c r="J52" i="1" s="1"/>
  <c r="H53" i="1"/>
  <c r="J53" i="1" s="1"/>
  <c r="H54" i="1"/>
  <c r="J54" i="1" s="1"/>
  <c r="H55" i="1"/>
  <c r="I55" i="1" s="1"/>
  <c r="H56" i="1"/>
  <c r="I56" i="1" s="1"/>
  <c r="H57" i="1"/>
  <c r="I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I63" i="1" s="1"/>
  <c r="H64" i="1"/>
  <c r="J64" i="1" s="1"/>
  <c r="H65" i="1"/>
  <c r="J65" i="1" s="1"/>
  <c r="H66" i="1"/>
  <c r="J66" i="1" s="1"/>
  <c r="H67" i="1"/>
  <c r="I67" i="1" s="1"/>
  <c r="H68" i="1"/>
  <c r="I68" i="1" s="1"/>
  <c r="H69" i="1"/>
  <c r="I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I75" i="1" s="1"/>
  <c r="H76" i="1"/>
  <c r="J76" i="1" s="1"/>
  <c r="H77" i="1"/>
  <c r="J77" i="1" s="1"/>
  <c r="H78" i="1"/>
  <c r="J78" i="1" s="1"/>
  <c r="H79" i="1"/>
  <c r="I79" i="1" s="1"/>
  <c r="H80" i="1"/>
  <c r="I80" i="1" s="1"/>
  <c r="H4" i="1"/>
  <c r="I4" i="1" s="1"/>
  <c r="F6" i="1"/>
  <c r="F7" i="1"/>
  <c r="F8" i="1"/>
  <c r="F9" i="1"/>
  <c r="F10" i="1"/>
  <c r="I10" i="1" s="1"/>
  <c r="F11" i="1"/>
  <c r="F12" i="1"/>
  <c r="F13" i="1"/>
  <c r="F14" i="1"/>
  <c r="F15" i="1"/>
  <c r="F16" i="1"/>
  <c r="F17" i="1"/>
  <c r="F18" i="1"/>
  <c r="F19" i="1"/>
  <c r="F20" i="1"/>
  <c r="F21" i="1"/>
  <c r="F22" i="1"/>
  <c r="I22" i="1" s="1"/>
  <c r="F23" i="1"/>
  <c r="F24" i="1"/>
  <c r="F25" i="1"/>
  <c r="F26" i="1"/>
  <c r="F27" i="1"/>
  <c r="F28" i="1"/>
  <c r="F29" i="1"/>
  <c r="F30" i="1"/>
  <c r="F31" i="1"/>
  <c r="F32" i="1"/>
  <c r="F33" i="1"/>
  <c r="F34" i="1"/>
  <c r="I34" i="1" s="1"/>
  <c r="F35" i="1"/>
  <c r="F36" i="1"/>
  <c r="F37" i="1"/>
  <c r="F38" i="1"/>
  <c r="F39" i="1"/>
  <c r="F40" i="1"/>
  <c r="F41" i="1"/>
  <c r="F42" i="1"/>
  <c r="F43" i="1"/>
  <c r="F44" i="1"/>
  <c r="F45" i="1"/>
  <c r="F46" i="1"/>
  <c r="I46" i="1" s="1"/>
  <c r="F47" i="1"/>
  <c r="F48" i="1"/>
  <c r="F49" i="1"/>
  <c r="F50" i="1"/>
  <c r="F51" i="1"/>
  <c r="F52" i="1"/>
  <c r="F53" i="1"/>
  <c r="F54" i="1"/>
  <c r="F55" i="1"/>
  <c r="F56" i="1"/>
  <c r="F57" i="1"/>
  <c r="F58" i="1"/>
  <c r="I58" i="1" s="1"/>
  <c r="F59" i="1"/>
  <c r="F60" i="1"/>
  <c r="F61" i="1"/>
  <c r="F62" i="1"/>
  <c r="F63" i="1"/>
  <c r="F64" i="1"/>
  <c r="F65" i="1"/>
  <c r="F66" i="1"/>
  <c r="F67" i="1"/>
  <c r="F68" i="1"/>
  <c r="F69" i="1"/>
  <c r="F70" i="1"/>
  <c r="I70" i="1" s="1"/>
  <c r="F71" i="1"/>
  <c r="F72" i="1"/>
  <c r="F73" i="1"/>
  <c r="F74" i="1"/>
  <c r="F75" i="1"/>
  <c r="F76" i="1"/>
  <c r="F77" i="1"/>
  <c r="F78" i="1"/>
  <c r="F79" i="1"/>
  <c r="F80" i="1"/>
  <c r="F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J36" i="1" s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4" i="1"/>
  <c r="J44" i="1" l="1"/>
  <c r="I76" i="1"/>
  <c r="I64" i="1"/>
  <c r="I52" i="1"/>
  <c r="I28" i="1"/>
  <c r="I16" i="1"/>
  <c r="J79" i="1"/>
  <c r="J67" i="1"/>
  <c r="J55" i="1"/>
  <c r="J43" i="1"/>
  <c r="I39" i="1"/>
  <c r="I27" i="1"/>
  <c r="I15" i="1"/>
  <c r="J56" i="1"/>
  <c r="I74" i="1"/>
  <c r="I62" i="1"/>
  <c r="I50" i="1"/>
  <c r="I38" i="1"/>
  <c r="J68" i="1"/>
  <c r="I73" i="1"/>
  <c r="I61" i="1"/>
  <c r="I49" i="1"/>
  <c r="I37" i="1"/>
  <c r="I25" i="1"/>
  <c r="I13" i="1"/>
  <c r="I71" i="1"/>
  <c r="I59" i="1"/>
  <c r="I47" i="1"/>
  <c r="I35" i="1"/>
  <c r="I11" i="1"/>
  <c r="I33" i="1"/>
  <c r="I21" i="1"/>
  <c r="J8" i="1"/>
  <c r="I20" i="1"/>
  <c r="J7" i="1"/>
</calcChain>
</file>

<file path=xl/sharedStrings.xml><?xml version="1.0" encoding="utf-8"?>
<sst xmlns="http://schemas.openxmlformats.org/spreadsheetml/2006/main" count="168" uniqueCount="164">
  <si>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</si>
  <si>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</si>
  <si>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</si>
  <si>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</si>
  <si>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</si>
  <si>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</si>
  <si>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</si>
  <si>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</si>
  <si>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</si>
  <si>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</si>
  <si>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</si>
  <si>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</si>
  <si>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</si>
  <si>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</si>
  <si>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</si>
  <si>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</si>
  <si>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</si>
  <si>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</si>
  <si>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</si>
  <si>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</si>
  <si>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</si>
  <si>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</si>
  <si>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</si>
  <si>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</si>
  <si>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</si>
  <si>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</si>
  <si>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</si>
  <si>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</si>
  <si>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</si>
  <si>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</si>
  <si>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</si>
  <si>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</si>
  <si>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</si>
  <si>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</si>
  <si>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</si>
  <si>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</si>
  <si>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</si>
  <si>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</si>
  <si>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</si>
  <si>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</si>
  <si>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</si>
  <si>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</si>
  <si>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</si>
  <si>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</si>
  <si>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</si>
  <si>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</si>
  <si>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</si>
  <si>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</si>
  <si>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</si>
  <si>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</si>
  <si>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</si>
  <si>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</si>
  <si>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</si>
  <si>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</si>
  <si>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</si>
  <si>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</si>
  <si>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</si>
  <si>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</si>
  <si>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</si>
  <si>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</si>
  <si>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</si>
  <si>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</si>
  <si>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</si>
  <si>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</si>
  <si>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</si>
  <si>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</si>
  <si>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</si>
  <si>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</si>
  <si>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</si>
  <si>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</si>
  <si>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</si>
  <si>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</si>
  <si>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</si>
  <si>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</si>
  <si>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</si>
  <si>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</si>
  <si>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</si>
  <si>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</si>
  <si>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</si>
  <si>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</si>
  <si>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</si>
  <si>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</si>
  <si>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</si>
  <si>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</si>
  <si>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</si>
  <si>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</si>
  <si>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</si>
  <si>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</si>
  <si>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</si>
  <si>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</si>
  <si>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</si>
  <si>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</si>
  <si>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</si>
  <si>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</si>
  <si>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</si>
  <si>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</si>
  <si>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</si>
  <si>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</si>
  <si>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</si>
  <si>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</si>
  <si>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</si>
  <si>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</si>
  <si>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</si>
  <si>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</si>
  <si>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</si>
  <si>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</si>
  <si>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</si>
  <si>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</si>
  <si>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</si>
  <si>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</si>
  <si>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</si>
  <si>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</si>
  <si>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</si>
  <si>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</si>
  <si>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</si>
  <si>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</si>
  <si>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</si>
  <si>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</si>
  <si>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</si>
  <si>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</si>
  <si>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</si>
  <si>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</si>
  <si>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</si>
  <si>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</si>
  <si>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</si>
  <si>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</si>
  <si>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</si>
  <si>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</si>
  <si>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</si>
  <si>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</si>
  <si>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</si>
  <si>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</si>
  <si>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</si>
  <si>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</si>
  <si>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</si>
  <si>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</si>
  <si>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</si>
  <si>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</si>
  <si>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</si>
  <si>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</si>
  <si>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</si>
  <si>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</si>
  <si>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</si>
  <si>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</si>
  <si>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</si>
  <si>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</si>
  <si>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</si>
  <si>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</si>
  <si>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</si>
  <si>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</si>
  <si>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</si>
  <si>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</si>
  <si>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</si>
  <si>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</si>
  <si>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Сведения об исполнении областного бюджета по расходам   на 1 апреля 2024 года в сравнении с планом  и соответствующим периодом прошлого года</t>
  </si>
  <si>
    <t>Исполнено                           на 1 апреля 2023г                         в рублях</t>
  </si>
  <si>
    <t>Утвержденные бюджетные назначения на 2024 год, в рублях</t>
  </si>
  <si>
    <t>Утвержденные бюджетные назначения на 2024 год, в тыс.руб.</t>
  </si>
  <si>
    <t>Исполнено                           на 1 апреля 2024г                         в рублях</t>
  </si>
  <si>
    <t>Исполнено                                 на 1 апреля 2024г.                                     в  тыс. руб.</t>
  </si>
  <si>
    <t>Динамика исполнения 2024г к 2023г в процентах</t>
  </si>
  <si>
    <t>Исполнено                           на 1 апреля 2023г                         в тыс.руб.</t>
  </si>
  <si>
    <t xml:space="preserve">           в том числе: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</si>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</sst>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81"/>
  <sheetViews>
    <sheetView tabSelected="1" workbookViewId="0">
      <selection activeCell="A3" sqref="A3"/>
    </sheetView>
  </sheetViews>
  <sheetFormatPr defaultRowHeight="15" x14ac:dyDescent="0.25"/>
  <cols>
    <col min="1" max="1" width="50.7109375" customWidth="1"/>
    <col min="2" max="2" width="12.140625" style="26" customWidth="1"/>
    <col min="3" max="3" width="19.5703125" style="3" hidden="1" customWidth="1"/>
    <col min="4" max="4" width="16.140625" style="26" customWidth="1"/>
    <col min="5" max="5" width="20.85546875" style="26" hidden="1" customWidth="1"/>
    <col min="6" max="6" width="17" style="26" customWidth="1"/>
    <col min="7" max="7" width="19.42578125" style="26" hidden="1" customWidth="1"/>
    <col min="8" max="8" width="16.140625" style="26" customWidth="1"/>
    <col min="9" max="9" width="13.5703125" style="26" customWidth="1"/>
    <col min="10" max="10" width="15.28515625" customWidth="1"/>
  </cols>
  <sheetData>
    <row r="1" spans="1:10" ht="39" customHeight="1" x14ac:dyDescent="0.25">
      <c r="A1" s="27" t="s">
        <v>154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4"/>
      <c r="B2" s="7"/>
      <c r="C2" s="4"/>
      <c r="D2" s="6"/>
      <c r="E2" s="5"/>
      <c r="F2" s="5"/>
      <c r="G2" s="5"/>
      <c r="H2" s="6"/>
      <c r="I2" s="6"/>
      <c r="J2" s="7"/>
    </row>
    <row r="3" spans="1:10" ht="102.75" customHeight="1" x14ac:dyDescent="0.25">
      <c r="A3" s="8" t="s">
        <v>151</v>
      </c>
      <c r="B3" s="8" t="s">
        <v>152</v>
      </c>
      <c r="C3" s="8" t="s">
        <v>155</v>
      </c>
      <c r="D3" s="8" t="s">
        <v>161</v>
      </c>
      <c r="E3" s="8" t="s">
        <v>156</v>
      </c>
      <c r="F3" s="8" t="s">
        <v>157</v>
      </c>
      <c r="G3" s="8" t="s">
        <v>158</v>
      </c>
      <c r="H3" s="8" t="s">
        <v>159</v>
      </c>
      <c r="I3" s="8" t="s">
        <v>153</v>
      </c>
      <c r="J3" s="8" t="s">
        <v>160</v>
      </c>
    </row>
    <row r="4" spans="1:10" ht="28.5" customHeight="1" x14ac:dyDescent="0.25">
      <c r="A4" s="28" t="s">
        <v>150</v>
      </c>
      <c r="B4" s="29"/>
      <c r="C4" s="17">
        <v>20128779634.82</v>
      </c>
      <c r="D4" s="16">
        <f xml:space="preserve"> C4/1000</f>
        <v>20128779.634819999</v>
      </c>
      <c r="E4" s="18">
        <v>129771593732.21001</v>
      </c>
      <c r="F4" s="19">
        <f>E4/1000</f>
        <v>129771593.73221001</v>
      </c>
      <c r="G4" s="18">
        <v>23238680533.790001</v>
      </c>
      <c r="H4" s="24">
        <f>G4/1000</f>
        <v>23238680.53379</v>
      </c>
      <c r="I4" s="24">
        <f>H4/F4%</f>
        <v>17.907370839371939</v>
      </c>
      <c r="J4" s="24">
        <f>H4/D4*100</f>
        <v>115.45002208474826</v>
      </c>
    </row>
    <row r="5" spans="1:10" ht="17.25" customHeight="1" x14ac:dyDescent="0.25">
      <c r="A5" s="15" t="s">
        <v>162</v>
      </c>
      <c r="B5" s="12"/>
      <c r="C5" s="13"/>
      <c r="D5" s="21"/>
      <c r="E5" s="18"/>
      <c r="F5" s="23"/>
      <c r="G5" s="18"/>
      <c r="H5" s="20"/>
      <c r="I5" s="20"/>
      <c r="J5" s="20"/>
    </row>
    <row r="6" spans="1:10" ht="26.25" customHeight="1" x14ac:dyDescent="0.25">
      <c r="A6" s="9" t="s">
        <v>0</v>
      </c>
      <c r="B6" s="11" t="s">
        <v>1</v>
      </c>
      <c r="C6" s="14">
        <v>709220970.00999999</v>
      </c>
      <c r="D6" s="21">
        <f t="shared" ref="D6:D68" si="0" xml:space="preserve"> C6/1000</f>
        <v>709220.97001000005</v>
      </c>
      <c r="E6" s="22">
        <v>10432099040.09</v>
      </c>
      <c r="F6" s="23">
        <f t="shared" ref="F6:F68" si="1">E6/1000</f>
        <v>10432099.04009</v>
      </c>
      <c r="G6" s="22">
        <v>742446298.16999996</v>
      </c>
      <c r="H6" s="20">
        <f t="shared" ref="H6:H68" si="2">G6/1000</f>
        <v>742446.29816999997</v>
      </c>
      <c r="I6" s="20">
        <f t="shared" ref="I6:I68" si="3">H6/F6%</f>
        <v>7.1169406589874047</v>
      </c>
      <c r="J6" s="20">
        <f t="shared" ref="J6:J68" si="4">H6/D6*100</f>
        <v>104.68476392618953</v>
      </c>
    </row>
    <row r="7" spans="1:10" ht="48" customHeight="1" x14ac:dyDescent="0.25">
      <c r="A7" s="9" t="s">
        <v>2</v>
      </c>
      <c r="B7" s="11" t="s">
        <v>3</v>
      </c>
      <c r="C7" s="14">
        <v>2421124.62</v>
      </c>
      <c r="D7" s="21">
        <f t="shared" si="0"/>
        <v>2421.12462</v>
      </c>
      <c r="E7" s="22">
        <v>6382649</v>
      </c>
      <c r="F7" s="23">
        <f t="shared" si="1"/>
        <v>6382.6490000000003</v>
      </c>
      <c r="G7" s="22">
        <v>1458072.33</v>
      </c>
      <c r="H7" s="20">
        <f t="shared" si="2"/>
        <v>1458.07233</v>
      </c>
      <c r="I7" s="20">
        <f t="shared" si="3"/>
        <v>22.844313231073805</v>
      </c>
      <c r="J7" s="20">
        <f t="shared" si="4"/>
        <v>60.222935984187373</v>
      </c>
    </row>
    <row r="8" spans="1:10" ht="63" customHeight="1" x14ac:dyDescent="0.25">
      <c r="A8" s="9" t="s">
        <v>4</v>
      </c>
      <c r="B8" s="11" t="s">
        <v>5</v>
      </c>
      <c r="C8" s="14">
        <v>26871425.52</v>
      </c>
      <c r="D8" s="21">
        <f t="shared" si="0"/>
        <v>26871.425520000001</v>
      </c>
      <c r="E8" s="22">
        <v>121710680</v>
      </c>
      <c r="F8" s="23">
        <f t="shared" si="1"/>
        <v>121710.68</v>
      </c>
      <c r="G8" s="22">
        <v>30354571.02</v>
      </c>
      <c r="H8" s="20">
        <f t="shared" si="2"/>
        <v>30354.571019999999</v>
      </c>
      <c r="I8" s="20">
        <f t="shared" si="3"/>
        <v>24.939940373350964</v>
      </c>
      <c r="J8" s="20">
        <f t="shared" si="4"/>
        <v>112.96226542729393</v>
      </c>
    </row>
    <row r="9" spans="1:10" ht="63.75" customHeight="1" x14ac:dyDescent="0.25">
      <c r="A9" s="9" t="s">
        <v>6</v>
      </c>
      <c r="B9" s="11" t="s">
        <v>7</v>
      </c>
      <c r="C9" s="14">
        <v>56193373.859999999</v>
      </c>
      <c r="D9" s="21">
        <f t="shared" si="0"/>
        <v>56193.37386</v>
      </c>
      <c r="E9" s="22">
        <v>311392934.38999999</v>
      </c>
      <c r="F9" s="23">
        <f t="shared" si="1"/>
        <v>311392.93439000001</v>
      </c>
      <c r="G9" s="22">
        <v>55705712.159999996</v>
      </c>
      <c r="H9" s="20">
        <f t="shared" si="2"/>
        <v>55705.712159999995</v>
      </c>
      <c r="I9" s="20">
        <f t="shared" si="3"/>
        <v>17.889202357505035</v>
      </c>
      <c r="J9" s="20">
        <f t="shared" si="4"/>
        <v>99.132172235796062</v>
      </c>
    </row>
    <row r="10" spans="1:10" ht="19.5" customHeight="1" x14ac:dyDescent="0.25">
      <c r="A10" s="9" t="s">
        <v>8</v>
      </c>
      <c r="B10" s="11" t="s">
        <v>9</v>
      </c>
      <c r="C10" s="14">
        <v>0</v>
      </c>
      <c r="D10" s="21">
        <f t="shared" si="0"/>
        <v>0</v>
      </c>
      <c r="E10" s="22">
        <v>63100</v>
      </c>
      <c r="F10" s="23">
        <f t="shared" si="1"/>
        <v>63.1</v>
      </c>
      <c r="G10" s="22">
        <v>0</v>
      </c>
      <c r="H10" s="20">
        <f t="shared" si="2"/>
        <v>0</v>
      </c>
      <c r="I10" s="20">
        <f t="shared" si="3"/>
        <v>0</v>
      </c>
      <c r="J10" s="20" t="s">
        <v>163</v>
      </c>
    </row>
    <row r="11" spans="1:10" ht="51.75" customHeight="1" x14ac:dyDescent="0.25">
      <c r="A11" s="9" t="s">
        <v>10</v>
      </c>
      <c r="B11" s="11" t="s">
        <v>11</v>
      </c>
      <c r="C11" s="14">
        <v>27983655.809999999</v>
      </c>
      <c r="D11" s="21">
        <f t="shared" si="0"/>
        <v>27983.65581</v>
      </c>
      <c r="E11" s="22">
        <v>158029687.69</v>
      </c>
      <c r="F11" s="23">
        <f t="shared" si="1"/>
        <v>158029.68768999999</v>
      </c>
      <c r="G11" s="22">
        <v>29918180.16</v>
      </c>
      <c r="H11" s="20">
        <f t="shared" si="2"/>
        <v>29918.18016</v>
      </c>
      <c r="I11" s="20">
        <f t="shared" si="3"/>
        <v>18.931999801638032</v>
      </c>
      <c r="J11" s="20">
        <f t="shared" si="4"/>
        <v>106.91305082915112</v>
      </c>
    </row>
    <row r="12" spans="1:10" ht="20.25" customHeight="1" x14ac:dyDescent="0.25">
      <c r="A12" s="9" t="s">
        <v>12</v>
      </c>
      <c r="B12" s="11" t="s">
        <v>13</v>
      </c>
      <c r="C12" s="14">
        <v>10750646.08</v>
      </c>
      <c r="D12" s="21">
        <f t="shared" si="0"/>
        <v>10750.64608</v>
      </c>
      <c r="E12" s="22">
        <v>364741700</v>
      </c>
      <c r="F12" s="23">
        <f t="shared" si="1"/>
        <v>364741.7</v>
      </c>
      <c r="G12" s="22">
        <v>32756731.440000001</v>
      </c>
      <c r="H12" s="20">
        <f t="shared" si="2"/>
        <v>32756.73144</v>
      </c>
      <c r="I12" s="20">
        <f t="shared" si="3"/>
        <v>8.9808024253876102</v>
      </c>
      <c r="J12" s="20">
        <f t="shared" si="4"/>
        <v>304.69546849783376</v>
      </c>
    </row>
    <row r="13" spans="1:10" ht="36" customHeight="1" x14ac:dyDescent="0.25">
      <c r="A13" s="9" t="s">
        <v>14</v>
      </c>
      <c r="B13" s="11" t="s">
        <v>15</v>
      </c>
      <c r="C13" s="14">
        <v>49053429.630000003</v>
      </c>
      <c r="D13" s="21">
        <f t="shared" si="0"/>
        <v>49053.429630000006</v>
      </c>
      <c r="E13" s="22">
        <v>15602683</v>
      </c>
      <c r="F13" s="23">
        <f t="shared" si="1"/>
        <v>15602.683000000001</v>
      </c>
      <c r="G13" s="22">
        <v>0</v>
      </c>
      <c r="H13" s="20">
        <f t="shared" si="2"/>
        <v>0</v>
      </c>
      <c r="I13" s="20">
        <f t="shared" si="3"/>
        <v>0</v>
      </c>
      <c r="J13" s="20">
        <f t="shared" si="4"/>
        <v>0</v>
      </c>
    </row>
    <row r="14" spans="1:10" ht="21.75" customHeight="1" x14ac:dyDescent="0.25">
      <c r="A14" s="9" t="s">
        <v>16</v>
      </c>
      <c r="B14" s="11" t="s">
        <v>17</v>
      </c>
      <c r="C14" s="14">
        <v>0</v>
      </c>
      <c r="D14" s="21">
        <f t="shared" si="0"/>
        <v>0</v>
      </c>
      <c r="E14" s="22">
        <v>1409400717</v>
      </c>
      <c r="F14" s="23">
        <f t="shared" si="1"/>
        <v>1409400.7169999999</v>
      </c>
      <c r="G14" s="22">
        <v>0</v>
      </c>
      <c r="H14" s="20">
        <f t="shared" si="2"/>
        <v>0</v>
      </c>
      <c r="I14" s="20">
        <f t="shared" si="3"/>
        <v>0</v>
      </c>
      <c r="J14" s="20" t="s">
        <v>163</v>
      </c>
    </row>
    <row r="15" spans="1:10" ht="21.75" customHeight="1" x14ac:dyDescent="0.25">
      <c r="A15" s="9" t="s">
        <v>18</v>
      </c>
      <c r="B15" s="11" t="s">
        <v>19</v>
      </c>
      <c r="C15" s="14">
        <v>535947314.49000001</v>
      </c>
      <c r="D15" s="21">
        <f t="shared" si="0"/>
        <v>535947.31449000002</v>
      </c>
      <c r="E15" s="22">
        <v>8044774889.0100002</v>
      </c>
      <c r="F15" s="23">
        <f t="shared" si="1"/>
        <v>8044774.88901</v>
      </c>
      <c r="G15" s="22">
        <v>592253031.05999994</v>
      </c>
      <c r="H15" s="20">
        <f t="shared" si="2"/>
        <v>592253.03105999995</v>
      </c>
      <c r="I15" s="20">
        <f t="shared" si="3"/>
        <v>7.3619590259645324</v>
      </c>
      <c r="J15" s="20">
        <f t="shared" si="4"/>
        <v>110.50583052619261</v>
      </c>
    </row>
    <row r="16" spans="1:10" ht="21.75" customHeight="1" x14ac:dyDescent="0.25">
      <c r="A16" s="9" t="s">
        <v>20</v>
      </c>
      <c r="B16" s="11" t="s">
        <v>21</v>
      </c>
      <c r="C16" s="14">
        <v>7820606.5</v>
      </c>
      <c r="D16" s="21">
        <f t="shared" si="0"/>
        <v>7820.6064999999999</v>
      </c>
      <c r="E16" s="22">
        <v>53975144</v>
      </c>
      <c r="F16" s="23">
        <f t="shared" si="1"/>
        <v>53975.144</v>
      </c>
      <c r="G16" s="22">
        <v>7335849.5800000001</v>
      </c>
      <c r="H16" s="20">
        <f t="shared" si="2"/>
        <v>7335.8495800000001</v>
      </c>
      <c r="I16" s="20">
        <f t="shared" si="3"/>
        <v>13.591162591432827</v>
      </c>
      <c r="J16" s="20">
        <f t="shared" si="4"/>
        <v>93.801543141187324</v>
      </c>
    </row>
    <row r="17" spans="1:10" ht="21.75" customHeight="1" x14ac:dyDescent="0.25">
      <c r="A17" s="9" t="s">
        <v>22</v>
      </c>
      <c r="B17" s="11" t="s">
        <v>23</v>
      </c>
      <c r="C17" s="14">
        <v>7485838.5</v>
      </c>
      <c r="D17" s="21">
        <f t="shared" si="0"/>
        <v>7485.8384999999998</v>
      </c>
      <c r="E17" s="22">
        <v>46452800</v>
      </c>
      <c r="F17" s="23">
        <f t="shared" si="1"/>
        <v>46452.800000000003</v>
      </c>
      <c r="G17" s="22">
        <v>7309336.4400000004</v>
      </c>
      <c r="H17" s="20">
        <f t="shared" si="2"/>
        <v>7309.33644</v>
      </c>
      <c r="I17" s="20">
        <f t="shared" si="3"/>
        <v>15.73497494230703</v>
      </c>
      <c r="J17" s="20">
        <f t="shared" si="4"/>
        <v>97.642187177829172</v>
      </c>
    </row>
    <row r="18" spans="1:10" ht="21.75" customHeight="1" x14ac:dyDescent="0.25">
      <c r="A18" s="9" t="s">
        <v>24</v>
      </c>
      <c r="B18" s="11" t="s">
        <v>25</v>
      </c>
      <c r="C18" s="14">
        <v>334768</v>
      </c>
      <c r="D18" s="21">
        <f t="shared" si="0"/>
        <v>334.76799999999997</v>
      </c>
      <c r="E18" s="22">
        <v>7522344</v>
      </c>
      <c r="F18" s="23">
        <f t="shared" si="1"/>
        <v>7522.3440000000001</v>
      </c>
      <c r="G18" s="22">
        <v>26513.14</v>
      </c>
      <c r="H18" s="20">
        <f t="shared" si="2"/>
        <v>26.51314</v>
      </c>
      <c r="I18" s="20">
        <f t="shared" si="3"/>
        <v>0.35245848900289595</v>
      </c>
      <c r="J18" s="20">
        <f t="shared" si="4"/>
        <v>7.9198549443196491</v>
      </c>
    </row>
    <row r="19" spans="1:10" ht="32.25" customHeight="1" x14ac:dyDescent="0.25">
      <c r="A19" s="9" t="s">
        <v>26</v>
      </c>
      <c r="B19" s="11" t="s">
        <v>27</v>
      </c>
      <c r="C19" s="14">
        <v>276004178.19</v>
      </c>
      <c r="D19" s="21">
        <f t="shared" si="0"/>
        <v>276004.17819000001</v>
      </c>
      <c r="E19" s="22">
        <v>1543187909</v>
      </c>
      <c r="F19" s="23">
        <f t="shared" si="1"/>
        <v>1543187.909</v>
      </c>
      <c r="G19" s="22">
        <v>250861122.88999999</v>
      </c>
      <c r="H19" s="20">
        <f t="shared" si="2"/>
        <v>250861.12289</v>
      </c>
      <c r="I19" s="20">
        <f t="shared" si="3"/>
        <v>16.25603216736971</v>
      </c>
      <c r="J19" s="20">
        <f t="shared" si="4"/>
        <v>90.890335260543893</v>
      </c>
    </row>
    <row r="20" spans="1:10" ht="21.75" customHeight="1" x14ac:dyDescent="0.25">
      <c r="A20" s="9" t="s">
        <v>28</v>
      </c>
      <c r="B20" s="11" t="s">
        <v>29</v>
      </c>
      <c r="C20" s="14">
        <v>19922981.210000001</v>
      </c>
      <c r="D20" s="21">
        <f t="shared" si="0"/>
        <v>19922.981210000002</v>
      </c>
      <c r="E20" s="22">
        <v>98386524</v>
      </c>
      <c r="F20" s="23">
        <f t="shared" si="1"/>
        <v>98386.524000000005</v>
      </c>
      <c r="G20" s="22">
        <v>18604156.879999999</v>
      </c>
      <c r="H20" s="20">
        <f t="shared" si="2"/>
        <v>18604.156879999999</v>
      </c>
      <c r="I20" s="20">
        <f t="shared" si="3"/>
        <v>18.909253141212709</v>
      </c>
      <c r="J20" s="20">
        <f t="shared" si="4"/>
        <v>93.380386619357736</v>
      </c>
    </row>
    <row r="21" spans="1:10" ht="48" customHeight="1" x14ac:dyDescent="0.25">
      <c r="A21" s="9" t="s">
        <v>30</v>
      </c>
      <c r="B21" s="11" t="s">
        <v>31</v>
      </c>
      <c r="C21" s="14">
        <v>149360769.41999999</v>
      </c>
      <c r="D21" s="21">
        <f t="shared" si="0"/>
        <v>149360.76942</v>
      </c>
      <c r="E21" s="22">
        <v>912690125</v>
      </c>
      <c r="F21" s="23">
        <f t="shared" si="1"/>
        <v>912690.125</v>
      </c>
      <c r="G21" s="22">
        <v>158191032.77000001</v>
      </c>
      <c r="H21" s="20">
        <f t="shared" si="2"/>
        <v>158191.03277000002</v>
      </c>
      <c r="I21" s="20">
        <f t="shared" si="3"/>
        <v>17.332392280457729</v>
      </c>
      <c r="J21" s="20">
        <f t="shared" si="4"/>
        <v>105.91203659722017</v>
      </c>
    </row>
    <row r="22" spans="1:10" ht="20.25" customHeight="1" x14ac:dyDescent="0.25">
      <c r="A22" s="9" t="s">
        <v>32</v>
      </c>
      <c r="B22" s="11" t="s">
        <v>33</v>
      </c>
      <c r="C22" s="14">
        <v>86479771.200000003</v>
      </c>
      <c r="D22" s="21">
        <f t="shared" si="0"/>
        <v>86479.771200000003</v>
      </c>
      <c r="E22" s="22">
        <v>251872390</v>
      </c>
      <c r="F22" s="23">
        <f t="shared" si="1"/>
        <v>251872.39</v>
      </c>
      <c r="G22" s="22">
        <v>63431151.490000002</v>
      </c>
      <c r="H22" s="20">
        <f t="shared" si="2"/>
        <v>63431.151490000004</v>
      </c>
      <c r="I22" s="20">
        <f t="shared" si="3"/>
        <v>25.183844680236689</v>
      </c>
      <c r="J22" s="20">
        <f t="shared" si="4"/>
        <v>73.347964049655118</v>
      </c>
    </row>
    <row r="23" spans="1:10" ht="33.75" customHeight="1" x14ac:dyDescent="0.25">
      <c r="A23" s="9" t="s">
        <v>34</v>
      </c>
      <c r="B23" s="11" t="s">
        <v>35</v>
      </c>
      <c r="C23" s="14">
        <v>20240656.359999999</v>
      </c>
      <c r="D23" s="21">
        <f t="shared" si="0"/>
        <v>20240.656360000001</v>
      </c>
      <c r="E23" s="22">
        <v>280238870</v>
      </c>
      <c r="F23" s="23">
        <f t="shared" si="1"/>
        <v>280238.87</v>
      </c>
      <c r="G23" s="22">
        <v>10634781.75</v>
      </c>
      <c r="H23" s="20">
        <f t="shared" si="2"/>
        <v>10634.78175</v>
      </c>
      <c r="I23" s="20">
        <f t="shared" si="3"/>
        <v>3.7948988839414035</v>
      </c>
      <c r="J23" s="20">
        <f t="shared" si="4"/>
        <v>52.541684226291565</v>
      </c>
    </row>
    <row r="24" spans="1:10" ht="20.25" customHeight="1" x14ac:dyDescent="0.25">
      <c r="A24" s="9" t="s">
        <v>36</v>
      </c>
      <c r="B24" s="11" t="s">
        <v>37</v>
      </c>
      <c r="C24" s="14">
        <v>4292022616.5</v>
      </c>
      <c r="D24" s="21">
        <f t="shared" si="0"/>
        <v>4292022.6164999995</v>
      </c>
      <c r="E24" s="22">
        <v>30912133777.700001</v>
      </c>
      <c r="F24" s="23">
        <f t="shared" si="1"/>
        <v>30912133.7777</v>
      </c>
      <c r="G24" s="22">
        <v>5304048900.8299999</v>
      </c>
      <c r="H24" s="20">
        <f t="shared" si="2"/>
        <v>5304048.9008299997</v>
      </c>
      <c r="I24" s="20">
        <f t="shared" si="3"/>
        <v>17.158469030230254</v>
      </c>
      <c r="J24" s="20">
        <f t="shared" si="4"/>
        <v>123.57923931806477</v>
      </c>
    </row>
    <row r="25" spans="1:10" ht="20.25" customHeight="1" x14ac:dyDescent="0.25">
      <c r="A25" s="9" t="s">
        <v>38</v>
      </c>
      <c r="B25" s="11" t="s">
        <v>39</v>
      </c>
      <c r="C25" s="14">
        <v>63836026.990000002</v>
      </c>
      <c r="D25" s="21">
        <f t="shared" si="0"/>
        <v>63836.026989999998</v>
      </c>
      <c r="E25" s="22">
        <v>455043691.94999999</v>
      </c>
      <c r="F25" s="23">
        <f t="shared" si="1"/>
        <v>455043.69195000001</v>
      </c>
      <c r="G25" s="22">
        <v>76507570.969999999</v>
      </c>
      <c r="H25" s="20">
        <f t="shared" si="2"/>
        <v>76507.570970000001</v>
      </c>
      <c r="I25" s="20">
        <f t="shared" si="3"/>
        <v>16.813236250378925</v>
      </c>
      <c r="J25" s="20">
        <f t="shared" si="4"/>
        <v>119.85014509437597</v>
      </c>
    </row>
    <row r="26" spans="1:10" ht="20.25" customHeight="1" x14ac:dyDescent="0.25">
      <c r="A26" s="9" t="s">
        <v>40</v>
      </c>
      <c r="B26" s="11" t="s">
        <v>41</v>
      </c>
      <c r="C26" s="14">
        <v>0</v>
      </c>
      <c r="D26" s="21">
        <f t="shared" si="0"/>
        <v>0</v>
      </c>
      <c r="E26" s="22">
        <v>4572000</v>
      </c>
      <c r="F26" s="23">
        <f t="shared" si="1"/>
        <v>4572</v>
      </c>
      <c r="G26" s="22">
        <v>0</v>
      </c>
      <c r="H26" s="20">
        <f t="shared" si="2"/>
        <v>0</v>
      </c>
      <c r="I26" s="20">
        <f t="shared" si="3"/>
        <v>0</v>
      </c>
      <c r="J26" s="20" t="s">
        <v>163</v>
      </c>
    </row>
    <row r="27" spans="1:10" ht="20.25" customHeight="1" x14ac:dyDescent="0.25">
      <c r="A27" s="9" t="s">
        <v>42</v>
      </c>
      <c r="B27" s="11" t="s">
        <v>43</v>
      </c>
      <c r="C27" s="14">
        <v>1035884049.49</v>
      </c>
      <c r="D27" s="21">
        <f t="shared" si="0"/>
        <v>1035884.04949</v>
      </c>
      <c r="E27" s="22">
        <v>3463569665.9099998</v>
      </c>
      <c r="F27" s="23">
        <f t="shared" si="1"/>
        <v>3463569.66591</v>
      </c>
      <c r="G27" s="22">
        <v>711991003.27999997</v>
      </c>
      <c r="H27" s="20">
        <f t="shared" si="2"/>
        <v>711991.00327999995</v>
      </c>
      <c r="I27" s="20">
        <f t="shared" si="3"/>
        <v>20.556566547158944</v>
      </c>
      <c r="J27" s="20">
        <f t="shared" si="4"/>
        <v>68.732692971818281</v>
      </c>
    </row>
    <row r="28" spans="1:10" ht="20.25" customHeight="1" x14ac:dyDescent="0.25">
      <c r="A28" s="9" t="s">
        <v>44</v>
      </c>
      <c r="B28" s="11" t="s">
        <v>45</v>
      </c>
      <c r="C28" s="14">
        <v>24811776.899999999</v>
      </c>
      <c r="D28" s="21">
        <f t="shared" si="0"/>
        <v>24811.776899999997</v>
      </c>
      <c r="E28" s="22">
        <v>197157613.30000001</v>
      </c>
      <c r="F28" s="23">
        <f t="shared" si="1"/>
        <v>197157.61330000003</v>
      </c>
      <c r="G28" s="22">
        <v>29494923.93</v>
      </c>
      <c r="H28" s="20">
        <f t="shared" si="2"/>
        <v>29494.923930000001</v>
      </c>
      <c r="I28" s="20">
        <f t="shared" si="3"/>
        <v>14.96007353523791</v>
      </c>
      <c r="J28" s="20">
        <f t="shared" si="4"/>
        <v>118.87469425859622</v>
      </c>
    </row>
    <row r="29" spans="1:10" ht="20.25" customHeight="1" x14ac:dyDescent="0.25">
      <c r="A29" s="9" t="s">
        <v>46</v>
      </c>
      <c r="B29" s="11" t="s">
        <v>47</v>
      </c>
      <c r="C29" s="14">
        <v>191553129.44</v>
      </c>
      <c r="D29" s="21">
        <f t="shared" si="0"/>
        <v>191553.12943999999</v>
      </c>
      <c r="E29" s="22">
        <v>664581349.13</v>
      </c>
      <c r="F29" s="23">
        <f t="shared" si="1"/>
        <v>664581.34912999999</v>
      </c>
      <c r="G29" s="22">
        <v>204739778.31999999</v>
      </c>
      <c r="H29" s="20">
        <f t="shared" si="2"/>
        <v>204739.77831999998</v>
      </c>
      <c r="I29" s="20">
        <f t="shared" si="3"/>
        <v>30.807331350484599</v>
      </c>
      <c r="J29" s="20">
        <f t="shared" si="4"/>
        <v>106.8840686229198</v>
      </c>
    </row>
    <row r="30" spans="1:10" ht="20.25" customHeight="1" x14ac:dyDescent="0.25">
      <c r="A30" s="9" t="s">
        <v>48</v>
      </c>
      <c r="B30" s="11" t="s">
        <v>49</v>
      </c>
      <c r="C30" s="14">
        <v>166954821.34999999</v>
      </c>
      <c r="D30" s="21">
        <f t="shared" si="0"/>
        <v>166954.82134999998</v>
      </c>
      <c r="E30" s="22">
        <v>2951856842.5</v>
      </c>
      <c r="F30" s="23">
        <f t="shared" si="1"/>
        <v>2951856.8424999998</v>
      </c>
      <c r="G30" s="22">
        <v>614626642.89999998</v>
      </c>
      <c r="H30" s="20">
        <f t="shared" si="2"/>
        <v>614626.64289999998</v>
      </c>
      <c r="I30" s="20">
        <f t="shared" si="3"/>
        <v>20.82169548505129</v>
      </c>
      <c r="J30" s="20">
        <f t="shared" si="4"/>
        <v>368.13949901543231</v>
      </c>
    </row>
    <row r="31" spans="1:10" ht="20.25" customHeight="1" x14ac:dyDescent="0.25">
      <c r="A31" s="9" t="s">
        <v>50</v>
      </c>
      <c r="B31" s="11" t="s">
        <v>51</v>
      </c>
      <c r="C31" s="14">
        <v>2339052965.6300001</v>
      </c>
      <c r="D31" s="21">
        <f t="shared" si="0"/>
        <v>2339052.96563</v>
      </c>
      <c r="E31" s="22">
        <v>18739851837.130001</v>
      </c>
      <c r="F31" s="23">
        <f t="shared" si="1"/>
        <v>18739851.837130003</v>
      </c>
      <c r="G31" s="22">
        <v>3152937106.3699999</v>
      </c>
      <c r="H31" s="20">
        <f t="shared" si="2"/>
        <v>3152937.1063699997</v>
      </c>
      <c r="I31" s="20">
        <f t="shared" si="3"/>
        <v>16.824770728031915</v>
      </c>
      <c r="J31" s="20">
        <f t="shared" si="4"/>
        <v>134.79545579767529</v>
      </c>
    </row>
    <row r="32" spans="1:10" ht="20.25" customHeight="1" x14ac:dyDescent="0.25">
      <c r="A32" s="9" t="s">
        <v>52</v>
      </c>
      <c r="B32" s="11" t="s">
        <v>53</v>
      </c>
      <c r="C32" s="14">
        <v>157296484.49000001</v>
      </c>
      <c r="D32" s="21">
        <f t="shared" si="0"/>
        <v>157296.48449</v>
      </c>
      <c r="E32" s="22">
        <v>1434072363.02</v>
      </c>
      <c r="F32" s="23">
        <f t="shared" si="1"/>
        <v>1434072.36302</v>
      </c>
      <c r="G32" s="22">
        <v>144965384.84999999</v>
      </c>
      <c r="H32" s="20">
        <f t="shared" si="2"/>
        <v>144965.38485</v>
      </c>
      <c r="I32" s="20">
        <f t="shared" si="3"/>
        <v>10.108652017023653</v>
      </c>
      <c r="J32" s="20">
        <f t="shared" si="4"/>
        <v>92.160600613560476</v>
      </c>
    </row>
    <row r="33" spans="1:10" ht="34.5" customHeight="1" x14ac:dyDescent="0.25">
      <c r="A33" s="9" t="s">
        <v>54</v>
      </c>
      <c r="B33" s="11" t="s">
        <v>55</v>
      </c>
      <c r="C33" s="14">
        <v>312633362.20999998</v>
      </c>
      <c r="D33" s="21">
        <f t="shared" si="0"/>
        <v>312633.36220999999</v>
      </c>
      <c r="E33" s="22">
        <v>23300000</v>
      </c>
      <c r="F33" s="23">
        <f t="shared" si="1"/>
        <v>23300</v>
      </c>
      <c r="G33" s="22">
        <v>13299999</v>
      </c>
      <c r="H33" s="20">
        <f t="shared" si="2"/>
        <v>13299.999</v>
      </c>
      <c r="I33" s="20">
        <f t="shared" si="3"/>
        <v>57.081540772532186</v>
      </c>
      <c r="J33" s="20">
        <f t="shared" si="4"/>
        <v>4.2541841683122144</v>
      </c>
    </row>
    <row r="34" spans="1:10" ht="21.75" customHeight="1" x14ac:dyDescent="0.25">
      <c r="A34" s="9" t="s">
        <v>56</v>
      </c>
      <c r="B34" s="11" t="s">
        <v>57</v>
      </c>
      <c r="C34" s="14">
        <v>983653182.20000005</v>
      </c>
      <c r="D34" s="21">
        <f t="shared" si="0"/>
        <v>983653.18220000004</v>
      </c>
      <c r="E34" s="22">
        <v>2978128414.7600002</v>
      </c>
      <c r="F34" s="23">
        <f t="shared" si="1"/>
        <v>2978128.4147600001</v>
      </c>
      <c r="G34" s="22">
        <v>355486491.20999998</v>
      </c>
      <c r="H34" s="20">
        <f t="shared" si="2"/>
        <v>355486.49121000001</v>
      </c>
      <c r="I34" s="20">
        <f t="shared" si="3"/>
        <v>11.936573636252948</v>
      </c>
      <c r="J34" s="20">
        <f t="shared" si="4"/>
        <v>36.13941352936336</v>
      </c>
    </row>
    <row r="35" spans="1:10" ht="21.75" customHeight="1" x14ac:dyDescent="0.25">
      <c r="A35" s="9" t="s">
        <v>58</v>
      </c>
      <c r="B35" s="11" t="s">
        <v>59</v>
      </c>
      <c r="C35" s="14">
        <v>44337159.899999999</v>
      </c>
      <c r="D35" s="21">
        <f t="shared" si="0"/>
        <v>44337.159899999999</v>
      </c>
      <c r="E35" s="22">
        <v>6083759883.1199999</v>
      </c>
      <c r="F35" s="23">
        <f t="shared" si="1"/>
        <v>6083759.8831199994</v>
      </c>
      <c r="G35" s="22">
        <v>357550051.97000003</v>
      </c>
      <c r="H35" s="20">
        <f t="shared" si="2"/>
        <v>357550.05197000003</v>
      </c>
      <c r="I35" s="20">
        <f t="shared" si="3"/>
        <v>5.8771230100987122</v>
      </c>
      <c r="J35" s="20">
        <f t="shared" si="4"/>
        <v>806.43427043237386</v>
      </c>
    </row>
    <row r="36" spans="1:10" ht="21.75" customHeight="1" x14ac:dyDescent="0.25">
      <c r="A36" s="9" t="s">
        <v>60</v>
      </c>
      <c r="B36" s="11" t="s">
        <v>61</v>
      </c>
      <c r="C36" s="14">
        <v>725539205.76999998</v>
      </c>
      <c r="D36" s="21">
        <f t="shared" si="0"/>
        <v>725539.20577</v>
      </c>
      <c r="E36" s="22">
        <v>746051157.88999999</v>
      </c>
      <c r="F36" s="23">
        <f t="shared" si="1"/>
        <v>746051.15789000003</v>
      </c>
      <c r="G36" s="22">
        <v>0</v>
      </c>
      <c r="H36" s="20">
        <f t="shared" si="2"/>
        <v>0</v>
      </c>
      <c r="I36" s="20">
        <f t="shared" si="3"/>
        <v>0</v>
      </c>
      <c r="J36" s="20">
        <f t="shared" si="4"/>
        <v>0</v>
      </c>
    </row>
    <row r="37" spans="1:10" ht="21.75" customHeight="1" x14ac:dyDescent="0.25">
      <c r="A37" s="9" t="s">
        <v>62</v>
      </c>
      <c r="B37" s="11" t="s">
        <v>63</v>
      </c>
      <c r="C37" s="14">
        <v>35639313.5</v>
      </c>
      <c r="D37" s="21">
        <f t="shared" si="0"/>
        <v>35639.313499999997</v>
      </c>
      <c r="E37" s="22">
        <v>3758254856.9499998</v>
      </c>
      <c r="F37" s="23">
        <f t="shared" si="1"/>
        <v>3758254.8569499999</v>
      </c>
      <c r="G37" s="22">
        <v>170562908.09999999</v>
      </c>
      <c r="H37" s="20">
        <f t="shared" si="2"/>
        <v>170562.9081</v>
      </c>
      <c r="I37" s="20">
        <f t="shared" si="3"/>
        <v>4.53835395927406</v>
      </c>
      <c r="J37" s="20">
        <f t="shared" si="4"/>
        <v>478.58079000315206</v>
      </c>
    </row>
    <row r="38" spans="1:10" ht="21.75" customHeight="1" x14ac:dyDescent="0.25">
      <c r="A38" s="9" t="s">
        <v>64</v>
      </c>
      <c r="B38" s="11" t="s">
        <v>65</v>
      </c>
      <c r="C38" s="14">
        <v>178137503.03</v>
      </c>
      <c r="D38" s="21">
        <f t="shared" si="0"/>
        <v>178137.50302999999</v>
      </c>
      <c r="E38" s="22">
        <v>1195733734.9000001</v>
      </c>
      <c r="F38" s="23">
        <f t="shared" si="1"/>
        <v>1195733.7349</v>
      </c>
      <c r="G38" s="22">
        <v>2539423.2599999998</v>
      </c>
      <c r="H38" s="20">
        <f t="shared" si="2"/>
        <v>2539.4232599999996</v>
      </c>
      <c r="I38" s="20">
        <f t="shared" si="3"/>
        <v>0.21237364020781541</v>
      </c>
      <c r="J38" s="20">
        <f t="shared" si="4"/>
        <v>1.4255410662022907</v>
      </c>
    </row>
    <row r="39" spans="1:10" ht="32.25" customHeight="1" x14ac:dyDescent="0.25">
      <c r="A39" s="9" t="s">
        <v>66</v>
      </c>
      <c r="B39" s="11" t="s">
        <v>67</v>
      </c>
      <c r="C39" s="14">
        <v>31098410.09</v>
      </c>
      <c r="D39" s="21">
        <f t="shared" si="0"/>
        <v>31098.410090000001</v>
      </c>
      <c r="E39" s="22">
        <v>383720133.38</v>
      </c>
      <c r="F39" s="23">
        <f t="shared" si="1"/>
        <v>383720.13338000001</v>
      </c>
      <c r="G39" s="22">
        <v>184447720.61000001</v>
      </c>
      <c r="H39" s="20">
        <f t="shared" si="2"/>
        <v>184447.72061000002</v>
      </c>
      <c r="I39" s="20">
        <f t="shared" si="3"/>
        <v>48.0682936767721</v>
      </c>
      <c r="J39" s="20">
        <f t="shared" si="4"/>
        <v>593.10980875292728</v>
      </c>
    </row>
    <row r="40" spans="1:10" ht="20.25" customHeight="1" x14ac:dyDescent="0.25">
      <c r="A40" s="9" t="s">
        <v>68</v>
      </c>
      <c r="B40" s="11" t="s">
        <v>69</v>
      </c>
      <c r="C40" s="14">
        <v>0</v>
      </c>
      <c r="D40" s="21">
        <f t="shared" si="0"/>
        <v>0</v>
      </c>
      <c r="E40" s="22">
        <v>297084165.14999998</v>
      </c>
      <c r="F40" s="23">
        <f t="shared" si="1"/>
        <v>297084.16514999996</v>
      </c>
      <c r="G40" s="22">
        <v>12586556.630000001</v>
      </c>
      <c r="H40" s="20">
        <f t="shared" si="2"/>
        <v>12586.556630000001</v>
      </c>
      <c r="I40" s="20">
        <f t="shared" si="3"/>
        <v>4.2366972415527284</v>
      </c>
      <c r="J40" s="20" t="s">
        <v>163</v>
      </c>
    </row>
    <row r="41" spans="1:10" ht="20.25" customHeight="1" x14ac:dyDescent="0.25">
      <c r="A41" s="9" t="s">
        <v>70</v>
      </c>
      <c r="B41" s="11" t="s">
        <v>71</v>
      </c>
      <c r="C41" s="14">
        <v>31098410.09</v>
      </c>
      <c r="D41" s="21">
        <f t="shared" si="0"/>
        <v>31098.410090000001</v>
      </c>
      <c r="E41" s="22">
        <v>6600000</v>
      </c>
      <c r="F41" s="23">
        <f t="shared" si="1"/>
        <v>6600</v>
      </c>
      <c r="G41" s="22">
        <v>0</v>
      </c>
      <c r="H41" s="20">
        <f t="shared" si="2"/>
        <v>0</v>
      </c>
      <c r="I41" s="20">
        <f t="shared" si="3"/>
        <v>0</v>
      </c>
      <c r="J41" s="20">
        <f t="shared" si="4"/>
        <v>0</v>
      </c>
    </row>
    <row r="42" spans="1:10" ht="33.75" customHeight="1" x14ac:dyDescent="0.25">
      <c r="A42" s="9" t="s">
        <v>72</v>
      </c>
      <c r="B42" s="11" t="s">
        <v>73</v>
      </c>
      <c r="C42" s="14">
        <v>4244028042.75</v>
      </c>
      <c r="D42" s="21">
        <f t="shared" si="0"/>
        <v>4244028.04275</v>
      </c>
      <c r="E42" s="22">
        <v>290484165.14999998</v>
      </c>
      <c r="F42" s="23">
        <f t="shared" si="1"/>
        <v>290484.16514999996</v>
      </c>
      <c r="G42" s="22">
        <v>12586556.630000001</v>
      </c>
      <c r="H42" s="20">
        <f t="shared" si="2"/>
        <v>12586.556630000001</v>
      </c>
      <c r="I42" s="20">
        <f t="shared" si="3"/>
        <v>4.3329579164842142</v>
      </c>
      <c r="J42" s="20">
        <f t="shared" si="4"/>
        <v>0.2965710052623568</v>
      </c>
    </row>
    <row r="43" spans="1:10" ht="19.5" customHeight="1" x14ac:dyDescent="0.25">
      <c r="A43" s="9" t="s">
        <v>74</v>
      </c>
      <c r="B43" s="11" t="s">
        <v>75</v>
      </c>
      <c r="C43" s="14">
        <v>1046863511.16</v>
      </c>
      <c r="D43" s="21">
        <f t="shared" si="0"/>
        <v>1046863.51116</v>
      </c>
      <c r="E43" s="22">
        <v>26678495597</v>
      </c>
      <c r="F43" s="23">
        <f t="shared" si="1"/>
        <v>26678495.596999999</v>
      </c>
      <c r="G43" s="22">
        <v>5715175674.3800001</v>
      </c>
      <c r="H43" s="20">
        <f t="shared" si="2"/>
        <v>5715175.6743799997</v>
      </c>
      <c r="I43" s="20">
        <f t="shared" si="3"/>
        <v>21.422406123314808</v>
      </c>
      <c r="J43" s="20">
        <f t="shared" si="4"/>
        <v>545.93321989484332</v>
      </c>
    </row>
    <row r="44" spans="1:10" ht="19.5" customHeight="1" x14ac:dyDescent="0.25">
      <c r="A44" s="9" t="s">
        <v>76</v>
      </c>
      <c r="B44" s="11" t="s">
        <v>77</v>
      </c>
      <c r="C44" s="14">
        <v>2451175374.5500002</v>
      </c>
      <c r="D44" s="21">
        <f t="shared" si="0"/>
        <v>2451175.3745500003</v>
      </c>
      <c r="E44" s="22">
        <v>5112266257</v>
      </c>
      <c r="F44" s="23">
        <f t="shared" si="1"/>
        <v>5112266.2570000002</v>
      </c>
      <c r="G44" s="22">
        <v>1274081797.5</v>
      </c>
      <c r="H44" s="20">
        <f t="shared" si="2"/>
        <v>1274081.7975000001</v>
      </c>
      <c r="I44" s="20">
        <f t="shared" si="3"/>
        <v>24.922054788430792</v>
      </c>
      <c r="J44" s="20">
        <f t="shared" si="4"/>
        <v>51.978402309704286</v>
      </c>
    </row>
    <row r="45" spans="1:10" ht="19.5" customHeight="1" x14ac:dyDescent="0.25">
      <c r="A45" s="9" t="s">
        <v>78</v>
      </c>
      <c r="B45" s="11" t="s">
        <v>79</v>
      </c>
      <c r="C45" s="14">
        <v>116536135.78</v>
      </c>
      <c r="D45" s="21">
        <f t="shared" si="0"/>
        <v>116536.13578</v>
      </c>
      <c r="E45" s="22">
        <v>16441338254.15</v>
      </c>
      <c r="F45" s="23">
        <f t="shared" si="1"/>
        <v>16441338.254149999</v>
      </c>
      <c r="G45" s="22">
        <v>3581143298.5999999</v>
      </c>
      <c r="H45" s="20">
        <f t="shared" si="2"/>
        <v>3581143.2985999999</v>
      </c>
      <c r="I45" s="20">
        <f t="shared" si="3"/>
        <v>21.781337037428045</v>
      </c>
      <c r="J45" s="20">
        <f t="shared" si="4"/>
        <v>3072.9895706861066</v>
      </c>
    </row>
    <row r="46" spans="1:10" ht="19.5" customHeight="1" x14ac:dyDescent="0.25">
      <c r="A46" s="9" t="s">
        <v>80</v>
      </c>
      <c r="B46" s="11" t="s">
        <v>81</v>
      </c>
      <c r="C46" s="14">
        <v>458148932.68000001</v>
      </c>
      <c r="D46" s="21">
        <f t="shared" si="0"/>
        <v>458148.93268000003</v>
      </c>
      <c r="E46" s="22">
        <v>491148736.94999999</v>
      </c>
      <c r="F46" s="23">
        <f t="shared" si="1"/>
        <v>491148.73694999999</v>
      </c>
      <c r="G46" s="22">
        <v>102389733.40000001</v>
      </c>
      <c r="H46" s="20">
        <f t="shared" si="2"/>
        <v>102389.73340000001</v>
      </c>
      <c r="I46" s="20">
        <f t="shared" si="3"/>
        <v>20.846991083766852</v>
      </c>
      <c r="J46" s="20">
        <f t="shared" si="4"/>
        <v>22.348569667304112</v>
      </c>
    </row>
    <row r="47" spans="1:10" ht="19.5" customHeight="1" x14ac:dyDescent="0.25">
      <c r="A47" s="9" t="s">
        <v>82</v>
      </c>
      <c r="B47" s="11" t="s">
        <v>83</v>
      </c>
      <c r="C47" s="14">
        <v>27739735.550000001</v>
      </c>
      <c r="D47" s="21">
        <f t="shared" si="0"/>
        <v>27739.735550000001</v>
      </c>
      <c r="E47" s="22">
        <v>2470603581.3299999</v>
      </c>
      <c r="F47" s="23">
        <f t="shared" si="1"/>
        <v>2470603.58133</v>
      </c>
      <c r="G47" s="22">
        <v>513888150.38999999</v>
      </c>
      <c r="H47" s="20">
        <f t="shared" si="2"/>
        <v>513888.15038999997</v>
      </c>
      <c r="I47" s="20">
        <f t="shared" si="3"/>
        <v>20.800105458980941</v>
      </c>
      <c r="J47" s="20">
        <f t="shared" si="4"/>
        <v>1852.5344247198491</v>
      </c>
    </row>
    <row r="48" spans="1:10" ht="34.5" customHeight="1" x14ac:dyDescent="0.25">
      <c r="A48" s="9" t="s">
        <v>84</v>
      </c>
      <c r="B48" s="11" t="s">
        <v>85</v>
      </c>
      <c r="C48" s="14">
        <v>16800000</v>
      </c>
      <c r="D48" s="21">
        <f t="shared" si="0"/>
        <v>16800</v>
      </c>
      <c r="E48" s="22">
        <v>173723787.59999999</v>
      </c>
      <c r="F48" s="23">
        <f t="shared" si="1"/>
        <v>173723.78759999998</v>
      </c>
      <c r="G48" s="22">
        <v>33611389.960000001</v>
      </c>
      <c r="H48" s="20">
        <f t="shared" si="2"/>
        <v>33611.38996</v>
      </c>
      <c r="I48" s="20">
        <f t="shared" si="3"/>
        <v>19.347603701451881</v>
      </c>
      <c r="J48" s="20">
        <f t="shared" si="4"/>
        <v>200.06779738095238</v>
      </c>
    </row>
    <row r="49" spans="1:10" ht="21" customHeight="1" x14ac:dyDescent="0.25">
      <c r="A49" s="9" t="s">
        <v>86</v>
      </c>
      <c r="B49" s="11" t="s">
        <v>87</v>
      </c>
      <c r="C49" s="14">
        <v>126764353.03</v>
      </c>
      <c r="D49" s="21">
        <f t="shared" si="0"/>
        <v>126764.35303</v>
      </c>
      <c r="E49" s="22">
        <v>222706897</v>
      </c>
      <c r="F49" s="23">
        <f t="shared" si="1"/>
        <v>222706.897</v>
      </c>
      <c r="G49" s="22">
        <v>20960132.739999998</v>
      </c>
      <c r="H49" s="20">
        <f t="shared" si="2"/>
        <v>20960.132739999997</v>
      </c>
      <c r="I49" s="20">
        <f t="shared" si="3"/>
        <v>9.4115328363629427</v>
      </c>
      <c r="J49" s="20">
        <f t="shared" si="4"/>
        <v>16.534721504112106</v>
      </c>
    </row>
    <row r="50" spans="1:10" ht="21" customHeight="1" x14ac:dyDescent="0.25">
      <c r="A50" s="9" t="s">
        <v>88</v>
      </c>
      <c r="B50" s="11" t="s">
        <v>89</v>
      </c>
      <c r="C50" s="14">
        <v>476446990.19</v>
      </c>
      <c r="D50" s="21">
        <f t="shared" si="0"/>
        <v>476446.99018999998</v>
      </c>
      <c r="E50" s="22">
        <v>1766708082.97</v>
      </c>
      <c r="F50" s="23">
        <f t="shared" si="1"/>
        <v>1766708.0829700001</v>
      </c>
      <c r="G50" s="22">
        <v>189101171.78999999</v>
      </c>
      <c r="H50" s="20">
        <f t="shared" si="2"/>
        <v>189101.17178999999</v>
      </c>
      <c r="I50" s="20">
        <f t="shared" si="3"/>
        <v>10.70358898636516</v>
      </c>
      <c r="J50" s="20">
        <f t="shared" si="4"/>
        <v>39.689865962756791</v>
      </c>
    </row>
    <row r="51" spans="1:10" ht="21" customHeight="1" x14ac:dyDescent="0.25">
      <c r="A51" s="9" t="s">
        <v>90</v>
      </c>
      <c r="B51" s="11" t="s">
        <v>91</v>
      </c>
      <c r="C51" s="14">
        <v>470024091.43000001</v>
      </c>
      <c r="D51" s="21">
        <f t="shared" si="0"/>
        <v>470024.09143000003</v>
      </c>
      <c r="E51" s="22">
        <v>1688814025.1199999</v>
      </c>
      <c r="F51" s="23">
        <f t="shared" si="1"/>
        <v>1688814.0251199999</v>
      </c>
      <c r="G51" s="22">
        <v>263937497.72</v>
      </c>
      <c r="H51" s="20">
        <f t="shared" si="2"/>
        <v>263937.49771999998</v>
      </c>
      <c r="I51" s="20">
        <f t="shared" si="3"/>
        <v>15.628570925756359</v>
      </c>
      <c r="J51" s="20">
        <f t="shared" si="4"/>
        <v>56.154036044620028</v>
      </c>
    </row>
    <row r="52" spans="1:10" ht="21" customHeight="1" x14ac:dyDescent="0.25">
      <c r="A52" s="9" t="s">
        <v>92</v>
      </c>
      <c r="B52" s="11" t="s">
        <v>93</v>
      </c>
      <c r="C52" s="14">
        <v>6422898.7599999998</v>
      </c>
      <c r="D52" s="21">
        <f t="shared" si="0"/>
        <v>6422.89876</v>
      </c>
      <c r="E52" s="22">
        <v>1652899385.72</v>
      </c>
      <c r="F52" s="23">
        <f t="shared" si="1"/>
        <v>1652899.3857200001</v>
      </c>
      <c r="G52" s="22">
        <v>257984504.93000001</v>
      </c>
      <c r="H52" s="20">
        <f t="shared" si="2"/>
        <v>257984.50493</v>
      </c>
      <c r="I52" s="20">
        <f t="shared" si="3"/>
        <v>15.607998112820543</v>
      </c>
      <c r="J52" s="20">
        <f t="shared" si="4"/>
        <v>4016.6366397778938</v>
      </c>
    </row>
    <row r="53" spans="1:10" ht="21" customHeight="1" x14ac:dyDescent="0.25">
      <c r="A53" s="9" t="s">
        <v>94</v>
      </c>
      <c r="B53" s="11" t="s">
        <v>95</v>
      </c>
      <c r="C53" s="14">
        <v>2123360381.79</v>
      </c>
      <c r="D53" s="21">
        <f t="shared" si="0"/>
        <v>2123360.38179</v>
      </c>
      <c r="E53" s="22">
        <v>35914639.399999999</v>
      </c>
      <c r="F53" s="23">
        <f t="shared" si="1"/>
        <v>35914.6394</v>
      </c>
      <c r="G53" s="22">
        <v>5952992.79</v>
      </c>
      <c r="H53" s="20">
        <f t="shared" si="2"/>
        <v>5952.9927900000002</v>
      </c>
      <c r="I53" s="20">
        <f t="shared" si="3"/>
        <v>16.575393459192021</v>
      </c>
      <c r="J53" s="20">
        <f t="shared" si="4"/>
        <v>0.28035715656433258</v>
      </c>
    </row>
    <row r="54" spans="1:10" ht="21" customHeight="1" x14ac:dyDescent="0.25">
      <c r="A54" s="9" t="s">
        <v>96</v>
      </c>
      <c r="B54" s="11" t="s">
        <v>97</v>
      </c>
      <c r="C54" s="14">
        <v>928591126.10000002</v>
      </c>
      <c r="D54" s="21">
        <f t="shared" si="0"/>
        <v>928591.12609999999</v>
      </c>
      <c r="E54" s="22">
        <v>15607853482.17</v>
      </c>
      <c r="F54" s="23">
        <f t="shared" si="1"/>
        <v>15607853.482170001</v>
      </c>
      <c r="G54" s="22">
        <v>2792772889.9299998</v>
      </c>
      <c r="H54" s="20">
        <f t="shared" si="2"/>
        <v>2792772.8899299996</v>
      </c>
      <c r="I54" s="20">
        <f t="shared" si="3"/>
        <v>17.893382284248052</v>
      </c>
      <c r="J54" s="20">
        <f t="shared" si="4"/>
        <v>300.75377757047892</v>
      </c>
    </row>
    <row r="55" spans="1:10" ht="21" customHeight="1" x14ac:dyDescent="0.25">
      <c r="A55" s="9" t="s">
        <v>98</v>
      </c>
      <c r="B55" s="11" t="s">
        <v>99</v>
      </c>
      <c r="C55" s="14">
        <v>752651356.00999999</v>
      </c>
      <c r="D55" s="21">
        <f t="shared" si="0"/>
        <v>752651.35600999999</v>
      </c>
      <c r="E55" s="22">
        <v>5353044445.3599997</v>
      </c>
      <c r="F55" s="23">
        <f t="shared" si="1"/>
        <v>5353044.4453599993</v>
      </c>
      <c r="G55" s="22">
        <v>812022794.24000001</v>
      </c>
      <c r="H55" s="20">
        <f t="shared" si="2"/>
        <v>812022.79423999996</v>
      </c>
      <c r="I55" s="20">
        <f t="shared" si="3"/>
        <v>15.169363948469707</v>
      </c>
      <c r="J55" s="20">
        <f t="shared" si="4"/>
        <v>107.88830548911031</v>
      </c>
    </row>
    <row r="56" spans="1:10" ht="21" customHeight="1" x14ac:dyDescent="0.25">
      <c r="A56" s="9" t="s">
        <v>100</v>
      </c>
      <c r="B56" s="11" t="s">
        <v>101</v>
      </c>
      <c r="C56" s="14">
        <v>25900966.469999999</v>
      </c>
      <c r="D56" s="21">
        <f t="shared" si="0"/>
        <v>25900.966469999999</v>
      </c>
      <c r="E56" s="22">
        <v>3117725584.21</v>
      </c>
      <c r="F56" s="23">
        <f t="shared" si="1"/>
        <v>3117725.58421</v>
      </c>
      <c r="G56" s="22">
        <v>877192517.20000005</v>
      </c>
      <c r="H56" s="20">
        <f t="shared" si="2"/>
        <v>877192.5172</v>
      </c>
      <c r="I56" s="20">
        <f t="shared" si="3"/>
        <v>28.135655095580571</v>
      </c>
      <c r="J56" s="20">
        <f t="shared" si="4"/>
        <v>3386.7173188923866</v>
      </c>
    </row>
    <row r="57" spans="1:10" ht="21" customHeight="1" x14ac:dyDescent="0.25">
      <c r="A57" s="9" t="s">
        <v>102</v>
      </c>
      <c r="B57" s="11" t="s">
        <v>103</v>
      </c>
      <c r="C57" s="14">
        <v>44401282.140000001</v>
      </c>
      <c r="D57" s="21">
        <f t="shared" si="0"/>
        <v>44401.282140000003</v>
      </c>
      <c r="E57" s="22">
        <v>94791100</v>
      </c>
      <c r="F57" s="23">
        <f t="shared" si="1"/>
        <v>94791.1</v>
      </c>
      <c r="G57" s="22">
        <v>29142904.469999999</v>
      </c>
      <c r="H57" s="20">
        <f t="shared" si="2"/>
        <v>29142.904469999998</v>
      </c>
      <c r="I57" s="20">
        <f t="shared" si="3"/>
        <v>30.74434674774319</v>
      </c>
      <c r="J57" s="20">
        <f t="shared" si="4"/>
        <v>65.635276878065383</v>
      </c>
    </row>
    <row r="58" spans="1:10" ht="21" customHeight="1" x14ac:dyDescent="0.25">
      <c r="A58" s="9" t="s">
        <v>104</v>
      </c>
      <c r="B58" s="11" t="s">
        <v>105</v>
      </c>
      <c r="C58" s="14">
        <v>49712000</v>
      </c>
      <c r="D58" s="21">
        <f t="shared" si="0"/>
        <v>49712</v>
      </c>
      <c r="E58" s="22">
        <v>198039628.58000001</v>
      </c>
      <c r="F58" s="23">
        <f t="shared" si="1"/>
        <v>198039.62858000002</v>
      </c>
      <c r="G58" s="22">
        <v>43687276.810000002</v>
      </c>
      <c r="H58" s="20">
        <f t="shared" si="2"/>
        <v>43687.276810000003</v>
      </c>
      <c r="I58" s="20">
        <f t="shared" si="3"/>
        <v>22.059866059762935</v>
      </c>
      <c r="J58" s="20">
        <f t="shared" si="4"/>
        <v>87.880746721113624</v>
      </c>
    </row>
    <row r="59" spans="1:10" ht="37.5" customHeight="1" x14ac:dyDescent="0.25">
      <c r="A59" s="9" t="s">
        <v>106</v>
      </c>
      <c r="B59" s="11" t="s">
        <v>107</v>
      </c>
      <c r="C59" s="14">
        <v>322103651.06999999</v>
      </c>
      <c r="D59" s="21">
        <f t="shared" si="0"/>
        <v>322103.65107000002</v>
      </c>
      <c r="E59" s="22">
        <v>233003500</v>
      </c>
      <c r="F59" s="23">
        <f t="shared" si="1"/>
        <v>233003.5</v>
      </c>
      <c r="G59" s="22">
        <v>52962215</v>
      </c>
      <c r="H59" s="20">
        <f t="shared" si="2"/>
        <v>52962.214999999997</v>
      </c>
      <c r="I59" s="20">
        <f t="shared" si="3"/>
        <v>22.73022293656533</v>
      </c>
      <c r="J59" s="20">
        <f t="shared" si="4"/>
        <v>16.442600021472646</v>
      </c>
    </row>
    <row r="60" spans="1:10" ht="20.25" customHeight="1" x14ac:dyDescent="0.25">
      <c r="A60" s="9" t="s">
        <v>108</v>
      </c>
      <c r="B60" s="11" t="s">
        <v>109</v>
      </c>
      <c r="C60" s="14">
        <v>5649947288.8900003</v>
      </c>
      <c r="D60" s="21">
        <f t="shared" si="0"/>
        <v>5649947.2888900004</v>
      </c>
      <c r="E60" s="22">
        <v>6611249224.0200005</v>
      </c>
      <c r="F60" s="23">
        <f t="shared" si="1"/>
        <v>6611249.2240200005</v>
      </c>
      <c r="G60" s="22">
        <v>977765182.21000004</v>
      </c>
      <c r="H60" s="20">
        <f t="shared" si="2"/>
        <v>977765.18221</v>
      </c>
      <c r="I60" s="20">
        <f t="shared" si="3"/>
        <v>14.789416479076028</v>
      </c>
      <c r="J60" s="20">
        <f t="shared" si="4"/>
        <v>17.305739898364497</v>
      </c>
    </row>
    <row r="61" spans="1:10" ht="20.25" customHeight="1" x14ac:dyDescent="0.25">
      <c r="A61" s="9" t="s">
        <v>110</v>
      </c>
      <c r="B61" s="11" t="s">
        <v>111</v>
      </c>
      <c r="C61" s="14">
        <v>75169288.819999993</v>
      </c>
      <c r="D61" s="21">
        <f t="shared" si="0"/>
        <v>75169.288819999987</v>
      </c>
      <c r="E61" s="22">
        <v>24890364990.869999</v>
      </c>
      <c r="F61" s="23">
        <f t="shared" si="1"/>
        <v>24890364.990869999</v>
      </c>
      <c r="G61" s="22">
        <v>6001809381.7799997</v>
      </c>
      <c r="H61" s="20">
        <f t="shared" si="2"/>
        <v>6001809.3817799995</v>
      </c>
      <c r="I61" s="20">
        <f t="shared" si="3"/>
        <v>24.112982609863355</v>
      </c>
      <c r="J61" s="20">
        <f t="shared" si="4"/>
        <v>7984.3902689460092</v>
      </c>
    </row>
    <row r="62" spans="1:10" ht="20.25" customHeight="1" x14ac:dyDescent="0.25">
      <c r="A62" s="9" t="s">
        <v>112</v>
      </c>
      <c r="B62" s="11" t="s">
        <v>113</v>
      </c>
      <c r="C62" s="14">
        <v>540165031.05999994</v>
      </c>
      <c r="D62" s="21">
        <f t="shared" si="0"/>
        <v>540165.03105999995</v>
      </c>
      <c r="E62" s="22">
        <v>405004200</v>
      </c>
      <c r="F62" s="23">
        <f t="shared" si="1"/>
        <v>405004.2</v>
      </c>
      <c r="G62" s="22">
        <v>101882011.38</v>
      </c>
      <c r="H62" s="20">
        <f t="shared" si="2"/>
        <v>101882.01138</v>
      </c>
      <c r="I62" s="20">
        <f t="shared" si="3"/>
        <v>25.155791317719668</v>
      </c>
      <c r="J62" s="20">
        <f t="shared" si="4"/>
        <v>18.861274892243671</v>
      </c>
    </row>
    <row r="63" spans="1:10" ht="20.25" customHeight="1" x14ac:dyDescent="0.25">
      <c r="A63" s="9" t="s">
        <v>114</v>
      </c>
      <c r="B63" s="11" t="s">
        <v>115</v>
      </c>
      <c r="C63" s="14">
        <v>3462689642.27</v>
      </c>
      <c r="D63" s="21">
        <f t="shared" si="0"/>
        <v>3462689.6422700002</v>
      </c>
      <c r="E63" s="22">
        <v>4129209327.1999998</v>
      </c>
      <c r="F63" s="23">
        <f t="shared" si="1"/>
        <v>4129209.3271999997</v>
      </c>
      <c r="G63" s="22">
        <v>748847283.25</v>
      </c>
      <c r="H63" s="20">
        <f t="shared" si="2"/>
        <v>748847.28324999998</v>
      </c>
      <c r="I63" s="20">
        <f t="shared" si="3"/>
        <v>18.135367425361075</v>
      </c>
      <c r="J63" s="20">
        <f t="shared" si="4"/>
        <v>21.626173888315495</v>
      </c>
    </row>
    <row r="64" spans="1:10" ht="20.25" customHeight="1" x14ac:dyDescent="0.25">
      <c r="A64" s="9" t="s">
        <v>116</v>
      </c>
      <c r="B64" s="11" t="s">
        <v>117</v>
      </c>
      <c r="C64" s="14">
        <v>1456645049.74</v>
      </c>
      <c r="D64" s="21">
        <f t="shared" si="0"/>
        <v>1456645.0497399999</v>
      </c>
      <c r="E64" s="22">
        <v>14126460519.42</v>
      </c>
      <c r="F64" s="23">
        <f t="shared" si="1"/>
        <v>14126460.51942</v>
      </c>
      <c r="G64" s="22">
        <v>3819186406.9299998</v>
      </c>
      <c r="H64" s="20">
        <f t="shared" si="2"/>
        <v>3819186.4069300001</v>
      </c>
      <c r="I64" s="20">
        <f t="shared" si="3"/>
        <v>27.035692356763171</v>
      </c>
      <c r="J64" s="20">
        <f t="shared" si="4"/>
        <v>262.19060076521015</v>
      </c>
    </row>
    <row r="65" spans="1:10" ht="20.25" customHeight="1" x14ac:dyDescent="0.25">
      <c r="A65" s="9" t="s">
        <v>118</v>
      </c>
      <c r="B65" s="11" t="s">
        <v>119</v>
      </c>
      <c r="C65" s="14">
        <v>115278277</v>
      </c>
      <c r="D65" s="21">
        <f t="shared" si="0"/>
        <v>115278.277</v>
      </c>
      <c r="E65" s="22">
        <v>5369726486.25</v>
      </c>
      <c r="F65" s="23">
        <f t="shared" si="1"/>
        <v>5369726.4862500001</v>
      </c>
      <c r="G65" s="22">
        <v>1253739473.7</v>
      </c>
      <c r="H65" s="20">
        <f t="shared" si="2"/>
        <v>1253739.4737</v>
      </c>
      <c r="I65" s="20">
        <f t="shared" si="3"/>
        <v>23.348293007295442</v>
      </c>
      <c r="J65" s="20">
        <f t="shared" si="4"/>
        <v>1087.5765203360907</v>
      </c>
    </row>
    <row r="66" spans="1:10" ht="20.25" customHeight="1" x14ac:dyDescent="0.25">
      <c r="A66" s="9" t="s">
        <v>120</v>
      </c>
      <c r="B66" s="11" t="s">
        <v>121</v>
      </c>
      <c r="C66" s="14">
        <v>224377591.78999999</v>
      </c>
      <c r="D66" s="21">
        <f t="shared" si="0"/>
        <v>224377.59179000001</v>
      </c>
      <c r="E66" s="22">
        <v>859964458</v>
      </c>
      <c r="F66" s="23">
        <f t="shared" si="1"/>
        <v>859964.45799999998</v>
      </c>
      <c r="G66" s="22">
        <v>78154206.519999996</v>
      </c>
      <c r="H66" s="20">
        <f t="shared" si="2"/>
        <v>78154.206519999992</v>
      </c>
      <c r="I66" s="20">
        <f t="shared" si="3"/>
        <v>9.0880740236359845</v>
      </c>
      <c r="J66" s="20">
        <f t="shared" si="4"/>
        <v>34.831555992964866</v>
      </c>
    </row>
    <row r="67" spans="1:10" ht="20.25" customHeight="1" x14ac:dyDescent="0.25">
      <c r="A67" s="9" t="s">
        <v>122</v>
      </c>
      <c r="B67" s="11" t="s">
        <v>123</v>
      </c>
      <c r="C67" s="14">
        <v>67445044.180000007</v>
      </c>
      <c r="D67" s="21">
        <f t="shared" si="0"/>
        <v>67445.044180000012</v>
      </c>
      <c r="E67" s="22">
        <v>2209322283.04</v>
      </c>
      <c r="F67" s="23">
        <f t="shared" si="1"/>
        <v>2209322.2830400001</v>
      </c>
      <c r="G67" s="22">
        <v>347498052.75</v>
      </c>
      <c r="H67" s="20">
        <f t="shared" si="2"/>
        <v>347498.05274999997</v>
      </c>
      <c r="I67" s="20">
        <f t="shared" si="3"/>
        <v>15.728717146320859</v>
      </c>
      <c r="J67" s="20">
        <f t="shared" si="4"/>
        <v>515.23141095820677</v>
      </c>
    </row>
    <row r="68" spans="1:10" ht="20.25" customHeight="1" x14ac:dyDescent="0.25">
      <c r="A68" s="9" t="s">
        <v>124</v>
      </c>
      <c r="B68" s="11" t="s">
        <v>125</v>
      </c>
      <c r="C68" s="14">
        <v>152198649.09999999</v>
      </c>
      <c r="D68" s="21">
        <f t="shared" si="0"/>
        <v>152198.64909999998</v>
      </c>
      <c r="E68" s="22">
        <v>653960463.03999996</v>
      </c>
      <c r="F68" s="23">
        <f t="shared" si="1"/>
        <v>653960.46303999994</v>
      </c>
      <c r="G68" s="22">
        <v>89373978.659999996</v>
      </c>
      <c r="H68" s="20">
        <f t="shared" si="2"/>
        <v>89373.978659999993</v>
      </c>
      <c r="I68" s="20">
        <f t="shared" si="3"/>
        <v>13.666572172350635</v>
      </c>
      <c r="J68" s="20">
        <f t="shared" si="4"/>
        <v>58.721926369581688</v>
      </c>
    </row>
    <row r="69" spans="1:10" ht="20.25" customHeight="1" x14ac:dyDescent="0.25">
      <c r="A69" s="9" t="s">
        <v>126</v>
      </c>
      <c r="B69" s="11" t="s">
        <v>127</v>
      </c>
      <c r="C69" s="14">
        <v>4733898.51</v>
      </c>
      <c r="D69" s="21">
        <f t="shared" ref="D69:D80" si="5" xml:space="preserve"> C69/1000</f>
        <v>4733.89851</v>
      </c>
      <c r="E69" s="22">
        <v>1535730020</v>
      </c>
      <c r="F69" s="23">
        <f t="shared" ref="F69:F80" si="6">E69/1000</f>
        <v>1535730.02</v>
      </c>
      <c r="G69" s="22">
        <v>253612439.02000001</v>
      </c>
      <c r="H69" s="20">
        <f t="shared" ref="H69:H80" si="7">G69/1000</f>
        <v>253612.43902000002</v>
      </c>
      <c r="I69" s="20">
        <f t="shared" ref="I69:I80" si="8">H69/F69%</f>
        <v>16.514129157936239</v>
      </c>
      <c r="J69" s="20">
        <f t="shared" ref="J69:J79" si="9">H69/D69*100</f>
        <v>5357.3695862778441</v>
      </c>
    </row>
    <row r="70" spans="1:10" ht="33.75" customHeight="1" x14ac:dyDescent="0.25">
      <c r="A70" s="9" t="s">
        <v>128</v>
      </c>
      <c r="B70" s="11" t="s">
        <v>129</v>
      </c>
      <c r="C70" s="14">
        <v>42521024.109999999</v>
      </c>
      <c r="D70" s="21">
        <f t="shared" si="5"/>
        <v>42521.024109999998</v>
      </c>
      <c r="E70" s="22">
        <v>19631800</v>
      </c>
      <c r="F70" s="23">
        <f t="shared" si="6"/>
        <v>19631.8</v>
      </c>
      <c r="G70" s="22">
        <v>4511635.07</v>
      </c>
      <c r="H70" s="20">
        <f t="shared" si="7"/>
        <v>4511.6350700000003</v>
      </c>
      <c r="I70" s="20">
        <f t="shared" si="8"/>
        <v>22.981260353100584</v>
      </c>
      <c r="J70" s="20">
        <f t="shared" si="9"/>
        <v>10.610363142544735</v>
      </c>
    </row>
    <row r="71" spans="1:10" ht="21" customHeight="1" x14ac:dyDescent="0.25">
      <c r="A71" s="9" t="s">
        <v>130</v>
      </c>
      <c r="B71" s="11" t="s">
        <v>131</v>
      </c>
      <c r="C71" s="14">
        <v>17434692.57</v>
      </c>
      <c r="D71" s="21">
        <f t="shared" si="5"/>
        <v>17434.692569999999</v>
      </c>
      <c r="E71" s="22">
        <v>235324028</v>
      </c>
      <c r="F71" s="23">
        <f t="shared" si="6"/>
        <v>235324.02799999999</v>
      </c>
      <c r="G71" s="22">
        <v>48027679.420000002</v>
      </c>
      <c r="H71" s="20">
        <f t="shared" si="7"/>
        <v>48027.67942</v>
      </c>
      <c r="I71" s="20">
        <f t="shared" si="8"/>
        <v>20.409169360300087</v>
      </c>
      <c r="J71" s="20">
        <f t="shared" si="9"/>
        <v>275.47190308730524</v>
      </c>
    </row>
    <row r="72" spans="1:10" ht="21" customHeight="1" x14ac:dyDescent="0.25">
      <c r="A72" s="9" t="s">
        <v>132</v>
      </c>
      <c r="B72" s="11" t="s">
        <v>133</v>
      </c>
      <c r="C72" s="14">
        <v>19640000</v>
      </c>
      <c r="D72" s="21">
        <f t="shared" si="5"/>
        <v>19640</v>
      </c>
      <c r="E72" s="22">
        <v>83784629</v>
      </c>
      <c r="F72" s="23">
        <f t="shared" si="6"/>
        <v>83784.629000000001</v>
      </c>
      <c r="G72" s="22">
        <v>17566833.879999999</v>
      </c>
      <c r="H72" s="20">
        <f t="shared" si="7"/>
        <v>17566.833879999998</v>
      </c>
      <c r="I72" s="20">
        <f t="shared" si="8"/>
        <v>20.966654730905354</v>
      </c>
      <c r="J72" s="20">
        <f t="shared" si="9"/>
        <v>89.444164358452127</v>
      </c>
    </row>
    <row r="73" spans="1:10" ht="21" customHeight="1" x14ac:dyDescent="0.25">
      <c r="A73" s="9" t="s">
        <v>134</v>
      </c>
      <c r="B73" s="11" t="s">
        <v>135</v>
      </c>
      <c r="C73" s="14">
        <v>5446331.54</v>
      </c>
      <c r="D73" s="21">
        <f t="shared" si="5"/>
        <v>5446.3315400000001</v>
      </c>
      <c r="E73" s="22">
        <v>118315099</v>
      </c>
      <c r="F73" s="23">
        <f t="shared" si="6"/>
        <v>118315.099</v>
      </c>
      <c r="G73" s="22">
        <v>22780680</v>
      </c>
      <c r="H73" s="20">
        <f t="shared" si="7"/>
        <v>22780.68</v>
      </c>
      <c r="I73" s="20">
        <f t="shared" si="8"/>
        <v>19.254245816926542</v>
      </c>
      <c r="J73" s="20">
        <f t="shared" si="9"/>
        <v>418.27567478567414</v>
      </c>
    </row>
    <row r="74" spans="1:10" ht="35.25" customHeight="1" x14ac:dyDescent="0.25">
      <c r="A74" s="9" t="s">
        <v>136</v>
      </c>
      <c r="B74" s="11" t="s">
        <v>137</v>
      </c>
      <c r="C74" s="14">
        <v>68535000</v>
      </c>
      <c r="D74" s="21">
        <f t="shared" si="5"/>
        <v>68535</v>
      </c>
      <c r="E74" s="22">
        <v>33224300</v>
      </c>
      <c r="F74" s="23">
        <f t="shared" si="6"/>
        <v>33224.300000000003</v>
      </c>
      <c r="G74" s="22">
        <v>7680165.54</v>
      </c>
      <c r="H74" s="20">
        <f t="shared" si="7"/>
        <v>7680.16554</v>
      </c>
      <c r="I74" s="20">
        <f t="shared" si="8"/>
        <v>23.11610941389284</v>
      </c>
      <c r="J74" s="20">
        <f t="shared" si="9"/>
        <v>11.2061947034362</v>
      </c>
    </row>
    <row r="75" spans="1:10" ht="33.75" customHeight="1" x14ac:dyDescent="0.25">
      <c r="A75" s="9" t="s">
        <v>138</v>
      </c>
      <c r="B75" s="11" t="s">
        <v>139</v>
      </c>
      <c r="C75" s="14">
        <v>68535000</v>
      </c>
      <c r="D75" s="21">
        <f t="shared" si="5"/>
        <v>68535</v>
      </c>
      <c r="E75" s="22">
        <v>350000000</v>
      </c>
      <c r="F75" s="23">
        <f t="shared" si="6"/>
        <v>350000</v>
      </c>
      <c r="G75" s="22">
        <v>41780000</v>
      </c>
      <c r="H75" s="20">
        <f t="shared" si="7"/>
        <v>41780</v>
      </c>
      <c r="I75" s="20">
        <f t="shared" si="8"/>
        <v>11.937142857142858</v>
      </c>
      <c r="J75" s="20">
        <f t="shared" si="9"/>
        <v>60.961552491427739</v>
      </c>
    </row>
    <row r="76" spans="1:10" ht="33.75" customHeight="1" x14ac:dyDescent="0.25">
      <c r="A76" s="9" t="s">
        <v>140</v>
      </c>
      <c r="B76" s="11" t="s">
        <v>141</v>
      </c>
      <c r="C76" s="14">
        <v>999743351.80999994</v>
      </c>
      <c r="D76" s="21">
        <f t="shared" si="5"/>
        <v>999743.35180999991</v>
      </c>
      <c r="E76" s="22">
        <v>350000000</v>
      </c>
      <c r="F76" s="23">
        <f t="shared" si="6"/>
        <v>350000</v>
      </c>
      <c r="G76" s="22">
        <v>41780000</v>
      </c>
      <c r="H76" s="20">
        <f t="shared" si="7"/>
        <v>41780</v>
      </c>
      <c r="I76" s="20">
        <f t="shared" si="8"/>
        <v>11.937142857142858</v>
      </c>
      <c r="J76" s="20">
        <f t="shared" si="9"/>
        <v>4.1790725514061977</v>
      </c>
    </row>
    <row r="77" spans="1:10" ht="49.5" customHeight="1" x14ac:dyDescent="0.25">
      <c r="A77" s="9" t="s">
        <v>142</v>
      </c>
      <c r="B77" s="11" t="s">
        <v>143</v>
      </c>
      <c r="C77" s="14">
        <v>775985090.61000001</v>
      </c>
      <c r="D77" s="21">
        <f t="shared" si="5"/>
        <v>775985.09061000007</v>
      </c>
      <c r="E77" s="22">
        <v>8789179406.9500008</v>
      </c>
      <c r="F77" s="23">
        <f t="shared" si="6"/>
        <v>8789179.4069500007</v>
      </c>
      <c r="G77" s="22">
        <v>1352850577.74</v>
      </c>
      <c r="H77" s="20">
        <f t="shared" si="7"/>
        <v>1352850.5777400001</v>
      </c>
      <c r="I77" s="20">
        <f t="shared" si="8"/>
        <v>15.392228501676051</v>
      </c>
      <c r="J77" s="20">
        <f t="shared" si="9"/>
        <v>174.33976427002321</v>
      </c>
    </row>
    <row r="78" spans="1:10" ht="48.75" customHeight="1" x14ac:dyDescent="0.25">
      <c r="A78" s="9" t="s">
        <v>144</v>
      </c>
      <c r="B78" s="11" t="s">
        <v>145</v>
      </c>
      <c r="C78" s="14">
        <v>223219424.33000001</v>
      </c>
      <c r="D78" s="21">
        <f t="shared" si="5"/>
        <v>223219.42433000001</v>
      </c>
      <c r="E78" s="22">
        <v>3404309696.8400002</v>
      </c>
      <c r="F78" s="23">
        <f t="shared" si="6"/>
        <v>3404309.6968400003</v>
      </c>
      <c r="G78" s="22">
        <v>853347995.34000003</v>
      </c>
      <c r="H78" s="20">
        <f t="shared" si="7"/>
        <v>853347.99534000002</v>
      </c>
      <c r="I78" s="20">
        <f t="shared" si="8"/>
        <v>25.066696961563387</v>
      </c>
      <c r="J78" s="20">
        <f t="shared" si="9"/>
        <v>382.29110118949114</v>
      </c>
    </row>
    <row r="79" spans="1:10" ht="21" customHeight="1" x14ac:dyDescent="0.25">
      <c r="A79" s="9" t="s">
        <v>146</v>
      </c>
      <c r="B79" s="11" t="s">
        <v>147</v>
      </c>
      <c r="C79" s="14">
        <v>538836.87</v>
      </c>
      <c r="D79" s="21">
        <f t="shared" si="5"/>
        <v>538.83686999999998</v>
      </c>
      <c r="E79" s="22">
        <v>3288714464.1599998</v>
      </c>
      <c r="F79" s="23">
        <f t="shared" si="6"/>
        <v>3288714.46416</v>
      </c>
      <c r="G79" s="22">
        <v>434805792.64999998</v>
      </c>
      <c r="H79" s="20">
        <f t="shared" si="7"/>
        <v>434805.79264999996</v>
      </c>
      <c r="I79" s="20">
        <f t="shared" si="8"/>
        <v>13.221147575700455</v>
      </c>
      <c r="J79" s="20">
        <f t="shared" si="9"/>
        <v>80693.400332831705</v>
      </c>
    </row>
    <row r="80" spans="1:10" ht="32.25" customHeight="1" x14ac:dyDescent="0.25">
      <c r="A80" s="9" t="s">
        <v>148</v>
      </c>
      <c r="B80" s="11" t="s">
        <v>149</v>
      </c>
      <c r="C80" s="10"/>
      <c r="D80" s="21">
        <f t="shared" si="5"/>
        <v>0</v>
      </c>
      <c r="E80" s="22">
        <v>2096155245.95</v>
      </c>
      <c r="F80" s="23">
        <f t="shared" si="6"/>
        <v>2096155.2459500001</v>
      </c>
      <c r="G80" s="22">
        <v>64696789.75</v>
      </c>
      <c r="H80" s="20">
        <f t="shared" si="7"/>
        <v>64696.789750000004</v>
      </c>
      <c r="I80" s="20">
        <f t="shared" si="8"/>
        <v>3.086450293937018</v>
      </c>
      <c r="J80" s="20" t="s">
        <v>163</v>
      </c>
    </row>
    <row r="81" spans="1:7" x14ac:dyDescent="0.25">
      <c r="A81" s="1"/>
      <c r="B81" s="25"/>
      <c r="C81" s="2"/>
      <c r="D81" s="25"/>
      <c r="E81" s="25"/>
      <c r="F81" s="25"/>
      <c r="G81" s="25"/>
    </row>
  </sheetData>
  <mergeCells count="2">
    <mergeCell ref="A1:J1"/>
    <mergeCell ref="A4:B4"/>
  </mergeCells>
  <pageMargins left="0.70866141732283472" right="0.56999999999999995" top="0.49" bottom="0.44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2024-04-22T11:56:14Z</cp:lastPrinted>
  <dcterms:created xsi:type="dcterms:W3CDTF">2024-04-22T10:51:26Z</dcterms:created>
  <dcterms:modified xsi:type="dcterms:W3CDTF">2024-05-13T06:46:35Z</dcterms:modified>
</cp:coreProperties>
</file>