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checkCompatibility="1"/>
  <mc:AlternateContent xmlns:mc="http://schemas.openxmlformats.org/markup-compatibility/2006">
    <mc:Choice Requires="x15">
      <x15ac:absPath xmlns:x15ac="http://schemas.microsoft.com/office/spreadsheetml/2010/11/ac" url="H:\РЕЙТИНГИ открытости\2023\3 кв\"/>
    </mc:Choice>
  </mc:AlternateContent>
  <xr:revisionPtr revIDLastSave="0" documentId="13_ncr:1_{CD615376-B3CE-41AC-880B-69640D33F4D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ГП-ПП" sheetId="2" r:id="rId1"/>
  </sheets>
  <definedNames>
    <definedName name="_xlnm.Print_Titles" localSheetId="0">'ГП-ПП'!$4:$4</definedName>
    <definedName name="_xlnm.Print_Area" localSheetId="0">'ГП-ПП'!$A$1:$J$117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81" i="2" l="1"/>
  <c r="H81" i="2" l="1"/>
  <c r="J81" i="2" s="1"/>
  <c r="F117" i="2" l="1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I81" i="2" s="1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H6" i="2" l="1"/>
  <c r="I6" i="2" s="1"/>
  <c r="H7" i="2"/>
  <c r="I7" i="2" s="1"/>
  <c r="H8" i="2"/>
  <c r="I8" i="2" s="1"/>
  <c r="H9" i="2"/>
  <c r="I9" i="2" s="1"/>
  <c r="H10" i="2"/>
  <c r="I10" i="2" s="1"/>
  <c r="H11" i="2"/>
  <c r="I11" i="2" s="1"/>
  <c r="H12" i="2"/>
  <c r="I12" i="2" s="1"/>
  <c r="H13" i="2"/>
  <c r="I13" i="2" s="1"/>
  <c r="H14" i="2"/>
  <c r="I14" i="2" s="1"/>
  <c r="H15" i="2"/>
  <c r="I15" i="2" s="1"/>
  <c r="H16" i="2"/>
  <c r="I16" i="2" s="1"/>
  <c r="H17" i="2"/>
  <c r="I17" i="2" s="1"/>
  <c r="H18" i="2"/>
  <c r="I18" i="2" s="1"/>
  <c r="H19" i="2"/>
  <c r="I19" i="2" s="1"/>
  <c r="H20" i="2"/>
  <c r="I20" i="2" s="1"/>
  <c r="H21" i="2"/>
  <c r="I21" i="2" s="1"/>
  <c r="H22" i="2"/>
  <c r="I22" i="2" s="1"/>
  <c r="H23" i="2"/>
  <c r="I23" i="2" s="1"/>
  <c r="H24" i="2"/>
  <c r="I24" i="2" s="1"/>
  <c r="H25" i="2"/>
  <c r="I25" i="2" s="1"/>
  <c r="H26" i="2"/>
  <c r="I26" i="2" s="1"/>
  <c r="H27" i="2"/>
  <c r="I27" i="2" s="1"/>
  <c r="H28" i="2"/>
  <c r="I28" i="2" s="1"/>
  <c r="H29" i="2"/>
  <c r="I29" i="2" s="1"/>
  <c r="H30" i="2"/>
  <c r="I30" i="2" s="1"/>
  <c r="H31" i="2"/>
  <c r="I31" i="2" s="1"/>
  <c r="H32" i="2"/>
  <c r="I32" i="2" s="1"/>
  <c r="H33" i="2"/>
  <c r="I33" i="2" s="1"/>
  <c r="H34" i="2"/>
  <c r="I34" i="2" s="1"/>
  <c r="H35" i="2"/>
  <c r="I35" i="2" s="1"/>
  <c r="H36" i="2"/>
  <c r="I36" i="2" s="1"/>
  <c r="H37" i="2"/>
  <c r="I37" i="2" s="1"/>
  <c r="H38" i="2"/>
  <c r="I38" i="2" s="1"/>
  <c r="H39" i="2"/>
  <c r="I39" i="2" s="1"/>
  <c r="H40" i="2"/>
  <c r="I40" i="2" s="1"/>
  <c r="H41" i="2"/>
  <c r="I41" i="2" s="1"/>
  <c r="H42" i="2"/>
  <c r="I42" i="2" s="1"/>
  <c r="H43" i="2"/>
  <c r="I43" i="2" s="1"/>
  <c r="H44" i="2"/>
  <c r="I44" i="2" s="1"/>
  <c r="H45" i="2"/>
  <c r="I45" i="2" s="1"/>
  <c r="H46" i="2"/>
  <c r="I46" i="2" s="1"/>
  <c r="H47" i="2"/>
  <c r="I47" i="2" s="1"/>
  <c r="H48" i="2"/>
  <c r="I48" i="2" s="1"/>
  <c r="H49" i="2"/>
  <c r="I49" i="2" s="1"/>
  <c r="H50" i="2"/>
  <c r="I50" i="2" s="1"/>
  <c r="H51" i="2"/>
  <c r="I51" i="2" s="1"/>
  <c r="H52" i="2"/>
  <c r="I52" i="2" s="1"/>
  <c r="H53" i="2"/>
  <c r="I53" i="2" s="1"/>
  <c r="H54" i="2"/>
  <c r="I54" i="2" s="1"/>
  <c r="H55" i="2"/>
  <c r="I55" i="2" s="1"/>
  <c r="H56" i="2"/>
  <c r="I56" i="2" s="1"/>
  <c r="H57" i="2"/>
  <c r="I57" i="2" s="1"/>
  <c r="H58" i="2"/>
  <c r="I58" i="2" s="1"/>
  <c r="H59" i="2"/>
  <c r="I59" i="2" s="1"/>
  <c r="H60" i="2"/>
  <c r="I60" i="2" s="1"/>
  <c r="H61" i="2"/>
  <c r="I61" i="2" s="1"/>
  <c r="H62" i="2"/>
  <c r="I62" i="2" s="1"/>
  <c r="H63" i="2"/>
  <c r="I63" i="2" s="1"/>
  <c r="H64" i="2"/>
  <c r="I64" i="2" s="1"/>
  <c r="H65" i="2"/>
  <c r="I65" i="2" s="1"/>
  <c r="H66" i="2"/>
  <c r="I66" i="2" s="1"/>
  <c r="H67" i="2"/>
  <c r="I67" i="2" s="1"/>
  <c r="H68" i="2"/>
  <c r="I68" i="2" s="1"/>
  <c r="H69" i="2"/>
  <c r="I69" i="2" s="1"/>
  <c r="H70" i="2"/>
  <c r="I70" i="2" s="1"/>
  <c r="H71" i="2"/>
  <c r="I71" i="2" s="1"/>
  <c r="H72" i="2"/>
  <c r="I72" i="2" s="1"/>
  <c r="H73" i="2"/>
  <c r="I73" i="2" s="1"/>
  <c r="H74" i="2"/>
  <c r="I74" i="2" s="1"/>
  <c r="H75" i="2"/>
  <c r="I75" i="2" s="1"/>
  <c r="H76" i="2"/>
  <c r="I76" i="2" s="1"/>
  <c r="H77" i="2"/>
  <c r="I77" i="2" s="1"/>
  <c r="H78" i="2"/>
  <c r="I78" i="2" s="1"/>
  <c r="H79" i="2"/>
  <c r="I79" i="2" s="1"/>
  <c r="H80" i="2"/>
  <c r="I80" i="2" s="1"/>
  <c r="H82" i="2"/>
  <c r="I82" i="2" s="1"/>
  <c r="H83" i="2"/>
  <c r="I83" i="2" s="1"/>
  <c r="H84" i="2"/>
  <c r="I84" i="2" s="1"/>
  <c r="H85" i="2"/>
  <c r="I85" i="2" s="1"/>
  <c r="H86" i="2"/>
  <c r="I86" i="2" s="1"/>
  <c r="H87" i="2"/>
  <c r="I87" i="2" s="1"/>
  <c r="H88" i="2"/>
  <c r="I88" i="2" s="1"/>
  <c r="H89" i="2"/>
  <c r="I89" i="2" s="1"/>
  <c r="H90" i="2"/>
  <c r="I90" i="2" s="1"/>
  <c r="H91" i="2"/>
  <c r="I91" i="2" s="1"/>
  <c r="H92" i="2"/>
  <c r="I92" i="2" s="1"/>
  <c r="H93" i="2"/>
  <c r="I93" i="2" s="1"/>
  <c r="H94" i="2"/>
  <c r="I94" i="2" s="1"/>
  <c r="H95" i="2"/>
  <c r="I95" i="2" s="1"/>
  <c r="H96" i="2"/>
  <c r="I96" i="2" s="1"/>
  <c r="H97" i="2"/>
  <c r="I97" i="2" s="1"/>
  <c r="H98" i="2"/>
  <c r="I98" i="2" s="1"/>
  <c r="H99" i="2"/>
  <c r="I99" i="2" s="1"/>
  <c r="H100" i="2"/>
  <c r="I100" i="2" s="1"/>
  <c r="H101" i="2"/>
  <c r="I101" i="2" s="1"/>
  <c r="H102" i="2"/>
  <c r="I102" i="2" s="1"/>
  <c r="H103" i="2"/>
  <c r="I103" i="2" s="1"/>
  <c r="H104" i="2"/>
  <c r="I104" i="2" s="1"/>
  <c r="H105" i="2"/>
  <c r="I105" i="2" s="1"/>
  <c r="H106" i="2"/>
  <c r="I106" i="2" s="1"/>
  <c r="H107" i="2"/>
  <c r="I107" i="2" s="1"/>
  <c r="H108" i="2"/>
  <c r="I108" i="2" s="1"/>
  <c r="H109" i="2"/>
  <c r="I109" i="2" s="1"/>
  <c r="H110" i="2"/>
  <c r="I110" i="2" s="1"/>
  <c r="H111" i="2"/>
  <c r="I111" i="2" s="1"/>
  <c r="H112" i="2"/>
  <c r="I112" i="2" s="1"/>
  <c r="H113" i="2"/>
  <c r="I113" i="2" s="1"/>
  <c r="H114" i="2"/>
  <c r="I114" i="2" s="1"/>
  <c r="H116" i="2"/>
  <c r="I116" i="2" s="1"/>
  <c r="H117" i="2"/>
  <c r="I117" i="2" s="1"/>
  <c r="H5" i="2"/>
  <c r="F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6" i="2"/>
  <c r="D117" i="2"/>
  <c r="D5" i="2"/>
  <c r="J11" i="2" l="1"/>
  <c r="J113" i="2"/>
  <c r="J89" i="2"/>
  <c r="J76" i="2"/>
  <c r="J64" i="2"/>
  <c r="J52" i="2"/>
  <c r="J40" i="2"/>
  <c r="J28" i="2"/>
  <c r="J101" i="2"/>
  <c r="J96" i="2"/>
  <c r="J84" i="2"/>
  <c r="J71" i="2"/>
  <c r="J59" i="2"/>
  <c r="J47" i="2"/>
  <c r="J35" i="2"/>
  <c r="J23" i="2"/>
  <c r="J108" i="2"/>
  <c r="J95" i="2"/>
  <c r="J70" i="2"/>
  <c r="J46" i="2"/>
  <c r="J22" i="2"/>
  <c r="J10" i="2"/>
  <c r="J107" i="2"/>
  <c r="J83" i="2"/>
  <c r="J34" i="2"/>
  <c r="J82" i="2"/>
  <c r="J33" i="2"/>
  <c r="J80" i="2"/>
  <c r="J69" i="2"/>
  <c r="J9" i="2"/>
  <c r="J117" i="2"/>
  <c r="J116" i="2"/>
  <c r="J79" i="2"/>
  <c r="J55" i="2"/>
  <c r="J43" i="2"/>
  <c r="J31" i="2"/>
  <c r="J19" i="2"/>
  <c r="J7" i="2"/>
  <c r="J94" i="2"/>
  <c r="J57" i="2"/>
  <c r="J21" i="2"/>
  <c r="J105" i="2"/>
  <c r="J68" i="2"/>
  <c r="J44" i="2"/>
  <c r="J20" i="2"/>
  <c r="J104" i="2"/>
  <c r="J92" i="2"/>
  <c r="J103" i="2"/>
  <c r="J91" i="2"/>
  <c r="J78" i="2"/>
  <c r="J66" i="2"/>
  <c r="J54" i="2"/>
  <c r="J42" i="2"/>
  <c r="J30" i="2"/>
  <c r="J18" i="2"/>
  <c r="J6" i="2"/>
  <c r="J106" i="2"/>
  <c r="J45" i="2"/>
  <c r="J93" i="2"/>
  <c r="J56" i="2"/>
  <c r="J32" i="2"/>
  <c r="J8" i="2"/>
  <c r="J114" i="2"/>
  <c r="J102" i="2"/>
  <c r="J90" i="2"/>
  <c r="J77" i="2"/>
  <c r="J65" i="2"/>
  <c r="J53" i="2"/>
  <c r="J41" i="2"/>
  <c r="J29" i="2"/>
  <c r="J17" i="2"/>
  <c r="J112" i="2"/>
  <c r="J100" i="2"/>
  <c r="J88" i="2"/>
  <c r="J75" i="2"/>
  <c r="J63" i="2"/>
  <c r="J51" i="2"/>
  <c r="J39" i="2"/>
  <c r="J27" i="2"/>
  <c r="J15" i="2"/>
  <c r="J99" i="2"/>
  <c r="J62" i="2"/>
  <c r="J38" i="2"/>
  <c r="J98" i="2"/>
  <c r="J73" i="2"/>
  <c r="J61" i="2"/>
  <c r="J49" i="2"/>
  <c r="J37" i="2"/>
  <c r="J25" i="2"/>
  <c r="J13" i="2"/>
  <c r="J111" i="2"/>
  <c r="J87" i="2"/>
  <c r="J74" i="2"/>
  <c r="J50" i="2"/>
  <c r="J26" i="2"/>
  <c r="J14" i="2"/>
  <c r="J110" i="2"/>
  <c r="J86" i="2"/>
  <c r="J109" i="2"/>
  <c r="J97" i="2"/>
  <c r="J72" i="2"/>
  <c r="J60" i="2"/>
  <c r="J48" i="2"/>
  <c r="J36" i="2"/>
  <c r="J24" i="2"/>
  <c r="J12" i="2"/>
  <c r="I5" i="2"/>
  <c r="J5" i="2"/>
</calcChain>
</file>

<file path=xl/sharedStrings.xml><?xml version="1.0" encoding="utf-8"?>
<sst xmlns="http://schemas.openxmlformats.org/spreadsheetml/2006/main" count="244" uniqueCount="237">
  <si>
    <t>Наименование показателя</t>
  </si>
  <si>
    <t xml:space="preserve">    Государственная программа Липецкой области "Социальная поддержка граждан, реализация семейно-демографической политики Липецкой области"</t>
  </si>
  <si>
    <t>0100000000</t>
  </si>
  <si>
    <t xml:space="preserve">      Подпрограмма "Развитие мер социальной поддержки отдельных категорий населения"</t>
  </si>
  <si>
    <t>0110000000</t>
  </si>
  <si>
    <t xml:space="preserve">      Подпрограмма "Повышение качества жизни пожилых людей, развитие системы социального обслуживания населения Липецкой области"</t>
  </si>
  <si>
    <t>0120000000</t>
  </si>
  <si>
    <t xml:space="preserve">      Подпрограмма "Укрепление материально-технической базы учреждений социального обслуживания населения и оказание адресной социальной помощи неработающим пенсионерам, являющимся получателями трудовых пенсий по старости и по инвалидности, в Липецкой области"</t>
  </si>
  <si>
    <t>0130000000</t>
  </si>
  <si>
    <t xml:space="preserve">      Подпрограмма "Улучшение демографической ситуации и положения семей с детьми"</t>
  </si>
  <si>
    <t>0140000000</t>
  </si>
  <si>
    <t xml:space="preserve">      Подпрограмма "Обеспечение жилыми помещениями детей-сирот, детей, оставшихся без попечения родителей, и лиц из их числа"</t>
  </si>
  <si>
    <t>0150000000</t>
  </si>
  <si>
    <t xml:space="preserve">      Подпрограмма "Доступная среда"</t>
  </si>
  <si>
    <t>0160000000</t>
  </si>
  <si>
    <t xml:space="preserve">      Подпрограмма "Благополучная семья - стабильность в регионе"</t>
  </si>
  <si>
    <t>0170000000</t>
  </si>
  <si>
    <t xml:space="preserve">      Подпрограмма "Формирование системы комплексной реабилитации и абилитации инвалидов, в том числе детей-инвалидов в Липецкой области"</t>
  </si>
  <si>
    <t>0180000000</t>
  </si>
  <si>
    <t xml:space="preserve">    Государственная программа Липецкой области "Развитие рынка труда и содействие занятости населения в Липецкой области"</t>
  </si>
  <si>
    <t>0200000000</t>
  </si>
  <si>
    <t xml:space="preserve">      Подпрограмма "Развитие рынка труда и социальная поддержка безработных граждан"</t>
  </si>
  <si>
    <t>0210000000</t>
  </si>
  <si>
    <t xml:space="preserve">      Подпрограмма "Содействие трудоустройству незанятых инвалидов Липецкой области"</t>
  </si>
  <si>
    <t>0220000000</t>
  </si>
  <si>
    <t xml:space="preserve">      Подпрограмма "Оказание содействия добровольному переселению в Липецкую область соотечественников, проживающих за рубежом"</t>
  </si>
  <si>
    <t>0230000000</t>
  </si>
  <si>
    <t xml:space="preserve">      Подпрограмма "Улучшение условий и охраны труда"</t>
  </si>
  <si>
    <t>0240000000</t>
  </si>
  <si>
    <t xml:space="preserve">    Государственная программа Липецкой области "Развитие здравоохранения Липецкой области"</t>
  </si>
  <si>
    <t>0300000000</t>
  </si>
  <si>
    <t xml:space="preserve">      Подпрограмма "Профилактика заболеваний и формирование здорового образа жизни. Развитие первичной медико-санитарной помощи"</t>
  </si>
  <si>
    <t>0310000000</t>
  </si>
  <si>
    <t xml:space="preserve">      Подпрограмма "Совершенствование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эвакуации"</t>
  </si>
  <si>
    <t>0320000000</t>
  </si>
  <si>
    <t xml:space="preserve">      Подпрограмма "Охрана здоровья матери и ребенка"</t>
  </si>
  <si>
    <t>0330000000</t>
  </si>
  <si>
    <t xml:space="preserve">      Подпрограмма "Развитие медицинской реабилитации и санаторно-курортного лечения, в том числе детей"</t>
  </si>
  <si>
    <t>0340000000</t>
  </si>
  <si>
    <t xml:space="preserve">      Подпрограмма "Совершенствование оказания паллиативной медицинской помощи, в том числе детям"</t>
  </si>
  <si>
    <t>0350000000</t>
  </si>
  <si>
    <t xml:space="preserve">      Подпрограмма "Кадровое обеспечение системы здравоохранения"</t>
  </si>
  <si>
    <t>0360000000</t>
  </si>
  <si>
    <t xml:space="preserve">      Подпрограмма "Совершенствование системы лекарственного обеспечения, в том числе в амбулаторных условиях"</t>
  </si>
  <si>
    <t>0370000000</t>
  </si>
  <si>
    <t xml:space="preserve">      Подпрограмма "Развитие информатизации в здравоохранении"</t>
  </si>
  <si>
    <t>0380000000</t>
  </si>
  <si>
    <t xml:space="preserve">      Подпрограмма "Модернизация первичного звена здравоохранения Липецкой области в 2021-2025 годах"</t>
  </si>
  <si>
    <t>03А0000000</t>
  </si>
  <si>
    <t xml:space="preserve">    Государственная программа Липецкой области "Развитие физической культуры и спорта Липецкой области"</t>
  </si>
  <si>
    <t>0400000000</t>
  </si>
  <si>
    <t xml:space="preserve">      Подпрограмма "Развитие физической культуры и массового спорта"</t>
  </si>
  <si>
    <t>0410000000</t>
  </si>
  <si>
    <t xml:space="preserve">      Подпрограмма "Развитие спорта высших достижений и системы подготовки спортивного резерва Липецкой области"</t>
  </si>
  <si>
    <t>0420000000</t>
  </si>
  <si>
    <t xml:space="preserve">    Государственная программа Липецкой области "Развитие образования Липецкой области"</t>
  </si>
  <si>
    <t>0500000000</t>
  </si>
  <si>
    <t xml:space="preserve">      Подпрограмма "Ресурсное обеспечение развития образования Липецкой области"</t>
  </si>
  <si>
    <t>0510000000</t>
  </si>
  <si>
    <t xml:space="preserve">      Подпрограмма "Повышение эффективности профессионального образования в обеспечении отраслей экономики востребованными кадрами"</t>
  </si>
  <si>
    <t>0520000000</t>
  </si>
  <si>
    <t xml:space="preserve">      Подпрограмма "Реализация мер по обучению, воспитанию, содержанию детей-сирот и детей, оставшихся без попечения родителей, и психолого-педагогическая помощь детям"</t>
  </si>
  <si>
    <t>0530000000</t>
  </si>
  <si>
    <t xml:space="preserve">      Подпрограмма "Отдых и оздоровление детей Липецкой области"</t>
  </si>
  <si>
    <t>0540000000</t>
  </si>
  <si>
    <t xml:space="preserve">      Подпрограмма "Создание современной образовательной среды для школьников"</t>
  </si>
  <si>
    <t>0550000000</t>
  </si>
  <si>
    <t xml:space="preserve">      Подпрограмма "Повышение финансового образования в Липецкой области"</t>
  </si>
  <si>
    <t>0560000000</t>
  </si>
  <si>
    <t xml:space="preserve">    Государственная программа Липецкой области "Развитие культуры и туризма в Липецкой области"</t>
  </si>
  <si>
    <t>0600000000</t>
  </si>
  <si>
    <t xml:space="preserve">      Подпрограмма "Развитие и сохранение культуры Липецкой области"</t>
  </si>
  <si>
    <t>0610000000</t>
  </si>
  <si>
    <t xml:space="preserve">      Подпрограмма "Развитие туризма в Липецкой области"</t>
  </si>
  <si>
    <t>0620000000</t>
  </si>
  <si>
    <t xml:space="preserve">      Подпрограмма "Формирование и использование документов Архивного фонда Российской Федерации в Липецкой области"</t>
  </si>
  <si>
    <t>0630000000</t>
  </si>
  <si>
    <t xml:space="preserve">    Государственная программа Липецкой области "Развитие кооперации и коллективных форм собственности в Липецкой области"</t>
  </si>
  <si>
    <t>0700000000</t>
  </si>
  <si>
    <t xml:space="preserve">      Подпрограмма "Развитие сети кооперативов всех направлений на 2014-2024 годы"</t>
  </si>
  <si>
    <t>0710000000</t>
  </si>
  <si>
    <t xml:space="preserve">      Подпрограмма "Реализация регионально значимых направлений в сфере сельскохозяйственной кооперации на 2014-2024 годы"</t>
  </si>
  <si>
    <t>0720000000</t>
  </si>
  <si>
    <t xml:space="preserve">    Государственная программа Липецкой области "Обеспечение населения Липецкой области качественным жильем, социальной инфраструктурой и услугами ЖКХ"</t>
  </si>
  <si>
    <t>0800000000</t>
  </si>
  <si>
    <t xml:space="preserve">      Подпрограмма "Ипотечное жилищное кредитование"</t>
  </si>
  <si>
    <t>0810000000</t>
  </si>
  <si>
    <t xml:space="preserve">      Подпрограмма "Свой Дом"</t>
  </si>
  <si>
    <t>0820000000</t>
  </si>
  <si>
    <t xml:space="preserve">      Подпрограмма "О государственной поддержке в обеспечении жильем молодых семей"</t>
  </si>
  <si>
    <t>0830000000</t>
  </si>
  <si>
    <t xml:space="preserve">      Подпрограмма "Стимулирование жилищного строительства в Липецкой области"</t>
  </si>
  <si>
    <t>0840000000</t>
  </si>
  <si>
    <t xml:space="preserve">      Подпрограмма "Повышение качества  условий проживания населения области за счет обеспечения населенных пунктов области социальной инфраструктурой"</t>
  </si>
  <si>
    <t>0850000000</t>
  </si>
  <si>
    <t xml:space="preserve">      Подпрограмма "Улучшение качества жилищного фонда, развитие и модернизация коммунальной инфраструктуры Липецкой области"</t>
  </si>
  <si>
    <t>0860000000</t>
  </si>
  <si>
    <t xml:space="preserve">      Подпрограмма "Повышение качества водоснабжения населения Липецкой области в рамках регионального проекта "Чистая вода"</t>
  </si>
  <si>
    <t>0880000000</t>
  </si>
  <si>
    <t xml:space="preserve">    Государственная программа Липецкой области "Обеспечение общественной безопасности населения и территории Липецкой области"</t>
  </si>
  <si>
    <t>0900000000</t>
  </si>
  <si>
    <t xml:space="preserve">      Подпрограмма "Профилактика правонарушений в Липецкой области"</t>
  </si>
  <si>
    <t>0910000000</t>
  </si>
  <si>
    <t xml:space="preserve">      Подпрограмма "Обеспечение безопасности дорожного движения в Липецкой области"</t>
  </si>
  <si>
    <t>0920000000</t>
  </si>
  <si>
    <t xml:space="preserve">      Подпрограмма "О противодействии коррупции в Липецкой области"</t>
  </si>
  <si>
    <t>0930000000</t>
  </si>
  <si>
    <t xml:space="preserve">      Подпрограмма "Комплексные меры по профилактике терроризма и экстремизма в Липецкой области"</t>
  </si>
  <si>
    <t>0940000000</t>
  </si>
  <si>
    <t xml:space="preserve">      Подпрограмма "Развитие мировой юстиции в Липецкой области"</t>
  </si>
  <si>
    <t>0960000000</t>
  </si>
  <si>
    <t xml:space="preserve">      Подпрограмма "Развитие аппаратно-программного комплекса "Безопасный город" в Липецкой области"</t>
  </si>
  <si>
    <t>0970000000</t>
  </si>
  <si>
    <t xml:space="preserve">    Государственная программа Липецкой области "Реализация внутренней политики Липецкой области"</t>
  </si>
  <si>
    <t>1000000000</t>
  </si>
  <si>
    <t xml:space="preserve">      Подпрограмма "Содействие развитию гражданского общества, патриотического воспитания  населения Липецкой области и реализации молодежной политики"</t>
  </si>
  <si>
    <t>1010000000</t>
  </si>
  <si>
    <t xml:space="preserve">      Подпрограмма "Создание условий для оперативного получения населением области информации о деятельности исполнительных органов государственной власти и социально-экономическом развитии Липецкой области"</t>
  </si>
  <si>
    <t>1020000000</t>
  </si>
  <si>
    <t xml:space="preserve">      Подпрограмма "Реализация государственной национальной политики в Липецкой области"</t>
  </si>
  <si>
    <t>1030000000</t>
  </si>
  <si>
    <t xml:space="preserve">    Государственная программа Липецкой области "Модернизация и инновационное развитие экономики Липецкой области"</t>
  </si>
  <si>
    <t>1100000000</t>
  </si>
  <si>
    <t xml:space="preserve">      Подпрограмма "Модернизация и развитие промышленности Липецкой области на 2014-2024 годы"</t>
  </si>
  <si>
    <t>1110000000</t>
  </si>
  <si>
    <t xml:space="preserve">      Подпрограмма "Повышение конкурентоспособности и производительности труда в машиностроительном комплексе Липецкой области на 2014-2024 годы"</t>
  </si>
  <si>
    <t>1120000000</t>
  </si>
  <si>
    <t xml:space="preserve">      Подпрограмма "Развитие инновационной деятельности в Липецкой области на 2014-2024 годы"</t>
  </si>
  <si>
    <t>1130000000</t>
  </si>
  <si>
    <t xml:space="preserve">      Подпрограмма "Развитие малого и среднего предпринимательства в Липецкой области на 2014-2024 годы"</t>
  </si>
  <si>
    <t>1140000000</t>
  </si>
  <si>
    <t xml:space="preserve">    Государственная программа Липецкой области "Энергоэффективность и развитие энергетики в Липецкой области"</t>
  </si>
  <si>
    <t>1200000000</t>
  </si>
  <si>
    <t xml:space="preserve">      Подпрограмма "Энергосбережение и повышение энергетической эффективности"</t>
  </si>
  <si>
    <t>1210000000</t>
  </si>
  <si>
    <t xml:space="preserve">      Подпрограмма "Развитие и модернизация электроэнергетики"</t>
  </si>
  <si>
    <t>1220000000</t>
  </si>
  <si>
    <t xml:space="preserve">    Государственная программа Липецкой области "Развитие сельского хозяйства и регулирование рынков сельскохозяйственной продукции, сырья и продовольствия Липецкой области"</t>
  </si>
  <si>
    <t>1300000000</t>
  </si>
  <si>
    <t xml:space="preserve">      Подпрограмма "Развитие отрасли растениеводства, переработки и реализации продукции растениеводства в Липецкой области"</t>
  </si>
  <si>
    <t>1310000000</t>
  </si>
  <si>
    <t xml:space="preserve">      Подпрограмма "Развитие отрасли животноводства, переработки и реализации продукции животноводства в Липецкой области"</t>
  </si>
  <si>
    <t>1320000000</t>
  </si>
  <si>
    <t xml:space="preserve">      Подпрограмма "Поддержка малых форм хозяйствования в Липецкой области"</t>
  </si>
  <si>
    <t>1330000000</t>
  </si>
  <si>
    <t xml:space="preserve">      Подпрограмма "Обеспечение эпизоотического и ветеринарно-санитарного благополучия на территории Липецкой области"</t>
  </si>
  <si>
    <t>1350000000</t>
  </si>
  <si>
    <t xml:space="preserve">      Подпрограмма "Развитие торговли Липецкой области"</t>
  </si>
  <si>
    <t>1380000000</t>
  </si>
  <si>
    <t xml:space="preserve">      Подпрограмма "Развитие комплексной системы защиты прав потребителей и качества товаров в Липецкой области"</t>
  </si>
  <si>
    <t>1390000000</t>
  </si>
  <si>
    <t xml:space="preserve">      Подпрограмма "Развитие отраслей агропромышленного комплекса Липецкой области"</t>
  </si>
  <si>
    <t>13Б0000000</t>
  </si>
  <si>
    <t xml:space="preserve">    Государственная программа Липецкой области "Развитие транспортной системы Липецкой области"</t>
  </si>
  <si>
    <t>1400000000</t>
  </si>
  <si>
    <t xml:space="preserve">      Подпрограмма "Развитие дорожного комплекса Липецкой области"</t>
  </si>
  <si>
    <t>1410000000</t>
  </si>
  <si>
    <t xml:space="preserve">      Подпрограмма "Развитие пассажирского транспорта общего пользования"</t>
  </si>
  <si>
    <t>1420000000</t>
  </si>
  <si>
    <t xml:space="preserve">      Подпрограмма "Расширение использования природного газа в качестве моторного топлива в Липецкой области"</t>
  </si>
  <si>
    <t>1430000000</t>
  </si>
  <si>
    <t xml:space="preserve">    Государственная программа Липецкой области "Обеспечение инвестиционной привлекательности Липецкой области"</t>
  </si>
  <si>
    <t>1500000000</t>
  </si>
  <si>
    <t xml:space="preserve">      Подпрограмма "Улучшение инвестиционного климата в Липецкой области"</t>
  </si>
  <si>
    <t>1510000000</t>
  </si>
  <si>
    <t xml:space="preserve">    Государственная программа Липецкой области "Охрана окружающей среды, воспроизводство и рациональное использование природных ресурсов Липецкой области"</t>
  </si>
  <si>
    <t>1600000000</t>
  </si>
  <si>
    <t xml:space="preserve">      Подпрограмма "Охрана окружающей среды Липецкой области"</t>
  </si>
  <si>
    <t>1610000000</t>
  </si>
  <si>
    <t xml:space="preserve">      Подпрограмма "Обращение с отходами на территории Липецкой области"</t>
  </si>
  <si>
    <t>1620000000</t>
  </si>
  <si>
    <t xml:space="preserve">      Подпрограмма "Развитие водохозяйственного комплекса Липецкой области"</t>
  </si>
  <si>
    <t>1630000000</t>
  </si>
  <si>
    <t xml:space="preserve">      Подпрограмма "Развитие и использование минерально-сырьевой базы Липецкой области"</t>
  </si>
  <si>
    <t>1640000000</t>
  </si>
  <si>
    <t xml:space="preserve">      Подпрограмма "Охрана, воспроизводство и рациональное использование объектов животного мира Липецкой области"</t>
  </si>
  <si>
    <t>1650000000</t>
  </si>
  <si>
    <t xml:space="preserve">    Государственная программа Липецкой области "Развитие лесного хозяйства в Липецкой области"</t>
  </si>
  <si>
    <t>1700000000</t>
  </si>
  <si>
    <t xml:space="preserve">      Подпрограмма "Охрана, защита и воспроизводство лесов на территории Липецкой области в 2014-2024 годах"</t>
  </si>
  <si>
    <t>1710000000</t>
  </si>
  <si>
    <t xml:space="preserve">      Подпрограмма "Лесоразведение на землях иных категорий в 2014-2024 годах"</t>
  </si>
  <si>
    <t>1720000000</t>
  </si>
  <si>
    <t xml:space="preserve">    Государственная программа Липецкой области "Эффективное государственное управление и развитие муниципальной службы в Липецкой области"</t>
  </si>
  <si>
    <t>1800000000</t>
  </si>
  <si>
    <t xml:space="preserve">      Подпрограмма "Повышение качества предоставления государственных, муниципальных и дополнительных услуг в Липецкой области"</t>
  </si>
  <si>
    <t>1810000000</t>
  </si>
  <si>
    <t xml:space="preserve">      Подпрограмма "Совершенствование государственной гражданской и муниципальной службы Липецкой области"</t>
  </si>
  <si>
    <t>1820000000</t>
  </si>
  <si>
    <t xml:space="preserve">      Подпрограмма "Формирование электронного правительства в Липецкой области"</t>
  </si>
  <si>
    <t>1830000000</t>
  </si>
  <si>
    <t xml:space="preserve">      Подпрограмма "Совершенствование системы управления областным имуществом и земельными участками"</t>
  </si>
  <si>
    <t>1840000000</t>
  </si>
  <si>
    <t xml:space="preserve">    Государственная программа Липецкой области "Управление государственными финансами и государственным долгом Липецкой области"</t>
  </si>
  <si>
    <t>1900000000</t>
  </si>
  <si>
    <t xml:space="preserve">      Подпрограмма "Долгосрочное бюджетное планирование, совершенствование организации бюджетного процесса"</t>
  </si>
  <si>
    <t>1910000000</t>
  </si>
  <si>
    <t xml:space="preserve">      Подпрограмма "Управление государственным долгом Липецкой области"</t>
  </si>
  <si>
    <t>1920000000</t>
  </si>
  <si>
    <t xml:space="preserve">      Подпрограмма "Создание условий для повышения финансовой устойчивости местных бюджетов"</t>
  </si>
  <si>
    <t>1930000000</t>
  </si>
  <si>
    <t xml:space="preserve">    Государственная программа Липецкой области "Формирование современной городской среды в Липецкой области"</t>
  </si>
  <si>
    <t>2000000000</t>
  </si>
  <si>
    <t xml:space="preserve">      Подпрограмма "Развитие благоустройства территорий муниципальных образований Липецкой области"</t>
  </si>
  <si>
    <t>2010000000</t>
  </si>
  <si>
    <t xml:space="preserve">    Государственная программа Липецкой области "Комплексное развитие сельских территорий Липецкой области"</t>
  </si>
  <si>
    <t>2100000000</t>
  </si>
  <si>
    <t xml:space="preserve">      Подпрограмма "Создание условий для обеспечения доступным и комфортным жильем сельского населения"</t>
  </si>
  <si>
    <t>2110000000</t>
  </si>
  <si>
    <t xml:space="preserve">      Подпрограмма "Создание и развитие инфраструктуры на сельских территориях"</t>
  </si>
  <si>
    <t>2120000000</t>
  </si>
  <si>
    <t xml:space="preserve">    Непрограммные расходы областного бюджета</t>
  </si>
  <si>
    <t>9900000000</t>
  </si>
  <si>
    <t xml:space="preserve">      Обеспечение деятельности председателя, депутатов (членов) законодательного органа государственной власти Липецкой области, высшего должностного лица Липецкой области (руководителя высшего исполнительного органа государственной власти Липецкой области) и его заместителей</t>
  </si>
  <si>
    <t>9910000000</t>
  </si>
  <si>
    <t xml:space="preserve">      Резервные фонды</t>
  </si>
  <si>
    <t>9930000000</t>
  </si>
  <si>
    <t xml:space="preserve">      Обеспечение деятельности в сфере государственной регистрации актов гражданского состояния</t>
  </si>
  <si>
    <t>9940000000</t>
  </si>
  <si>
    <t xml:space="preserve">      Иные непрограммные мероприятия</t>
  </si>
  <si>
    <t>9990000000</t>
  </si>
  <si>
    <t>Целевая статья</t>
  </si>
  <si>
    <t>Процент исполнения плана</t>
  </si>
  <si>
    <t>-</t>
  </si>
  <si>
    <t>Исполнено на 1 октябряя 2022 года в рублях</t>
  </si>
  <si>
    <t>13В0000000</t>
  </si>
  <si>
    <t xml:space="preserve"> Расходы на финансовое обеспечение мероприятий, связанных с предотвращением влияния ухудшения геополитической и экономической ситуации на развитие отраслей экономики, и иные цели, связанные с предотвращением влияния ухудшения геополитической и экономической ситуации</t>
  </si>
  <si>
    <t>Подпрограмма "Эффективное вовлечение в оборот земель сельскохозяйственного назначения и развитие мелиоративного комплекса Липецкой области"</t>
  </si>
  <si>
    <t>ВСЕГО РАСХОДОВ</t>
  </si>
  <si>
    <t>Исполнено на 1 октябряя 2023 года в рублях</t>
  </si>
  <si>
    <t>Исполнено на 1 октября 2023 г            в тыс. руб.</t>
  </si>
  <si>
    <t>Динамика исполнения 2023г к 2022г в процентах</t>
  </si>
  <si>
    <t>Исполнено на 1 октября 2022 года  в тыс. руб.</t>
  </si>
  <si>
    <t>Бюджетные назначения на 2023 год, утвержденные Законом Липецкой области от 07.12.2022г №243-ОЗ "Об областном бюджете на 2023 год и на плановый период 2024 и 2025 годов", в тыс. руб.</t>
  </si>
  <si>
    <t>Бюджетные назначения на 2023 год, утвержденные Законом Липецкой области от 07.12.2022г №243-ОЗ "Об областном бюджете на 2023 год и на плановый период 2024 и 2025 годов", в рублях</t>
  </si>
  <si>
    <t xml:space="preserve"> Сведения об исполнении бюджета по государственным программам и непрограммным направлениям   </t>
  </si>
  <si>
    <t xml:space="preserve"> на 1 октября 2023 года в сравнении с планом и в сравнении с соответствующим периодом прошлого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</si>
</sst>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3">
    <xf numFmtId="0" fontId="0" fillId="0" borderId="0"/>
    <xf numFmtId="0" fontId="6" fillId="0" borderId="0">
      <alignment horizontal="right"/>
    </xf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1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2">
      <alignment vertical="top" wrapText="1"/>
    </xf>
  </cellStyleXfs>
  <cellXfs count="29">
    <xf numFmtId="0" fontId="0" fillId="0" borderId="0" xfId="0"/>
    <xf numFmtId="0" fontId="7" fillId="0" borderId="0" xfId="0" applyFont="1" applyFill="1" applyProtection="1">
      <protection locked="0"/>
    </xf>
    <xf numFmtId="0" fontId="7" fillId="0" borderId="0" xfId="0" applyFont="1" applyFill="1" applyAlignment="1" applyProtection="1">
      <alignment vertical="center"/>
      <protection locked="0"/>
    </xf>
    <xf numFmtId="1" fontId="8" fillId="0" borderId="3" xfId="9" applyNumberFormat="1" applyFont="1" applyFill="1" applyBorder="1" applyAlignment="1" applyProtection="1">
      <alignment horizontal="center" vertical="center" shrinkToFit="1"/>
    </xf>
    <xf numFmtId="164" fontId="7" fillId="0" borderId="3" xfId="0" applyNumberFormat="1" applyFont="1" applyFill="1" applyBorder="1" applyAlignment="1" applyProtection="1">
      <alignment horizontal="center" vertical="center"/>
      <protection locked="0"/>
    </xf>
    <xf numFmtId="164" fontId="8" fillId="0" borderId="3" xfId="11" applyNumberFormat="1" applyFont="1" applyFill="1" applyBorder="1" applyAlignment="1" applyProtection="1">
      <alignment horizontal="center" vertical="center" shrinkToFit="1"/>
    </xf>
    <xf numFmtId="164" fontId="8" fillId="0" borderId="3" xfId="3" applyNumberFormat="1" applyFont="1" applyFill="1" applyBorder="1" applyAlignment="1" applyProtection="1">
      <alignment horizontal="center" vertical="center"/>
    </xf>
    <xf numFmtId="0" fontId="8" fillId="0" borderId="3" xfId="7" applyNumberFormat="1" applyFont="1" applyFill="1" applyBorder="1" applyProtection="1">
      <alignment horizontal="center" vertical="center" wrapText="1"/>
    </xf>
    <xf numFmtId="0" fontId="8" fillId="0" borderId="3" xfId="8" applyNumberFormat="1" applyFont="1" applyFill="1" applyBorder="1" applyAlignment="1" applyProtection="1">
      <alignment horizontal="left" vertical="center" wrapText="1" indent="1"/>
    </xf>
    <xf numFmtId="164" fontId="8" fillId="0" borderId="3" xfId="10" applyNumberFormat="1" applyFont="1" applyFill="1" applyBorder="1" applyAlignment="1" applyProtection="1">
      <alignment horizontal="center" vertical="center" shrinkToFit="1"/>
    </xf>
    <xf numFmtId="0" fontId="8" fillId="0" borderId="4" xfId="28" applyNumberFormat="1" applyFont="1" applyFill="1" applyBorder="1" applyProtection="1">
      <alignment horizontal="center" vertical="center" wrapText="1"/>
    </xf>
    <xf numFmtId="4" fontId="8" fillId="0" borderId="3" xfId="10" applyFont="1" applyFill="1" applyBorder="1" applyAlignment="1">
      <alignment horizontal="right" vertical="center" shrinkToFit="1"/>
    </xf>
    <xf numFmtId="164" fontId="13" fillId="0" borderId="3" xfId="0" applyNumberFormat="1" applyFont="1" applyFill="1" applyBorder="1" applyAlignment="1" applyProtection="1">
      <alignment horizontal="center" vertical="center"/>
      <protection locked="0"/>
    </xf>
    <xf numFmtId="4" fontId="12" fillId="0" borderId="3" xfId="13" applyFont="1" applyFill="1" applyBorder="1" applyAlignment="1">
      <alignment horizontal="right" vertical="center" shrinkToFit="1"/>
    </xf>
    <xf numFmtId="164" fontId="12" fillId="0" borderId="3" xfId="10" applyNumberFormat="1" applyFont="1" applyFill="1" applyBorder="1" applyAlignment="1" applyProtection="1">
      <alignment horizontal="center" vertical="center" shrinkToFit="1"/>
    </xf>
    <xf numFmtId="164" fontId="12" fillId="0" borderId="3" xfId="11" applyNumberFormat="1" applyFont="1" applyFill="1" applyBorder="1" applyAlignment="1" applyProtection="1">
      <alignment horizontal="center" vertical="center" shrinkToFit="1"/>
    </xf>
    <xf numFmtId="164" fontId="12" fillId="0" borderId="3" xfId="3" applyNumberFormat="1" applyFont="1" applyFill="1" applyBorder="1" applyAlignment="1" applyProtection="1">
      <alignment horizontal="center" vertical="center"/>
    </xf>
    <xf numFmtId="0" fontId="8" fillId="0" borderId="4" xfId="13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Protection="1">
      <protection locked="0"/>
    </xf>
    <xf numFmtId="0" fontId="8" fillId="0" borderId="4" xfId="28" applyNumberFormat="1" applyFont="1" applyFill="1" applyBorder="1" applyAlignment="1" applyProtection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164" fontId="8" fillId="0" borderId="5" xfId="10" applyNumberFormat="1" applyFont="1" applyFill="1" applyBorder="1" applyAlignment="1" applyProtection="1">
      <alignment horizontal="center" vertical="center" shrinkToFit="1"/>
    </xf>
    <xf numFmtId="0" fontId="8" fillId="0" borderId="3" xfId="28" applyNumberFormat="1" applyFont="1" applyFill="1" applyBorder="1" applyProtection="1">
      <alignment horizontal="center" vertical="center" wrapText="1"/>
    </xf>
    <xf numFmtId="0" fontId="9" fillId="0" borderId="1" xfId="26" applyNumberFormat="1" applyFont="1" applyFill="1" applyBorder="1" applyAlignment="1" applyProtection="1">
      <alignment horizontal="center" vertical="center" wrapText="1"/>
    </xf>
    <xf numFmtId="0" fontId="10" fillId="0" borderId="1" xfId="27" applyNumberFormat="1" applyFont="1" applyFill="1" applyProtection="1">
      <alignment horizontal="right"/>
    </xf>
    <xf numFmtId="0" fontId="10" fillId="0" borderId="1" xfId="27" applyFont="1" applyFill="1">
      <alignment horizontal="right"/>
    </xf>
    <xf numFmtId="0" fontId="12" fillId="0" borderId="3" xfId="12" applyNumberFormat="1" applyFont="1" applyFill="1" applyBorder="1" applyAlignment="1" applyProtection="1">
      <alignment horizontal="center" vertical="center"/>
    </xf>
    <xf numFmtId="0" fontId="15" fillId="0" borderId="0" xfId="0" applyFont="1" applyFill="1" applyAlignment="1" applyProtection="1">
      <alignment horizontal="center"/>
      <protection locked="0"/>
    </xf>
  </cellXfs>
  <cellStyles count="33">
    <cellStyle name="br" xfId="18" xr:uid="{00000000-0005-0000-0000-000000000000}"/>
    <cellStyle name="col" xfId="17" xr:uid="{00000000-0005-0000-0000-000001000000}"/>
    <cellStyle name="dtrow" xfId="1" xr:uid="{00000000-0005-0000-0000-000002000000}"/>
    <cellStyle name="style0" xfId="19" xr:uid="{00000000-0005-0000-0000-000003000000}"/>
    <cellStyle name="td" xfId="20" xr:uid="{00000000-0005-0000-0000-000004000000}"/>
    <cellStyle name="tr" xfId="16" xr:uid="{00000000-0005-0000-0000-000005000000}"/>
    <cellStyle name="xl21" xfId="21" xr:uid="{00000000-0005-0000-0000-000006000000}"/>
    <cellStyle name="xl22" xfId="7" xr:uid="{00000000-0005-0000-0000-000007000000}"/>
    <cellStyle name="xl23" xfId="22" xr:uid="{00000000-0005-0000-0000-000008000000}"/>
    <cellStyle name="xl24" xfId="3" xr:uid="{00000000-0005-0000-0000-000009000000}"/>
    <cellStyle name="xl25" xfId="9" xr:uid="{00000000-0005-0000-0000-00000A000000}"/>
    <cellStyle name="xl26" xfId="12" xr:uid="{00000000-0005-0000-0000-00000B000000}"/>
    <cellStyle name="xl27" xfId="23" xr:uid="{00000000-0005-0000-0000-00000C000000}"/>
    <cellStyle name="xl28" xfId="13" xr:uid="{00000000-0005-0000-0000-00000D000000}"/>
    <cellStyle name="xl29" xfId="2" xr:uid="{00000000-0005-0000-0000-00000E000000}"/>
    <cellStyle name="xl30" xfId="15" xr:uid="{00000000-0005-0000-0000-00000F000000}"/>
    <cellStyle name="xl31" xfId="24" xr:uid="{00000000-0005-0000-0000-000010000000}"/>
    <cellStyle name="xl32" xfId="14" xr:uid="{00000000-0005-0000-0000-000011000000}"/>
    <cellStyle name="xl33" xfId="4" xr:uid="{00000000-0005-0000-0000-000012000000}"/>
    <cellStyle name="xl34" xfId="5" xr:uid="{00000000-0005-0000-0000-000013000000}"/>
    <cellStyle name="xl35" xfId="6" xr:uid="{00000000-0005-0000-0000-000014000000}"/>
    <cellStyle name="xl36" xfId="25" xr:uid="{00000000-0005-0000-0000-000015000000}"/>
    <cellStyle name="xl37" xfId="8" xr:uid="{00000000-0005-0000-0000-000016000000}"/>
    <cellStyle name="xl38" xfId="10" xr:uid="{00000000-0005-0000-0000-000017000000}"/>
    <cellStyle name="xl39" xfId="11" xr:uid="{00000000-0005-0000-0000-000018000000}"/>
    <cellStyle name="xl41" xfId="31" xr:uid="{00000000-0005-0000-0000-000019000000}"/>
    <cellStyle name="xl43" xfId="29" xr:uid="{00000000-0005-0000-0000-00001A000000}"/>
    <cellStyle name="xl53" xfId="28" xr:uid="{00000000-0005-0000-0000-00001B000000}"/>
    <cellStyle name="xl58" xfId="26" xr:uid="{00000000-0005-0000-0000-00001C000000}"/>
    <cellStyle name="xl59" xfId="27" xr:uid="{00000000-0005-0000-0000-00001D000000}"/>
    <cellStyle name="xl61" xfId="32" xr:uid="{00000000-0005-0000-0000-00001E000000}"/>
    <cellStyle name="xl64" xfId="30" xr:uid="{00000000-0005-0000-0000-00001F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17"/>
  <sheetViews>
    <sheetView showGridLines="0" tabSelected="1" zoomScaleNormal="100" zoomScaleSheetLayoutView="100" workbookViewId="0">
      <selection activeCell="A4" sqref="A4"/>
    </sheetView>
  </sheetViews>
  <sheetFormatPr defaultRowHeight="15.75" outlineLevelRow="1" x14ac:dyDescent="0.25"/>
  <cols>
    <col min="1" max="1" width="40" style="1" customWidth="1"/>
    <col min="2" max="2" width="15.5703125" style="2" customWidth="1"/>
    <col min="3" max="3" width="20.140625" style="1" hidden="1" customWidth="1"/>
    <col min="4" max="4" width="17.140625" style="1" customWidth="1"/>
    <col min="5" max="5" width="18.7109375" style="2" hidden="1" customWidth="1"/>
    <col min="6" max="6" width="19.5703125" style="18" customWidth="1"/>
    <col min="7" max="7" width="20.140625" style="18" hidden="1" customWidth="1"/>
    <col min="8" max="8" width="17.5703125" style="18" customWidth="1"/>
    <col min="9" max="9" width="13.7109375" style="1" customWidth="1"/>
    <col min="10" max="10" width="14.5703125" style="1" customWidth="1"/>
    <col min="11" max="16384" width="9.140625" style="1"/>
  </cols>
  <sheetData>
    <row r="1" spans="1:10" ht="20.25" customHeight="1" x14ac:dyDescent="0.3">
      <c r="A1" s="28" t="s">
        <v>235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4.75" customHeight="1" x14ac:dyDescent="0.25">
      <c r="A2" s="24" t="s">
        <v>236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2.75" customHeight="1" x14ac:dyDescent="0.25">
      <c r="A3" s="25"/>
      <c r="B3" s="26"/>
      <c r="C3" s="26"/>
      <c r="D3" s="26"/>
      <c r="E3" s="26"/>
      <c r="F3" s="26"/>
      <c r="G3" s="26"/>
      <c r="H3" s="26"/>
      <c r="I3" s="26"/>
      <c r="J3" s="26"/>
    </row>
    <row r="4" spans="1:10" ht="173.25" customHeight="1" x14ac:dyDescent="0.25">
      <c r="A4" s="7" t="s">
        <v>0</v>
      </c>
      <c r="B4" s="17" t="s">
        <v>221</v>
      </c>
      <c r="C4" s="10" t="s">
        <v>224</v>
      </c>
      <c r="D4" s="10" t="s">
        <v>232</v>
      </c>
      <c r="E4" s="20" t="s">
        <v>234</v>
      </c>
      <c r="F4" s="21" t="s">
        <v>233</v>
      </c>
      <c r="G4" s="23" t="s">
        <v>229</v>
      </c>
      <c r="H4" s="23" t="s">
        <v>230</v>
      </c>
      <c r="I4" s="19" t="s">
        <v>222</v>
      </c>
      <c r="J4" s="19" t="s">
        <v>231</v>
      </c>
    </row>
    <row r="5" spans="1:10" ht="86.25" customHeight="1" x14ac:dyDescent="0.25">
      <c r="A5" s="8" t="s">
        <v>1</v>
      </c>
      <c r="B5" s="3" t="s">
        <v>2</v>
      </c>
      <c r="C5" s="11">
        <v>10506514480.93</v>
      </c>
      <c r="D5" s="4">
        <f>C5/1000</f>
        <v>10506514.480930001</v>
      </c>
      <c r="E5" s="11">
        <v>16086540372.1</v>
      </c>
      <c r="F5" s="22">
        <f>E5/1000</f>
        <v>16086540.372100001</v>
      </c>
      <c r="G5" s="11">
        <v>10634570833.08</v>
      </c>
      <c r="H5" s="9">
        <f>G5/1000</f>
        <v>10634570.833079999</v>
      </c>
      <c r="I5" s="5">
        <f>H5/F5*100</f>
        <v>66.108501810148496</v>
      </c>
      <c r="J5" s="6">
        <f>H5/D5*100</f>
        <v>101.21882811261935</v>
      </c>
    </row>
    <row r="6" spans="1:10" ht="56.25" customHeight="1" outlineLevel="1" x14ac:dyDescent="0.25">
      <c r="A6" s="8" t="s">
        <v>3</v>
      </c>
      <c r="B6" s="3" t="s">
        <v>4</v>
      </c>
      <c r="C6" s="11">
        <v>3199558920.0599999</v>
      </c>
      <c r="D6" s="4">
        <f t="shared" ref="D6:D68" si="0">C6/1000</f>
        <v>3199558.9200599999</v>
      </c>
      <c r="E6" s="11">
        <v>5482687955.1499996</v>
      </c>
      <c r="F6" s="22">
        <f t="shared" ref="F6:F68" si="1">E6/1000</f>
        <v>5482687.9551499998</v>
      </c>
      <c r="G6" s="11">
        <v>3659141316.3800001</v>
      </c>
      <c r="H6" s="9">
        <f t="shared" ref="H6:H68" si="2">G6/1000</f>
        <v>3659141.3163800002</v>
      </c>
      <c r="I6" s="5">
        <f t="shared" ref="I6:I69" si="3">H6/F6*100</f>
        <v>66.739915645625885</v>
      </c>
      <c r="J6" s="6">
        <f t="shared" ref="J6:J69" si="4">H6/D6*100</f>
        <v>114.36392977290075</v>
      </c>
    </row>
    <row r="7" spans="1:10" ht="84" customHeight="1" outlineLevel="1" x14ac:dyDescent="0.25">
      <c r="A7" s="8" t="s">
        <v>5</v>
      </c>
      <c r="B7" s="3" t="s">
        <v>6</v>
      </c>
      <c r="C7" s="11">
        <v>1524591676.3</v>
      </c>
      <c r="D7" s="4">
        <f t="shared" si="0"/>
        <v>1524591.6762999999</v>
      </c>
      <c r="E7" s="11">
        <v>2482720490</v>
      </c>
      <c r="F7" s="22">
        <f t="shared" si="1"/>
        <v>2482720.4900000002</v>
      </c>
      <c r="G7" s="11">
        <v>1626927203.7</v>
      </c>
      <c r="H7" s="9">
        <f t="shared" si="2"/>
        <v>1626927.2037</v>
      </c>
      <c r="I7" s="5">
        <f t="shared" si="3"/>
        <v>65.530018794020577</v>
      </c>
      <c r="J7" s="6">
        <f t="shared" si="4"/>
        <v>106.71232363332561</v>
      </c>
    </row>
    <row r="8" spans="1:10" ht="145.5" customHeight="1" outlineLevel="1" x14ac:dyDescent="0.25">
      <c r="A8" s="8" t="s">
        <v>7</v>
      </c>
      <c r="B8" s="3" t="s">
        <v>8</v>
      </c>
      <c r="C8" s="11">
        <v>90194672.030000001</v>
      </c>
      <c r="D8" s="4">
        <f t="shared" si="0"/>
        <v>90194.672030000002</v>
      </c>
      <c r="E8" s="11">
        <v>637273840</v>
      </c>
      <c r="F8" s="22">
        <f t="shared" si="1"/>
        <v>637273.84</v>
      </c>
      <c r="G8" s="11">
        <v>273266002</v>
      </c>
      <c r="H8" s="9">
        <f t="shared" si="2"/>
        <v>273266.00199999998</v>
      </c>
      <c r="I8" s="5">
        <f t="shared" si="3"/>
        <v>42.880467523976819</v>
      </c>
      <c r="J8" s="6">
        <f t="shared" si="4"/>
        <v>302.97355248335276</v>
      </c>
    </row>
    <row r="9" spans="1:10" ht="54.75" customHeight="1" outlineLevel="1" x14ac:dyDescent="0.25">
      <c r="A9" s="8" t="s">
        <v>9</v>
      </c>
      <c r="B9" s="3" t="s">
        <v>10</v>
      </c>
      <c r="C9" s="11">
        <v>4706049940.96</v>
      </c>
      <c r="D9" s="4">
        <f t="shared" si="0"/>
        <v>4706049.9409600003</v>
      </c>
      <c r="E9" s="11">
        <v>5942831071.3900003</v>
      </c>
      <c r="F9" s="22">
        <f t="shared" si="1"/>
        <v>5942831.0713900002</v>
      </c>
      <c r="G9" s="11">
        <v>4069242754.3800001</v>
      </c>
      <c r="H9" s="9">
        <f t="shared" si="2"/>
        <v>4069242.7543800003</v>
      </c>
      <c r="I9" s="5">
        <f t="shared" si="3"/>
        <v>68.47313520268419</v>
      </c>
      <c r="J9" s="6">
        <f t="shared" si="4"/>
        <v>86.468329181179584</v>
      </c>
    </row>
    <row r="10" spans="1:10" ht="70.5" customHeight="1" outlineLevel="1" x14ac:dyDescent="0.25">
      <c r="A10" s="8" t="s">
        <v>11</v>
      </c>
      <c r="B10" s="3" t="s">
        <v>12</v>
      </c>
      <c r="C10" s="11">
        <v>524699228.76999998</v>
      </c>
      <c r="D10" s="4">
        <f t="shared" si="0"/>
        <v>524699.22876999993</v>
      </c>
      <c r="E10" s="11">
        <v>851474639.70000005</v>
      </c>
      <c r="F10" s="22">
        <f t="shared" si="1"/>
        <v>851474.63970000006</v>
      </c>
      <c r="G10" s="11">
        <v>501383810.02999997</v>
      </c>
      <c r="H10" s="9">
        <f t="shared" si="2"/>
        <v>501383.81002999999</v>
      </c>
      <c r="I10" s="5">
        <f t="shared" si="3"/>
        <v>58.884174190631498</v>
      </c>
      <c r="J10" s="6">
        <f t="shared" si="4"/>
        <v>95.556422144043182</v>
      </c>
    </row>
    <row r="11" spans="1:10" ht="26.25" customHeight="1" outlineLevel="1" x14ac:dyDescent="0.25">
      <c r="A11" s="8" t="s">
        <v>13</v>
      </c>
      <c r="B11" s="3" t="s">
        <v>14</v>
      </c>
      <c r="C11" s="11">
        <v>22461758.280000001</v>
      </c>
      <c r="D11" s="4">
        <f t="shared" si="0"/>
        <v>22461.758280000002</v>
      </c>
      <c r="E11" s="11">
        <v>67728405.950000003</v>
      </c>
      <c r="F11" s="22">
        <f t="shared" si="1"/>
        <v>67728.40595</v>
      </c>
      <c r="G11" s="11">
        <v>33760747.350000001</v>
      </c>
      <c r="H11" s="9">
        <f t="shared" si="2"/>
        <v>33760.747350000005</v>
      </c>
      <c r="I11" s="5">
        <f t="shared" si="3"/>
        <v>49.847249284035463</v>
      </c>
      <c r="J11" s="6">
        <f t="shared" si="4"/>
        <v>150.30322617290673</v>
      </c>
    </row>
    <row r="12" spans="1:10" ht="42" customHeight="1" outlineLevel="1" x14ac:dyDescent="0.25">
      <c r="A12" s="8" t="s">
        <v>15</v>
      </c>
      <c r="B12" s="3" t="s">
        <v>16</v>
      </c>
      <c r="C12" s="11">
        <v>397155109</v>
      </c>
      <c r="D12" s="4">
        <f t="shared" si="0"/>
        <v>397155.109</v>
      </c>
      <c r="E12" s="11">
        <v>548315373.83000004</v>
      </c>
      <c r="F12" s="22">
        <f t="shared" si="1"/>
        <v>548315.37383000006</v>
      </c>
      <c r="G12" s="11">
        <v>407612740</v>
      </c>
      <c r="H12" s="9">
        <f t="shared" si="2"/>
        <v>407612.74</v>
      </c>
      <c r="I12" s="5">
        <f t="shared" si="3"/>
        <v>74.339104729603378</v>
      </c>
      <c r="J12" s="6">
        <f t="shared" si="4"/>
        <v>102.6331352066278</v>
      </c>
    </row>
    <row r="13" spans="1:10" ht="78.75" outlineLevel="1" x14ac:dyDescent="0.25">
      <c r="A13" s="8" t="s">
        <v>17</v>
      </c>
      <c r="B13" s="3" t="s">
        <v>18</v>
      </c>
      <c r="C13" s="11">
        <v>41803175.530000001</v>
      </c>
      <c r="D13" s="4">
        <f t="shared" si="0"/>
        <v>41803.17553</v>
      </c>
      <c r="E13" s="11">
        <v>73508596.079999998</v>
      </c>
      <c r="F13" s="22">
        <f t="shared" si="1"/>
        <v>73508.596080000003</v>
      </c>
      <c r="G13" s="11">
        <v>63236259.240000002</v>
      </c>
      <c r="H13" s="9">
        <f t="shared" si="2"/>
        <v>63236.259239999999</v>
      </c>
      <c r="I13" s="5">
        <f t="shared" si="3"/>
        <v>86.025665857064482</v>
      </c>
      <c r="J13" s="6">
        <f t="shared" si="4"/>
        <v>151.27142480986541</v>
      </c>
    </row>
    <row r="14" spans="1:10" ht="70.5" customHeight="1" x14ac:dyDescent="0.25">
      <c r="A14" s="8" t="s">
        <v>19</v>
      </c>
      <c r="B14" s="3" t="s">
        <v>20</v>
      </c>
      <c r="C14" s="11">
        <v>429973625.32999998</v>
      </c>
      <c r="D14" s="4">
        <f t="shared" si="0"/>
        <v>429973.62533000001</v>
      </c>
      <c r="E14" s="11">
        <v>985047266.29999995</v>
      </c>
      <c r="F14" s="22">
        <f t="shared" si="1"/>
        <v>985047.2662999999</v>
      </c>
      <c r="G14" s="11">
        <v>491422308.14999998</v>
      </c>
      <c r="H14" s="9">
        <f t="shared" si="2"/>
        <v>491422.30815</v>
      </c>
      <c r="I14" s="5">
        <f t="shared" si="3"/>
        <v>49.888195720380331</v>
      </c>
      <c r="J14" s="6">
        <f t="shared" si="4"/>
        <v>114.2912679290128</v>
      </c>
    </row>
    <row r="15" spans="1:10" ht="55.5" customHeight="1" outlineLevel="1" x14ac:dyDescent="0.25">
      <c r="A15" s="8" t="s">
        <v>21</v>
      </c>
      <c r="B15" s="3" t="s">
        <v>22</v>
      </c>
      <c r="C15" s="11">
        <v>400666021.23000002</v>
      </c>
      <c r="D15" s="4">
        <f t="shared" si="0"/>
        <v>400666.02123000001</v>
      </c>
      <c r="E15" s="11">
        <v>936632595.29999995</v>
      </c>
      <c r="F15" s="22">
        <f t="shared" si="1"/>
        <v>936632.59529999993</v>
      </c>
      <c r="G15" s="11">
        <v>459290268.95999998</v>
      </c>
      <c r="H15" s="9">
        <f t="shared" si="2"/>
        <v>459290.26895999996</v>
      </c>
      <c r="I15" s="5">
        <f t="shared" si="3"/>
        <v>49.036331990228355</v>
      </c>
      <c r="J15" s="6">
        <f t="shared" si="4"/>
        <v>114.63169937646074</v>
      </c>
    </row>
    <row r="16" spans="1:10" ht="55.5" customHeight="1" outlineLevel="1" x14ac:dyDescent="0.25">
      <c r="A16" s="8" t="s">
        <v>23</v>
      </c>
      <c r="B16" s="3" t="s">
        <v>24</v>
      </c>
      <c r="C16" s="11">
        <v>0</v>
      </c>
      <c r="D16" s="4">
        <f t="shared" si="0"/>
        <v>0</v>
      </c>
      <c r="E16" s="11">
        <v>2821200</v>
      </c>
      <c r="F16" s="22">
        <f t="shared" si="1"/>
        <v>2821.2</v>
      </c>
      <c r="G16" s="11">
        <v>910216.77</v>
      </c>
      <c r="H16" s="9">
        <f t="shared" si="2"/>
        <v>910.21677</v>
      </c>
      <c r="I16" s="5">
        <f t="shared" si="3"/>
        <v>32.263461293066783</v>
      </c>
      <c r="J16" s="6" t="s">
        <v>223</v>
      </c>
    </row>
    <row r="17" spans="1:10" ht="84.75" customHeight="1" outlineLevel="1" x14ac:dyDescent="0.25">
      <c r="A17" s="8" t="s">
        <v>25</v>
      </c>
      <c r="B17" s="3" t="s">
        <v>26</v>
      </c>
      <c r="C17" s="11">
        <v>18979574.100000001</v>
      </c>
      <c r="D17" s="4">
        <f t="shared" si="0"/>
        <v>18979.574100000002</v>
      </c>
      <c r="E17" s="11">
        <v>28885000</v>
      </c>
      <c r="F17" s="22">
        <f t="shared" si="1"/>
        <v>28885</v>
      </c>
      <c r="G17" s="11">
        <v>16199276.43</v>
      </c>
      <c r="H17" s="9">
        <f t="shared" si="2"/>
        <v>16199.27643</v>
      </c>
      <c r="I17" s="5">
        <f t="shared" si="3"/>
        <v>56.081967907218278</v>
      </c>
      <c r="J17" s="6">
        <f t="shared" si="4"/>
        <v>85.351106113598192</v>
      </c>
    </row>
    <row r="18" spans="1:10" ht="40.5" customHeight="1" outlineLevel="1" x14ac:dyDescent="0.25">
      <c r="A18" s="8" t="s">
        <v>27</v>
      </c>
      <c r="B18" s="3" t="s">
        <v>28</v>
      </c>
      <c r="C18" s="11">
        <v>10328030</v>
      </c>
      <c r="D18" s="4">
        <f t="shared" si="0"/>
        <v>10328.030000000001</v>
      </c>
      <c r="E18" s="11">
        <v>16708471</v>
      </c>
      <c r="F18" s="22">
        <f t="shared" si="1"/>
        <v>16708.471000000001</v>
      </c>
      <c r="G18" s="11">
        <v>15022545.99</v>
      </c>
      <c r="H18" s="9">
        <f t="shared" si="2"/>
        <v>15022.545990000001</v>
      </c>
      <c r="I18" s="5">
        <f t="shared" si="3"/>
        <v>89.909758888171154</v>
      </c>
      <c r="J18" s="6">
        <f t="shared" si="4"/>
        <v>145.45412813479436</v>
      </c>
    </row>
    <row r="19" spans="1:10" ht="54.75" customHeight="1" x14ac:dyDescent="0.25">
      <c r="A19" s="8" t="s">
        <v>29</v>
      </c>
      <c r="B19" s="3" t="s">
        <v>30</v>
      </c>
      <c r="C19" s="11">
        <v>10542306648.5</v>
      </c>
      <c r="D19" s="4">
        <f t="shared" si="0"/>
        <v>10542306.648499999</v>
      </c>
      <c r="E19" s="11">
        <v>18814802221.389999</v>
      </c>
      <c r="F19" s="22">
        <f t="shared" si="1"/>
        <v>18814802.221389998</v>
      </c>
      <c r="G19" s="11">
        <v>12416962774.379999</v>
      </c>
      <c r="H19" s="9">
        <f t="shared" si="2"/>
        <v>12416962.774379998</v>
      </c>
      <c r="I19" s="5">
        <f t="shared" si="3"/>
        <v>65.995712462305434</v>
      </c>
      <c r="J19" s="6">
        <f t="shared" si="4"/>
        <v>117.78221966391702</v>
      </c>
    </row>
    <row r="20" spans="1:10" ht="78.75" outlineLevel="1" x14ac:dyDescent="0.25">
      <c r="A20" s="8" t="s">
        <v>31</v>
      </c>
      <c r="B20" s="3" t="s">
        <v>32</v>
      </c>
      <c r="C20" s="11">
        <v>4908154826.9700003</v>
      </c>
      <c r="D20" s="4">
        <f t="shared" si="0"/>
        <v>4908154.8269699998</v>
      </c>
      <c r="E20" s="11">
        <v>7645068304.6199999</v>
      </c>
      <c r="F20" s="22">
        <f t="shared" si="1"/>
        <v>7645068.3046199996</v>
      </c>
      <c r="G20" s="11">
        <v>5487779157.0299997</v>
      </c>
      <c r="H20" s="9">
        <f t="shared" si="2"/>
        <v>5487779.1570299994</v>
      </c>
      <c r="I20" s="5">
        <f t="shared" si="3"/>
        <v>71.781950642791173</v>
      </c>
      <c r="J20" s="6">
        <f t="shared" si="4"/>
        <v>111.80941413818081</v>
      </c>
    </row>
    <row r="21" spans="1:10" ht="110.25" outlineLevel="1" x14ac:dyDescent="0.25">
      <c r="A21" s="8" t="s">
        <v>33</v>
      </c>
      <c r="B21" s="3" t="s">
        <v>34</v>
      </c>
      <c r="C21" s="11">
        <v>3055541717.8899999</v>
      </c>
      <c r="D21" s="4">
        <f t="shared" si="0"/>
        <v>3055541.71789</v>
      </c>
      <c r="E21" s="11">
        <v>4722784544.6199999</v>
      </c>
      <c r="F21" s="22">
        <f t="shared" si="1"/>
        <v>4722784.5446199998</v>
      </c>
      <c r="G21" s="11">
        <v>3186104356.2199998</v>
      </c>
      <c r="H21" s="9">
        <f t="shared" si="2"/>
        <v>3186104.35622</v>
      </c>
      <c r="I21" s="5">
        <f t="shared" si="3"/>
        <v>67.462411764040297</v>
      </c>
      <c r="J21" s="6">
        <f t="shared" si="4"/>
        <v>104.27297842361516</v>
      </c>
    </row>
    <row r="22" spans="1:10" ht="31.5" outlineLevel="1" x14ac:dyDescent="0.25">
      <c r="A22" s="8" t="s">
        <v>35</v>
      </c>
      <c r="B22" s="3" t="s">
        <v>36</v>
      </c>
      <c r="C22" s="11">
        <v>225108831.78</v>
      </c>
      <c r="D22" s="4">
        <f t="shared" si="0"/>
        <v>225108.83178000001</v>
      </c>
      <c r="E22" s="11">
        <v>2768947591.0300002</v>
      </c>
      <c r="F22" s="22">
        <f t="shared" si="1"/>
        <v>2768947.5910300002</v>
      </c>
      <c r="G22" s="11">
        <v>1402507772.97</v>
      </c>
      <c r="H22" s="9">
        <f t="shared" si="2"/>
        <v>1402507.77297</v>
      </c>
      <c r="I22" s="5">
        <f t="shared" si="3"/>
        <v>50.651293564147657</v>
      </c>
      <c r="J22" s="6">
        <f t="shared" si="4"/>
        <v>623.03542774398034</v>
      </c>
    </row>
    <row r="23" spans="1:10" ht="63" outlineLevel="1" x14ac:dyDescent="0.25">
      <c r="A23" s="8" t="s">
        <v>37</v>
      </c>
      <c r="B23" s="3" t="s">
        <v>38</v>
      </c>
      <c r="C23" s="11">
        <v>227721009.75</v>
      </c>
      <c r="D23" s="4">
        <f t="shared" si="0"/>
        <v>227721.00975</v>
      </c>
      <c r="E23" s="11">
        <v>312477349.16000003</v>
      </c>
      <c r="F23" s="22">
        <f t="shared" si="1"/>
        <v>312477.34916000004</v>
      </c>
      <c r="G23" s="11">
        <v>183412937.47</v>
      </c>
      <c r="H23" s="9">
        <f t="shared" si="2"/>
        <v>183412.93747</v>
      </c>
      <c r="I23" s="5">
        <f t="shared" si="3"/>
        <v>58.69639446284657</v>
      </c>
      <c r="J23" s="6">
        <f t="shared" si="4"/>
        <v>80.542826360798713</v>
      </c>
    </row>
    <row r="24" spans="1:10" ht="63" outlineLevel="1" x14ac:dyDescent="0.25">
      <c r="A24" s="8" t="s">
        <v>39</v>
      </c>
      <c r="B24" s="3" t="s">
        <v>40</v>
      </c>
      <c r="C24" s="11">
        <v>209806322.40000001</v>
      </c>
      <c r="D24" s="4">
        <f t="shared" si="0"/>
        <v>209806.3224</v>
      </c>
      <c r="E24" s="11">
        <v>330852628.72000003</v>
      </c>
      <c r="F24" s="22">
        <f t="shared" si="1"/>
        <v>330852.62872000004</v>
      </c>
      <c r="G24" s="11">
        <v>211711132.30000001</v>
      </c>
      <c r="H24" s="9">
        <f t="shared" si="2"/>
        <v>211711.1323</v>
      </c>
      <c r="I24" s="5">
        <f t="shared" si="3"/>
        <v>63.989557259697861</v>
      </c>
      <c r="J24" s="6">
        <f t="shared" si="4"/>
        <v>100.9078896566179</v>
      </c>
    </row>
    <row r="25" spans="1:10" ht="47.25" outlineLevel="1" x14ac:dyDescent="0.25">
      <c r="A25" s="8" t="s">
        <v>41</v>
      </c>
      <c r="B25" s="3" t="s">
        <v>42</v>
      </c>
      <c r="C25" s="11">
        <v>198912628.13999999</v>
      </c>
      <c r="D25" s="4">
        <f t="shared" si="0"/>
        <v>198912.62813999999</v>
      </c>
      <c r="E25" s="11">
        <v>500412812.19999999</v>
      </c>
      <c r="F25" s="22">
        <f t="shared" si="1"/>
        <v>500412.81219999999</v>
      </c>
      <c r="G25" s="11">
        <v>301379854.30000001</v>
      </c>
      <c r="H25" s="9">
        <f t="shared" si="2"/>
        <v>301379.85430000001</v>
      </c>
      <c r="I25" s="5">
        <f t="shared" si="3"/>
        <v>60.22624660128556</v>
      </c>
      <c r="J25" s="6">
        <f t="shared" si="4"/>
        <v>151.51368574140042</v>
      </c>
    </row>
    <row r="26" spans="1:10" ht="68.25" customHeight="1" outlineLevel="1" x14ac:dyDescent="0.25">
      <c r="A26" s="8" t="s">
        <v>43</v>
      </c>
      <c r="B26" s="3" t="s">
        <v>44</v>
      </c>
      <c r="C26" s="11">
        <v>1201763819.3199999</v>
      </c>
      <c r="D26" s="4">
        <f t="shared" si="0"/>
        <v>1201763.81932</v>
      </c>
      <c r="E26" s="11">
        <v>1432154302.29</v>
      </c>
      <c r="F26" s="22">
        <f t="shared" si="1"/>
        <v>1432154.30229</v>
      </c>
      <c r="G26" s="11">
        <v>1333501925.78</v>
      </c>
      <c r="H26" s="9">
        <f t="shared" si="2"/>
        <v>1333501.9257799999</v>
      </c>
      <c r="I26" s="5">
        <f t="shared" si="3"/>
        <v>93.111609806830458</v>
      </c>
      <c r="J26" s="6">
        <f t="shared" si="4"/>
        <v>110.96206295630884</v>
      </c>
    </row>
    <row r="27" spans="1:10" ht="39" customHeight="1" outlineLevel="1" x14ac:dyDescent="0.25">
      <c r="A27" s="8" t="s">
        <v>45</v>
      </c>
      <c r="B27" s="3" t="s">
        <v>46</v>
      </c>
      <c r="C27" s="11">
        <v>39649825.270000003</v>
      </c>
      <c r="D27" s="4">
        <f t="shared" si="0"/>
        <v>39649.825270000001</v>
      </c>
      <c r="E27" s="11">
        <v>159550400</v>
      </c>
      <c r="F27" s="22">
        <f t="shared" si="1"/>
        <v>159550.39999999999</v>
      </c>
      <c r="G27" s="11">
        <v>64590061.780000001</v>
      </c>
      <c r="H27" s="9">
        <f t="shared" si="2"/>
        <v>64590.061780000004</v>
      </c>
      <c r="I27" s="5">
        <f t="shared" si="3"/>
        <v>40.482544562721252</v>
      </c>
      <c r="J27" s="6">
        <f t="shared" si="4"/>
        <v>162.90125199837985</v>
      </c>
    </row>
    <row r="28" spans="1:10" ht="63" outlineLevel="1" x14ac:dyDescent="0.25">
      <c r="A28" s="8" t="s">
        <v>47</v>
      </c>
      <c r="B28" s="3" t="s">
        <v>48</v>
      </c>
      <c r="C28" s="11">
        <v>475647666.98000002</v>
      </c>
      <c r="D28" s="4">
        <f t="shared" si="0"/>
        <v>475647.66698000004</v>
      </c>
      <c r="E28" s="11">
        <v>942554288.75</v>
      </c>
      <c r="F28" s="22">
        <f t="shared" si="1"/>
        <v>942554.28874999995</v>
      </c>
      <c r="G28" s="11">
        <v>245975576.53</v>
      </c>
      <c r="H28" s="9">
        <f t="shared" si="2"/>
        <v>245975.57652999999</v>
      </c>
      <c r="I28" s="5">
        <f t="shared" si="3"/>
        <v>26.096701215609425</v>
      </c>
      <c r="J28" s="6">
        <f t="shared" si="4"/>
        <v>51.713819620257425</v>
      </c>
    </row>
    <row r="29" spans="1:10" ht="68.25" customHeight="1" x14ac:dyDescent="0.25">
      <c r="A29" s="8" t="s">
        <v>49</v>
      </c>
      <c r="B29" s="3" t="s">
        <v>50</v>
      </c>
      <c r="C29" s="11">
        <v>1075677939.1099999</v>
      </c>
      <c r="D29" s="4">
        <f t="shared" si="0"/>
        <v>1075677.9391099999</v>
      </c>
      <c r="E29" s="11">
        <v>1855659071.6600001</v>
      </c>
      <c r="F29" s="22">
        <f t="shared" si="1"/>
        <v>1855659.0716600001</v>
      </c>
      <c r="G29" s="11">
        <v>937129772.29999995</v>
      </c>
      <c r="H29" s="9">
        <f t="shared" si="2"/>
        <v>937129.77229999995</v>
      </c>
      <c r="I29" s="5">
        <f t="shared" si="3"/>
        <v>50.50118238915946</v>
      </c>
      <c r="J29" s="6">
        <f t="shared" si="4"/>
        <v>87.119921142509199</v>
      </c>
    </row>
    <row r="30" spans="1:10" ht="54.75" customHeight="1" outlineLevel="1" x14ac:dyDescent="0.25">
      <c r="A30" s="8" t="s">
        <v>51</v>
      </c>
      <c r="B30" s="3" t="s">
        <v>52</v>
      </c>
      <c r="C30" s="11">
        <v>395092215.07999998</v>
      </c>
      <c r="D30" s="4">
        <f t="shared" si="0"/>
        <v>395092.21507999999</v>
      </c>
      <c r="E30" s="11">
        <v>843238604.11000001</v>
      </c>
      <c r="F30" s="22">
        <f t="shared" si="1"/>
        <v>843238.60410999996</v>
      </c>
      <c r="G30" s="11">
        <v>145397738.50999999</v>
      </c>
      <c r="H30" s="9">
        <f t="shared" si="2"/>
        <v>145397.73851</v>
      </c>
      <c r="I30" s="5">
        <f t="shared" si="3"/>
        <v>17.242775390182793</v>
      </c>
      <c r="J30" s="6">
        <f t="shared" si="4"/>
        <v>36.800962651354503</v>
      </c>
    </row>
    <row r="31" spans="1:10" ht="72" customHeight="1" outlineLevel="1" x14ac:dyDescent="0.25">
      <c r="A31" s="8" t="s">
        <v>53</v>
      </c>
      <c r="B31" s="3" t="s">
        <v>54</v>
      </c>
      <c r="C31" s="11">
        <v>680585724.02999997</v>
      </c>
      <c r="D31" s="4">
        <f t="shared" si="0"/>
        <v>680585.72402999992</v>
      </c>
      <c r="E31" s="11">
        <v>1012420467.55</v>
      </c>
      <c r="F31" s="22">
        <f t="shared" si="1"/>
        <v>1012420.4675499999</v>
      </c>
      <c r="G31" s="11">
        <v>791732033.78999996</v>
      </c>
      <c r="H31" s="9">
        <f t="shared" si="2"/>
        <v>791732.03379000002</v>
      </c>
      <c r="I31" s="5">
        <f t="shared" si="3"/>
        <v>78.201899227298966</v>
      </c>
      <c r="J31" s="6">
        <f t="shared" si="4"/>
        <v>116.33097871960369</v>
      </c>
    </row>
    <row r="32" spans="1:10" ht="55.5" customHeight="1" x14ac:dyDescent="0.25">
      <c r="A32" s="8" t="s">
        <v>55</v>
      </c>
      <c r="B32" s="3" t="s">
        <v>56</v>
      </c>
      <c r="C32" s="11">
        <v>13358957739.34</v>
      </c>
      <c r="D32" s="4">
        <f t="shared" si="0"/>
        <v>13358957.73934</v>
      </c>
      <c r="E32" s="11">
        <v>19840376374.349998</v>
      </c>
      <c r="F32" s="22">
        <f t="shared" si="1"/>
        <v>19840376.37435</v>
      </c>
      <c r="G32" s="11">
        <v>14790484376.24</v>
      </c>
      <c r="H32" s="9">
        <f t="shared" si="2"/>
        <v>14790484.37624</v>
      </c>
      <c r="I32" s="5">
        <f t="shared" si="3"/>
        <v>74.547398180215012</v>
      </c>
      <c r="J32" s="6">
        <f t="shared" si="4"/>
        <v>110.71585571892622</v>
      </c>
    </row>
    <row r="33" spans="1:10" ht="55.5" customHeight="1" outlineLevel="1" x14ac:dyDescent="0.25">
      <c r="A33" s="8" t="s">
        <v>57</v>
      </c>
      <c r="B33" s="3" t="s">
        <v>58</v>
      </c>
      <c r="C33" s="11">
        <v>11261498788.360001</v>
      </c>
      <c r="D33" s="4">
        <f t="shared" si="0"/>
        <v>11261498.788360002</v>
      </c>
      <c r="E33" s="11">
        <v>16165006172.57</v>
      </c>
      <c r="F33" s="22">
        <f t="shared" si="1"/>
        <v>16165006.172569999</v>
      </c>
      <c r="G33" s="11">
        <v>12326923343.639999</v>
      </c>
      <c r="H33" s="9">
        <f t="shared" si="2"/>
        <v>12326923.34364</v>
      </c>
      <c r="I33" s="5">
        <f t="shared" si="3"/>
        <v>76.256842787707996</v>
      </c>
      <c r="J33" s="6">
        <f t="shared" si="4"/>
        <v>109.46077050047043</v>
      </c>
    </row>
    <row r="34" spans="1:10" ht="78.75" outlineLevel="1" x14ac:dyDescent="0.25">
      <c r="A34" s="8" t="s">
        <v>59</v>
      </c>
      <c r="B34" s="3" t="s">
        <v>60</v>
      </c>
      <c r="C34" s="11">
        <v>1434798234.9300001</v>
      </c>
      <c r="D34" s="4">
        <f t="shared" si="0"/>
        <v>1434798.23493</v>
      </c>
      <c r="E34" s="11">
        <v>2049770804.4400001</v>
      </c>
      <c r="F34" s="22">
        <f t="shared" si="1"/>
        <v>2049770.8044400001</v>
      </c>
      <c r="G34" s="11">
        <v>1416844544.3399999</v>
      </c>
      <c r="H34" s="9">
        <f t="shared" si="2"/>
        <v>1416844.54434</v>
      </c>
      <c r="I34" s="5">
        <f t="shared" si="3"/>
        <v>69.122096054396849</v>
      </c>
      <c r="J34" s="6">
        <f t="shared" si="4"/>
        <v>98.748695798968839</v>
      </c>
    </row>
    <row r="35" spans="1:10" ht="94.5" outlineLevel="1" x14ac:dyDescent="0.25">
      <c r="A35" s="8" t="s">
        <v>61</v>
      </c>
      <c r="B35" s="3" t="s">
        <v>62</v>
      </c>
      <c r="C35" s="11">
        <v>75956540.569999993</v>
      </c>
      <c r="D35" s="4">
        <f t="shared" si="0"/>
        <v>75956.540569999997</v>
      </c>
      <c r="E35" s="11">
        <v>123360073.77</v>
      </c>
      <c r="F35" s="22">
        <f t="shared" si="1"/>
        <v>123360.07377</v>
      </c>
      <c r="G35" s="11">
        <v>92347287.719999999</v>
      </c>
      <c r="H35" s="9">
        <f t="shared" si="2"/>
        <v>92347.287719999993</v>
      </c>
      <c r="I35" s="5">
        <f t="shared" si="3"/>
        <v>74.859948521251596</v>
      </c>
      <c r="J35" s="6">
        <f t="shared" si="4"/>
        <v>121.57911224892426</v>
      </c>
    </row>
    <row r="36" spans="1:10" ht="47.25" outlineLevel="1" x14ac:dyDescent="0.25">
      <c r="A36" s="8" t="s">
        <v>63</v>
      </c>
      <c r="B36" s="3" t="s">
        <v>64</v>
      </c>
      <c r="C36" s="11">
        <v>111885260</v>
      </c>
      <c r="D36" s="4">
        <f t="shared" si="0"/>
        <v>111885.26</v>
      </c>
      <c r="E36" s="11">
        <v>710983124.19000006</v>
      </c>
      <c r="F36" s="22">
        <f t="shared" si="1"/>
        <v>710983.12419</v>
      </c>
      <c r="G36" s="11">
        <v>230891572.66999999</v>
      </c>
      <c r="H36" s="9">
        <f t="shared" si="2"/>
        <v>230891.57266999999</v>
      </c>
      <c r="I36" s="5">
        <f t="shared" si="3"/>
        <v>32.474972304447768</v>
      </c>
      <c r="J36" s="6">
        <f t="shared" si="4"/>
        <v>206.36460304958848</v>
      </c>
    </row>
    <row r="37" spans="1:10" ht="47.25" outlineLevel="1" x14ac:dyDescent="0.25">
      <c r="A37" s="8" t="s">
        <v>65</v>
      </c>
      <c r="B37" s="3" t="s">
        <v>66</v>
      </c>
      <c r="C37" s="11">
        <v>472132165.48000002</v>
      </c>
      <c r="D37" s="4">
        <f t="shared" si="0"/>
        <v>472132.16548000003</v>
      </c>
      <c r="E37" s="11">
        <v>785767329.38</v>
      </c>
      <c r="F37" s="22">
        <f t="shared" si="1"/>
        <v>785767.32938000001</v>
      </c>
      <c r="G37" s="11">
        <v>720899358.75</v>
      </c>
      <c r="H37" s="9">
        <f t="shared" si="2"/>
        <v>720899.35875000001</v>
      </c>
      <c r="I37" s="5">
        <f t="shared" si="3"/>
        <v>91.744633786036474</v>
      </c>
      <c r="J37" s="6">
        <f t="shared" si="4"/>
        <v>152.69015997185602</v>
      </c>
    </row>
    <row r="38" spans="1:10" ht="47.25" outlineLevel="1" x14ac:dyDescent="0.25">
      <c r="A38" s="8" t="s">
        <v>67</v>
      </c>
      <c r="B38" s="3" t="s">
        <v>68</v>
      </c>
      <c r="C38" s="11">
        <v>2686750</v>
      </c>
      <c r="D38" s="4">
        <f t="shared" si="0"/>
        <v>2686.75</v>
      </c>
      <c r="E38" s="11">
        <v>5488870</v>
      </c>
      <c r="F38" s="22">
        <f t="shared" si="1"/>
        <v>5488.87</v>
      </c>
      <c r="G38" s="11">
        <v>2578269.12</v>
      </c>
      <c r="H38" s="9">
        <f t="shared" si="2"/>
        <v>2578.2691199999999</v>
      </c>
      <c r="I38" s="5">
        <f t="shared" si="3"/>
        <v>46.972675978844464</v>
      </c>
      <c r="J38" s="6">
        <f t="shared" si="4"/>
        <v>95.96237536056573</v>
      </c>
    </row>
    <row r="39" spans="1:10" ht="63" x14ac:dyDescent="0.25">
      <c r="A39" s="8" t="s">
        <v>69</v>
      </c>
      <c r="B39" s="3" t="s">
        <v>70</v>
      </c>
      <c r="C39" s="11">
        <v>1408860183.1300001</v>
      </c>
      <c r="D39" s="4">
        <f t="shared" si="0"/>
        <v>1408860.18313</v>
      </c>
      <c r="E39" s="11">
        <v>2601522632.96</v>
      </c>
      <c r="F39" s="22">
        <f t="shared" si="1"/>
        <v>2601522.6329600001</v>
      </c>
      <c r="G39" s="11">
        <v>1797694661.52</v>
      </c>
      <c r="H39" s="9">
        <f t="shared" si="2"/>
        <v>1797694.6615200001</v>
      </c>
      <c r="I39" s="5">
        <f t="shared" si="3"/>
        <v>69.101634509886679</v>
      </c>
      <c r="J39" s="6">
        <f t="shared" si="4"/>
        <v>127.59922404266861</v>
      </c>
    </row>
    <row r="40" spans="1:10" ht="47.25" outlineLevel="1" x14ac:dyDescent="0.25">
      <c r="A40" s="8" t="s">
        <v>71</v>
      </c>
      <c r="B40" s="3" t="s">
        <v>72</v>
      </c>
      <c r="C40" s="11">
        <v>1316357657.6300001</v>
      </c>
      <c r="D40" s="4">
        <f t="shared" si="0"/>
        <v>1316357.65763</v>
      </c>
      <c r="E40" s="11">
        <v>2212425082.1999998</v>
      </c>
      <c r="F40" s="22">
        <f t="shared" si="1"/>
        <v>2212425.0821999996</v>
      </c>
      <c r="G40" s="11">
        <v>1577343811.78</v>
      </c>
      <c r="H40" s="9">
        <f t="shared" si="2"/>
        <v>1577343.8117799999</v>
      </c>
      <c r="I40" s="5">
        <f t="shared" si="3"/>
        <v>71.294789797425125</v>
      </c>
      <c r="J40" s="6">
        <f t="shared" si="4"/>
        <v>119.82638628926163</v>
      </c>
    </row>
    <row r="41" spans="1:10" ht="31.5" outlineLevel="1" x14ac:dyDescent="0.25">
      <c r="A41" s="8" t="s">
        <v>73</v>
      </c>
      <c r="B41" s="3" t="s">
        <v>74</v>
      </c>
      <c r="C41" s="11">
        <v>4137263.1</v>
      </c>
      <c r="D41" s="4">
        <f t="shared" si="0"/>
        <v>4137.2631000000001</v>
      </c>
      <c r="E41" s="11">
        <v>226120736.84</v>
      </c>
      <c r="F41" s="22">
        <f t="shared" si="1"/>
        <v>226120.73684</v>
      </c>
      <c r="G41" s="11">
        <v>124702984.09999999</v>
      </c>
      <c r="H41" s="9">
        <f t="shared" si="2"/>
        <v>124702.98409999999</v>
      </c>
      <c r="I41" s="5">
        <f t="shared" si="3"/>
        <v>55.148849169122492</v>
      </c>
      <c r="J41" s="6">
        <f t="shared" si="4"/>
        <v>3014.1419843470912</v>
      </c>
    </row>
    <row r="42" spans="1:10" ht="63" outlineLevel="1" x14ac:dyDescent="0.25">
      <c r="A42" s="8" t="s">
        <v>75</v>
      </c>
      <c r="B42" s="3" t="s">
        <v>76</v>
      </c>
      <c r="C42" s="11">
        <v>88365262.400000006</v>
      </c>
      <c r="D42" s="4">
        <f t="shared" si="0"/>
        <v>88365.262400000007</v>
      </c>
      <c r="E42" s="11">
        <v>162976813.91999999</v>
      </c>
      <c r="F42" s="22">
        <f t="shared" si="1"/>
        <v>162976.81391999999</v>
      </c>
      <c r="G42" s="11">
        <v>95647865.640000001</v>
      </c>
      <c r="H42" s="9">
        <f t="shared" si="2"/>
        <v>95647.865640000004</v>
      </c>
      <c r="I42" s="5">
        <f t="shared" si="3"/>
        <v>58.688020301434065</v>
      </c>
      <c r="J42" s="6">
        <f t="shared" si="4"/>
        <v>108.2414775243173</v>
      </c>
    </row>
    <row r="43" spans="1:10" ht="63" x14ac:dyDescent="0.25">
      <c r="A43" s="8" t="s">
        <v>77</v>
      </c>
      <c r="B43" s="3" t="s">
        <v>78</v>
      </c>
      <c r="C43" s="11">
        <v>166154840.83000001</v>
      </c>
      <c r="D43" s="4">
        <f t="shared" si="0"/>
        <v>166154.84083</v>
      </c>
      <c r="E43" s="11">
        <v>189748947.37</v>
      </c>
      <c r="F43" s="22">
        <f t="shared" si="1"/>
        <v>189748.94737000001</v>
      </c>
      <c r="G43" s="11">
        <v>177306209</v>
      </c>
      <c r="H43" s="9">
        <f t="shared" si="2"/>
        <v>177306.209</v>
      </c>
      <c r="I43" s="5">
        <f t="shared" si="3"/>
        <v>93.44252574653953</v>
      </c>
      <c r="J43" s="6">
        <f t="shared" si="4"/>
        <v>106.71143140596755</v>
      </c>
    </row>
    <row r="44" spans="1:10" ht="47.25" outlineLevel="1" x14ac:dyDescent="0.25">
      <c r="A44" s="8" t="s">
        <v>79</v>
      </c>
      <c r="B44" s="3" t="s">
        <v>80</v>
      </c>
      <c r="C44" s="11">
        <v>13007905.630000001</v>
      </c>
      <c r="D44" s="4">
        <f t="shared" si="0"/>
        <v>13007.905630000001</v>
      </c>
      <c r="E44" s="11">
        <v>19200000</v>
      </c>
      <c r="F44" s="22">
        <f t="shared" si="1"/>
        <v>19200</v>
      </c>
      <c r="G44" s="11">
        <v>13143575.67</v>
      </c>
      <c r="H44" s="9">
        <f t="shared" si="2"/>
        <v>13143.57567</v>
      </c>
      <c r="I44" s="5">
        <f t="shared" si="3"/>
        <v>68.456123281250001</v>
      </c>
      <c r="J44" s="6">
        <f t="shared" si="4"/>
        <v>101.04298142882513</v>
      </c>
    </row>
    <row r="45" spans="1:10" ht="63" outlineLevel="1" x14ac:dyDescent="0.25">
      <c r="A45" s="8" t="s">
        <v>81</v>
      </c>
      <c r="B45" s="3" t="s">
        <v>82</v>
      </c>
      <c r="C45" s="11">
        <v>153146935.19999999</v>
      </c>
      <c r="D45" s="4">
        <f t="shared" si="0"/>
        <v>153146.93519999998</v>
      </c>
      <c r="E45" s="11">
        <v>170548947.37</v>
      </c>
      <c r="F45" s="22">
        <f t="shared" si="1"/>
        <v>170548.94737000001</v>
      </c>
      <c r="G45" s="11">
        <v>164162633.33000001</v>
      </c>
      <c r="H45" s="9">
        <f t="shared" si="2"/>
        <v>164162.63333000001</v>
      </c>
      <c r="I45" s="5">
        <f t="shared" si="3"/>
        <v>96.255436261271598</v>
      </c>
      <c r="J45" s="6">
        <f t="shared" si="4"/>
        <v>107.19289492513464</v>
      </c>
    </row>
    <row r="46" spans="1:10" ht="78.75" x14ac:dyDescent="0.25">
      <c r="A46" s="8" t="s">
        <v>83</v>
      </c>
      <c r="B46" s="3" t="s">
        <v>84</v>
      </c>
      <c r="C46" s="11">
        <v>5588466459.9899998</v>
      </c>
      <c r="D46" s="4">
        <f t="shared" si="0"/>
        <v>5588466.4599899994</v>
      </c>
      <c r="E46" s="11">
        <v>8378637436.0799999</v>
      </c>
      <c r="F46" s="22">
        <f t="shared" si="1"/>
        <v>8378637.4360800004</v>
      </c>
      <c r="G46" s="11">
        <v>3541140990.9200001</v>
      </c>
      <c r="H46" s="9">
        <f t="shared" si="2"/>
        <v>3541140.9909200002</v>
      </c>
      <c r="I46" s="5">
        <f t="shared" si="3"/>
        <v>42.26392439027348</v>
      </c>
      <c r="J46" s="6">
        <f t="shared" si="4"/>
        <v>63.365164956654986</v>
      </c>
    </row>
    <row r="47" spans="1:10" ht="31.5" outlineLevel="1" x14ac:dyDescent="0.25">
      <c r="A47" s="8" t="s">
        <v>85</v>
      </c>
      <c r="B47" s="3" t="s">
        <v>86</v>
      </c>
      <c r="C47" s="11">
        <v>105549196.95999999</v>
      </c>
      <c r="D47" s="4">
        <f t="shared" si="0"/>
        <v>105549.19695999999</v>
      </c>
      <c r="E47" s="11">
        <v>68307875.469999999</v>
      </c>
      <c r="F47" s="22">
        <f t="shared" si="1"/>
        <v>68307.875469999999</v>
      </c>
      <c r="G47" s="11">
        <v>65533351.960000001</v>
      </c>
      <c r="H47" s="9">
        <f t="shared" si="2"/>
        <v>65533.35196</v>
      </c>
      <c r="I47" s="5">
        <f t="shared" si="3"/>
        <v>95.938208455599622</v>
      </c>
      <c r="J47" s="6">
        <f t="shared" si="4"/>
        <v>62.087968310014894</v>
      </c>
    </row>
    <row r="48" spans="1:10" ht="24" customHeight="1" outlineLevel="1" x14ac:dyDescent="0.25">
      <c r="A48" s="8" t="s">
        <v>87</v>
      </c>
      <c r="B48" s="3" t="s">
        <v>88</v>
      </c>
      <c r="C48" s="11">
        <v>194819533.18000001</v>
      </c>
      <c r="D48" s="4">
        <f t="shared" si="0"/>
        <v>194819.53318</v>
      </c>
      <c r="E48" s="11">
        <v>129445421.7</v>
      </c>
      <c r="F48" s="22">
        <f t="shared" si="1"/>
        <v>129445.42170000001</v>
      </c>
      <c r="G48" s="11">
        <v>117835188.45</v>
      </c>
      <c r="H48" s="9">
        <f t="shared" si="2"/>
        <v>117835.18845</v>
      </c>
      <c r="I48" s="5">
        <f t="shared" si="3"/>
        <v>91.030788808500603</v>
      </c>
      <c r="J48" s="6">
        <f t="shared" si="4"/>
        <v>60.484278206912798</v>
      </c>
    </row>
    <row r="49" spans="1:10" ht="47.25" outlineLevel="1" x14ac:dyDescent="0.25">
      <c r="A49" s="8" t="s">
        <v>89</v>
      </c>
      <c r="B49" s="3" t="s">
        <v>90</v>
      </c>
      <c r="C49" s="11">
        <v>273119681.42000002</v>
      </c>
      <c r="D49" s="4">
        <f t="shared" si="0"/>
        <v>273119.68142000004</v>
      </c>
      <c r="E49" s="11">
        <v>329389537.81999999</v>
      </c>
      <c r="F49" s="22">
        <f t="shared" si="1"/>
        <v>329389.53781999997</v>
      </c>
      <c r="G49" s="11">
        <v>329295585.73000002</v>
      </c>
      <c r="H49" s="9">
        <f t="shared" si="2"/>
        <v>329295.58572999999</v>
      </c>
      <c r="I49" s="5">
        <f t="shared" si="3"/>
        <v>99.971476905240593</v>
      </c>
      <c r="J49" s="6">
        <f t="shared" si="4"/>
        <v>120.56823734486323</v>
      </c>
    </row>
    <row r="50" spans="1:10" ht="47.25" outlineLevel="1" x14ac:dyDescent="0.25">
      <c r="A50" s="8" t="s">
        <v>91</v>
      </c>
      <c r="B50" s="3" t="s">
        <v>92</v>
      </c>
      <c r="C50" s="11">
        <v>520991105.57999998</v>
      </c>
      <c r="D50" s="4">
        <f t="shared" si="0"/>
        <v>520991.10557999997</v>
      </c>
      <c r="E50" s="11">
        <v>3678740374.0599999</v>
      </c>
      <c r="F50" s="22">
        <f t="shared" si="1"/>
        <v>3678740.3740599998</v>
      </c>
      <c r="G50" s="11">
        <v>868916151.66999996</v>
      </c>
      <c r="H50" s="9">
        <f t="shared" si="2"/>
        <v>868916.15166999993</v>
      </c>
      <c r="I50" s="5">
        <f t="shared" si="3"/>
        <v>23.619936807636972</v>
      </c>
      <c r="J50" s="6">
        <f t="shared" si="4"/>
        <v>166.78137925265884</v>
      </c>
    </row>
    <row r="51" spans="1:10" ht="94.5" outlineLevel="1" x14ac:dyDescent="0.25">
      <c r="A51" s="8" t="s">
        <v>93</v>
      </c>
      <c r="B51" s="3" t="s">
        <v>94</v>
      </c>
      <c r="C51" s="11">
        <v>282328564.80000001</v>
      </c>
      <c r="D51" s="4">
        <f t="shared" si="0"/>
        <v>282328.56479999999</v>
      </c>
      <c r="E51" s="11">
        <v>647742304.39999998</v>
      </c>
      <c r="F51" s="22">
        <f t="shared" si="1"/>
        <v>647742.30440000002</v>
      </c>
      <c r="G51" s="11">
        <v>304268034.24000001</v>
      </c>
      <c r="H51" s="9">
        <f t="shared" si="2"/>
        <v>304268.03424000001</v>
      </c>
      <c r="I51" s="5">
        <f t="shared" si="3"/>
        <v>46.973623950938595</v>
      </c>
      <c r="J51" s="6">
        <f t="shared" si="4"/>
        <v>107.77089964507907</v>
      </c>
    </row>
    <row r="52" spans="1:10" ht="63" outlineLevel="1" x14ac:dyDescent="0.25">
      <c r="A52" s="8" t="s">
        <v>95</v>
      </c>
      <c r="B52" s="3" t="s">
        <v>96</v>
      </c>
      <c r="C52" s="11">
        <v>4129030280.8400002</v>
      </c>
      <c r="D52" s="4">
        <f t="shared" si="0"/>
        <v>4129030.2808400001</v>
      </c>
      <c r="E52" s="11">
        <v>2942367592.1500001</v>
      </c>
      <c r="F52" s="22">
        <f t="shared" si="1"/>
        <v>2942367.5921499999</v>
      </c>
      <c r="G52" s="11">
        <v>1638714968.7</v>
      </c>
      <c r="H52" s="9">
        <f t="shared" si="2"/>
        <v>1638714.9687000001</v>
      </c>
      <c r="I52" s="5">
        <f t="shared" si="3"/>
        <v>55.693754005174597</v>
      </c>
      <c r="J52" s="6">
        <f t="shared" si="4"/>
        <v>39.687647152992632</v>
      </c>
    </row>
    <row r="53" spans="1:10" ht="63" outlineLevel="1" x14ac:dyDescent="0.25">
      <c r="A53" s="8" t="s">
        <v>97</v>
      </c>
      <c r="B53" s="3" t="s">
        <v>98</v>
      </c>
      <c r="C53" s="11">
        <v>82628097.209999993</v>
      </c>
      <c r="D53" s="4">
        <f t="shared" si="0"/>
        <v>82628.097209999993</v>
      </c>
      <c r="E53" s="11">
        <v>582644330.48000002</v>
      </c>
      <c r="F53" s="22">
        <f t="shared" si="1"/>
        <v>582644.33048</v>
      </c>
      <c r="G53" s="11">
        <v>216577710.16999999</v>
      </c>
      <c r="H53" s="9">
        <f t="shared" si="2"/>
        <v>216577.71016999998</v>
      </c>
      <c r="I53" s="5">
        <f t="shared" si="3"/>
        <v>37.171512506021763</v>
      </c>
      <c r="J53" s="6">
        <f t="shared" si="4"/>
        <v>262.11145782477104</v>
      </c>
    </row>
    <row r="54" spans="1:10" ht="78.75" x14ac:dyDescent="0.25">
      <c r="A54" s="8" t="s">
        <v>99</v>
      </c>
      <c r="B54" s="3" t="s">
        <v>100</v>
      </c>
      <c r="C54" s="11">
        <v>880790748.16999996</v>
      </c>
      <c r="D54" s="4">
        <f t="shared" si="0"/>
        <v>880790.74816999992</v>
      </c>
      <c r="E54" s="11">
        <v>1488148775.1199999</v>
      </c>
      <c r="F54" s="22">
        <f t="shared" si="1"/>
        <v>1488148.7751199999</v>
      </c>
      <c r="G54" s="11">
        <v>991812681.39999998</v>
      </c>
      <c r="H54" s="9">
        <f t="shared" si="2"/>
        <v>991812.6814</v>
      </c>
      <c r="I54" s="5">
        <f t="shared" si="3"/>
        <v>66.647414424006314</v>
      </c>
      <c r="J54" s="6">
        <f t="shared" si="4"/>
        <v>112.6048023847512</v>
      </c>
    </row>
    <row r="55" spans="1:10" ht="47.25" outlineLevel="1" x14ac:dyDescent="0.25">
      <c r="A55" s="8" t="s">
        <v>101</v>
      </c>
      <c r="B55" s="3" t="s">
        <v>102</v>
      </c>
      <c r="C55" s="11">
        <v>42700421.57</v>
      </c>
      <c r="D55" s="4">
        <f t="shared" si="0"/>
        <v>42700.421569999999</v>
      </c>
      <c r="E55" s="11">
        <v>205163188.80000001</v>
      </c>
      <c r="F55" s="22">
        <f t="shared" si="1"/>
        <v>205163.1888</v>
      </c>
      <c r="G55" s="11">
        <v>83054661.829999998</v>
      </c>
      <c r="H55" s="9">
        <f t="shared" si="2"/>
        <v>83054.661829999997</v>
      </c>
      <c r="I55" s="5">
        <f t="shared" si="3"/>
        <v>40.482243581700459</v>
      </c>
      <c r="J55" s="6">
        <f t="shared" si="4"/>
        <v>194.50548443379222</v>
      </c>
    </row>
    <row r="56" spans="1:10" ht="47.25" outlineLevel="1" x14ac:dyDescent="0.25">
      <c r="A56" s="8" t="s">
        <v>103</v>
      </c>
      <c r="B56" s="3" t="s">
        <v>104</v>
      </c>
      <c r="C56" s="11">
        <v>848457.22</v>
      </c>
      <c r="D56" s="4">
        <f t="shared" si="0"/>
        <v>848.45722000000001</v>
      </c>
      <c r="E56" s="11">
        <v>3925000</v>
      </c>
      <c r="F56" s="22">
        <f t="shared" si="1"/>
        <v>3925</v>
      </c>
      <c r="G56" s="11">
        <v>3485870.33</v>
      </c>
      <c r="H56" s="9">
        <f t="shared" si="2"/>
        <v>3485.8703300000002</v>
      </c>
      <c r="I56" s="5">
        <f t="shared" si="3"/>
        <v>88.811982929936306</v>
      </c>
      <c r="J56" s="6">
        <f t="shared" si="4"/>
        <v>410.84809555866588</v>
      </c>
    </row>
    <row r="57" spans="1:10" ht="47.25" outlineLevel="1" x14ac:dyDescent="0.25">
      <c r="A57" s="8" t="s">
        <v>105</v>
      </c>
      <c r="B57" s="3" t="s">
        <v>106</v>
      </c>
      <c r="C57" s="11">
        <v>1100260</v>
      </c>
      <c r="D57" s="4">
        <f t="shared" si="0"/>
        <v>1100.26</v>
      </c>
      <c r="E57" s="11">
        <v>19790000</v>
      </c>
      <c r="F57" s="22">
        <f t="shared" si="1"/>
        <v>19790</v>
      </c>
      <c r="G57" s="11">
        <v>8031649.1699999999</v>
      </c>
      <c r="H57" s="9">
        <f t="shared" si="2"/>
        <v>8031.6491699999997</v>
      </c>
      <c r="I57" s="5">
        <f t="shared" si="3"/>
        <v>40.58438185952501</v>
      </c>
      <c r="J57" s="6">
        <f t="shared" si="4"/>
        <v>729.97738443640583</v>
      </c>
    </row>
    <row r="58" spans="1:10" ht="47.25" outlineLevel="1" x14ac:dyDescent="0.25">
      <c r="A58" s="8" t="s">
        <v>107</v>
      </c>
      <c r="B58" s="3" t="s">
        <v>108</v>
      </c>
      <c r="C58" s="11">
        <v>424000</v>
      </c>
      <c r="D58" s="4">
        <f t="shared" si="0"/>
        <v>424</v>
      </c>
      <c r="E58" s="11">
        <v>1208000</v>
      </c>
      <c r="F58" s="22">
        <f t="shared" si="1"/>
        <v>1208</v>
      </c>
      <c r="G58" s="11">
        <v>1000000</v>
      </c>
      <c r="H58" s="9">
        <f t="shared" si="2"/>
        <v>1000</v>
      </c>
      <c r="I58" s="5">
        <f t="shared" si="3"/>
        <v>82.78145695364239</v>
      </c>
      <c r="J58" s="6" t="s">
        <v>223</v>
      </c>
    </row>
    <row r="59" spans="1:10" ht="47.25" outlineLevel="1" x14ac:dyDescent="0.25">
      <c r="A59" s="8" t="s">
        <v>109</v>
      </c>
      <c r="B59" s="3" t="s">
        <v>110</v>
      </c>
      <c r="C59" s="11">
        <v>228328267.31</v>
      </c>
      <c r="D59" s="4">
        <f t="shared" si="0"/>
        <v>228328.26731</v>
      </c>
      <c r="E59" s="11">
        <v>354466384.68000001</v>
      </c>
      <c r="F59" s="22">
        <f t="shared" si="1"/>
        <v>354466.38468000002</v>
      </c>
      <c r="G59" s="11">
        <v>247323517.50999999</v>
      </c>
      <c r="H59" s="9">
        <f t="shared" si="2"/>
        <v>247323.51750999998</v>
      </c>
      <c r="I59" s="5">
        <f t="shared" si="3"/>
        <v>69.773475906121561</v>
      </c>
      <c r="J59" s="6">
        <f t="shared" si="4"/>
        <v>108.31927225822209</v>
      </c>
    </row>
    <row r="60" spans="1:10" ht="63" outlineLevel="1" x14ac:dyDescent="0.25">
      <c r="A60" s="8" t="s">
        <v>111</v>
      </c>
      <c r="B60" s="3" t="s">
        <v>112</v>
      </c>
      <c r="C60" s="11">
        <v>607389342.07000005</v>
      </c>
      <c r="D60" s="4">
        <f t="shared" si="0"/>
        <v>607389.34207000001</v>
      </c>
      <c r="E60" s="11">
        <v>903596201.63999999</v>
      </c>
      <c r="F60" s="22">
        <f t="shared" si="1"/>
        <v>903596.20163999998</v>
      </c>
      <c r="G60" s="11">
        <v>648916982.55999994</v>
      </c>
      <c r="H60" s="9">
        <f t="shared" si="2"/>
        <v>648916.98255999992</v>
      </c>
      <c r="I60" s="5">
        <f t="shared" si="3"/>
        <v>71.814930317572717</v>
      </c>
      <c r="J60" s="6">
        <f t="shared" si="4"/>
        <v>106.83707098785642</v>
      </c>
    </row>
    <row r="61" spans="1:10" ht="63" x14ac:dyDescent="0.25">
      <c r="A61" s="8" t="s">
        <v>113</v>
      </c>
      <c r="B61" s="3" t="s">
        <v>114</v>
      </c>
      <c r="C61" s="11">
        <v>319865274.54000002</v>
      </c>
      <c r="D61" s="4">
        <f t="shared" si="0"/>
        <v>319865.27454000001</v>
      </c>
      <c r="E61" s="11">
        <v>906072089.64999998</v>
      </c>
      <c r="F61" s="22">
        <f t="shared" si="1"/>
        <v>906072.08964999998</v>
      </c>
      <c r="G61" s="11">
        <v>547661993.26999998</v>
      </c>
      <c r="H61" s="9">
        <f t="shared" si="2"/>
        <v>547661.99326999998</v>
      </c>
      <c r="I61" s="5">
        <f t="shared" si="3"/>
        <v>60.443534187390355</v>
      </c>
      <c r="J61" s="6">
        <f t="shared" si="4"/>
        <v>171.21645794705151</v>
      </c>
    </row>
    <row r="62" spans="1:10" ht="78.75" outlineLevel="1" x14ac:dyDescent="0.25">
      <c r="A62" s="8" t="s">
        <v>115</v>
      </c>
      <c r="B62" s="3" t="s">
        <v>116</v>
      </c>
      <c r="C62" s="11">
        <v>137876304.71000001</v>
      </c>
      <c r="D62" s="4">
        <f t="shared" si="0"/>
        <v>137876.30471</v>
      </c>
      <c r="E62" s="11">
        <v>631890759.64999998</v>
      </c>
      <c r="F62" s="22">
        <f t="shared" si="1"/>
        <v>631890.75965000002</v>
      </c>
      <c r="G62" s="11">
        <v>361586770.07999998</v>
      </c>
      <c r="H62" s="9">
        <f t="shared" si="2"/>
        <v>361586.77007999999</v>
      </c>
      <c r="I62" s="5">
        <f t="shared" si="3"/>
        <v>57.222987448064664</v>
      </c>
      <c r="J62" s="6">
        <f t="shared" si="4"/>
        <v>262.25446848212096</v>
      </c>
    </row>
    <row r="63" spans="1:10" ht="110.25" outlineLevel="1" x14ac:dyDescent="0.25">
      <c r="A63" s="8" t="s">
        <v>117</v>
      </c>
      <c r="B63" s="3" t="s">
        <v>118</v>
      </c>
      <c r="C63" s="11">
        <v>175864297.78</v>
      </c>
      <c r="D63" s="4">
        <f t="shared" si="0"/>
        <v>175864.29777999999</v>
      </c>
      <c r="E63" s="11">
        <v>261619090</v>
      </c>
      <c r="F63" s="22">
        <f t="shared" si="1"/>
        <v>261619.09</v>
      </c>
      <c r="G63" s="11">
        <v>175419501.13999999</v>
      </c>
      <c r="H63" s="9">
        <f t="shared" si="2"/>
        <v>175419.50113999998</v>
      </c>
      <c r="I63" s="5">
        <f t="shared" si="3"/>
        <v>67.051491211898934</v>
      </c>
      <c r="J63" s="6">
        <f t="shared" si="4"/>
        <v>99.747079625816696</v>
      </c>
    </row>
    <row r="64" spans="1:10" ht="47.25" outlineLevel="1" x14ac:dyDescent="0.25">
      <c r="A64" s="8" t="s">
        <v>119</v>
      </c>
      <c r="B64" s="3" t="s">
        <v>120</v>
      </c>
      <c r="C64" s="11">
        <v>6124672.0499999998</v>
      </c>
      <c r="D64" s="4">
        <f t="shared" si="0"/>
        <v>6124.6720500000001</v>
      </c>
      <c r="E64" s="11">
        <v>12562240</v>
      </c>
      <c r="F64" s="22">
        <f t="shared" si="1"/>
        <v>12562.24</v>
      </c>
      <c r="G64" s="11">
        <v>10655722.050000001</v>
      </c>
      <c r="H64" s="9">
        <f t="shared" si="2"/>
        <v>10655.72205</v>
      </c>
      <c r="I64" s="5">
        <f t="shared" si="3"/>
        <v>84.823423609165246</v>
      </c>
      <c r="J64" s="6">
        <f t="shared" si="4"/>
        <v>173.98028764658508</v>
      </c>
    </row>
    <row r="65" spans="1:10" ht="63" x14ac:dyDescent="0.25">
      <c r="A65" s="8" t="s">
        <v>121</v>
      </c>
      <c r="B65" s="3" t="s">
        <v>122</v>
      </c>
      <c r="C65" s="11">
        <v>470253357.80000001</v>
      </c>
      <c r="D65" s="4">
        <f t="shared" si="0"/>
        <v>470253.3578</v>
      </c>
      <c r="E65" s="11">
        <v>678323050.47000003</v>
      </c>
      <c r="F65" s="22">
        <f t="shared" si="1"/>
        <v>678323.05047000002</v>
      </c>
      <c r="G65" s="11">
        <v>391363704</v>
      </c>
      <c r="H65" s="9">
        <f t="shared" si="2"/>
        <v>391363.70400000003</v>
      </c>
      <c r="I65" s="5">
        <f t="shared" si="3"/>
        <v>57.695769549454333</v>
      </c>
      <c r="J65" s="6">
        <f t="shared" si="4"/>
        <v>83.224010527203518</v>
      </c>
    </row>
    <row r="66" spans="1:10" ht="63" outlineLevel="1" x14ac:dyDescent="0.25">
      <c r="A66" s="8" t="s">
        <v>123</v>
      </c>
      <c r="B66" s="3" t="s">
        <v>124</v>
      </c>
      <c r="C66" s="11">
        <v>120291109.11</v>
      </c>
      <c r="D66" s="4">
        <f t="shared" si="0"/>
        <v>120291.10911</v>
      </c>
      <c r="E66" s="11">
        <v>203333325.05000001</v>
      </c>
      <c r="F66" s="22">
        <f t="shared" si="1"/>
        <v>203333.32505000001</v>
      </c>
      <c r="G66" s="11">
        <v>32923765</v>
      </c>
      <c r="H66" s="9">
        <f t="shared" si="2"/>
        <v>32923.764999999999</v>
      </c>
      <c r="I66" s="5">
        <f t="shared" si="3"/>
        <v>16.192016233396071</v>
      </c>
      <c r="J66" s="6">
        <f t="shared" si="4"/>
        <v>27.370073518810866</v>
      </c>
    </row>
    <row r="67" spans="1:10" ht="94.5" outlineLevel="1" x14ac:dyDescent="0.25">
      <c r="A67" s="8" t="s">
        <v>125</v>
      </c>
      <c r="B67" s="3" t="s">
        <v>126</v>
      </c>
      <c r="C67" s="11">
        <v>0</v>
      </c>
      <c r="D67" s="4">
        <f t="shared" si="0"/>
        <v>0</v>
      </c>
      <c r="E67" s="11">
        <v>1000000</v>
      </c>
      <c r="F67" s="22">
        <f t="shared" si="1"/>
        <v>1000</v>
      </c>
      <c r="G67" s="11">
        <v>0</v>
      </c>
      <c r="H67" s="9">
        <f t="shared" si="2"/>
        <v>0</v>
      </c>
      <c r="I67" s="5">
        <f t="shared" si="3"/>
        <v>0</v>
      </c>
      <c r="J67" s="6" t="s">
        <v>223</v>
      </c>
    </row>
    <row r="68" spans="1:10" ht="63" outlineLevel="1" x14ac:dyDescent="0.25">
      <c r="A68" s="8" t="s">
        <v>127</v>
      </c>
      <c r="B68" s="3" t="s">
        <v>128</v>
      </c>
      <c r="C68" s="11">
        <v>21500000</v>
      </c>
      <c r="D68" s="4">
        <f t="shared" si="0"/>
        <v>21500</v>
      </c>
      <c r="E68" s="11">
        <v>75000000</v>
      </c>
      <c r="F68" s="22">
        <f t="shared" si="1"/>
        <v>75000</v>
      </c>
      <c r="G68" s="11">
        <v>25000000</v>
      </c>
      <c r="H68" s="9">
        <f t="shared" si="2"/>
        <v>25000</v>
      </c>
      <c r="I68" s="5">
        <f t="shared" si="3"/>
        <v>33.333333333333329</v>
      </c>
      <c r="J68" s="6">
        <f t="shared" si="4"/>
        <v>116.27906976744187</v>
      </c>
    </row>
    <row r="69" spans="1:10" ht="63" outlineLevel="1" x14ac:dyDescent="0.25">
      <c r="A69" s="8" t="s">
        <v>129</v>
      </c>
      <c r="B69" s="3" t="s">
        <v>130</v>
      </c>
      <c r="C69" s="11">
        <v>328462248.69</v>
      </c>
      <c r="D69" s="4">
        <f t="shared" ref="D69:D117" si="5">C69/1000</f>
        <v>328462.24868999998</v>
      </c>
      <c r="E69" s="11">
        <v>398989725.42000002</v>
      </c>
      <c r="F69" s="22">
        <f t="shared" ref="F69:F117" si="6">E69/1000</f>
        <v>398989.72542000003</v>
      </c>
      <c r="G69" s="11">
        <v>333439939</v>
      </c>
      <c r="H69" s="9">
        <f t="shared" ref="H69:H117" si="7">G69/1000</f>
        <v>333439.93900000001</v>
      </c>
      <c r="I69" s="5">
        <f t="shared" si="3"/>
        <v>83.571059041433088</v>
      </c>
      <c r="J69" s="6">
        <f t="shared" si="4"/>
        <v>101.51545278943088</v>
      </c>
    </row>
    <row r="70" spans="1:10" ht="63" x14ac:dyDescent="0.25">
      <c r="A70" s="8" t="s">
        <v>131</v>
      </c>
      <c r="B70" s="3" t="s">
        <v>132</v>
      </c>
      <c r="C70" s="11">
        <v>147896245.09999999</v>
      </c>
      <c r="D70" s="4">
        <f t="shared" si="5"/>
        <v>147896.2451</v>
      </c>
      <c r="E70" s="11">
        <v>309176570</v>
      </c>
      <c r="F70" s="22">
        <f t="shared" si="6"/>
        <v>309176.57</v>
      </c>
      <c r="G70" s="11">
        <v>102014221.87</v>
      </c>
      <c r="H70" s="9">
        <f t="shared" si="7"/>
        <v>102014.22187000001</v>
      </c>
      <c r="I70" s="5">
        <f t="shared" ref="I70:I117" si="8">H70/F70*100</f>
        <v>32.995456890539934</v>
      </c>
      <c r="J70" s="6">
        <f t="shared" ref="J70:J117" si="9">H70/D70*100</f>
        <v>68.976884302250625</v>
      </c>
    </row>
    <row r="71" spans="1:10" ht="47.25" outlineLevel="1" x14ac:dyDescent="0.25">
      <c r="A71" s="8" t="s">
        <v>133</v>
      </c>
      <c r="B71" s="3" t="s">
        <v>134</v>
      </c>
      <c r="C71" s="11">
        <v>137946245.09999999</v>
      </c>
      <c r="D71" s="4">
        <f t="shared" si="5"/>
        <v>137946.2451</v>
      </c>
      <c r="E71" s="11">
        <v>295176570</v>
      </c>
      <c r="F71" s="22">
        <f t="shared" si="6"/>
        <v>295176.57</v>
      </c>
      <c r="G71" s="11">
        <v>102014221.87</v>
      </c>
      <c r="H71" s="9">
        <f t="shared" si="7"/>
        <v>102014.22187000001</v>
      </c>
      <c r="I71" s="5">
        <f t="shared" si="8"/>
        <v>34.560406291732434</v>
      </c>
      <c r="J71" s="6">
        <f t="shared" si="9"/>
        <v>73.952155635731771</v>
      </c>
    </row>
    <row r="72" spans="1:10" ht="31.5" outlineLevel="1" x14ac:dyDescent="0.25">
      <c r="A72" s="8" t="s">
        <v>135</v>
      </c>
      <c r="B72" s="3" t="s">
        <v>136</v>
      </c>
      <c r="C72" s="11">
        <v>1950000</v>
      </c>
      <c r="D72" s="4">
        <f t="shared" si="5"/>
        <v>1950</v>
      </c>
      <c r="E72" s="11">
        <v>14000000</v>
      </c>
      <c r="F72" s="22">
        <f t="shared" si="6"/>
        <v>14000</v>
      </c>
      <c r="G72" s="11">
        <v>0</v>
      </c>
      <c r="H72" s="9">
        <f t="shared" si="7"/>
        <v>0</v>
      </c>
      <c r="I72" s="5">
        <f t="shared" si="8"/>
        <v>0</v>
      </c>
      <c r="J72" s="6">
        <f t="shared" si="9"/>
        <v>0</v>
      </c>
    </row>
    <row r="73" spans="1:10" ht="94.5" x14ac:dyDescent="0.25">
      <c r="A73" s="8" t="s">
        <v>137</v>
      </c>
      <c r="B73" s="3" t="s">
        <v>138</v>
      </c>
      <c r="C73" s="11">
        <v>2091170311.9300001</v>
      </c>
      <c r="D73" s="4">
        <f t="shared" si="5"/>
        <v>2091170.3119300001</v>
      </c>
      <c r="E73" s="11">
        <v>3444145492.5500002</v>
      </c>
      <c r="F73" s="22">
        <f t="shared" si="6"/>
        <v>3444145.4925500001</v>
      </c>
      <c r="G73" s="11">
        <v>2669593041.0799999</v>
      </c>
      <c r="H73" s="9">
        <f t="shared" si="7"/>
        <v>2669593.0410799999</v>
      </c>
      <c r="I73" s="5">
        <f t="shared" si="8"/>
        <v>77.511041471812746</v>
      </c>
      <c r="J73" s="6">
        <f t="shared" si="9"/>
        <v>127.66024009857702</v>
      </c>
    </row>
    <row r="74" spans="1:10" ht="78.75" outlineLevel="1" x14ac:dyDescent="0.25">
      <c r="A74" s="8" t="s">
        <v>139</v>
      </c>
      <c r="B74" s="3" t="s">
        <v>140</v>
      </c>
      <c r="C74" s="11">
        <v>572396933.46000004</v>
      </c>
      <c r="D74" s="4">
        <f t="shared" si="5"/>
        <v>572396.93346000009</v>
      </c>
      <c r="E74" s="11">
        <v>1445407753.1300001</v>
      </c>
      <c r="F74" s="22">
        <f t="shared" si="6"/>
        <v>1445407.7531300001</v>
      </c>
      <c r="G74" s="11">
        <v>1218640320.8</v>
      </c>
      <c r="H74" s="9">
        <f t="shared" si="7"/>
        <v>1218640.3207999999</v>
      </c>
      <c r="I74" s="5">
        <f t="shared" si="8"/>
        <v>84.311179192242463</v>
      </c>
      <c r="J74" s="6">
        <f t="shared" si="9"/>
        <v>212.90126650987031</v>
      </c>
    </row>
    <row r="75" spans="1:10" ht="78.75" outlineLevel="1" x14ac:dyDescent="0.25">
      <c r="A75" s="8" t="s">
        <v>141</v>
      </c>
      <c r="B75" s="3" t="s">
        <v>142</v>
      </c>
      <c r="C75" s="11">
        <v>1011380802.84</v>
      </c>
      <c r="D75" s="4">
        <f t="shared" si="5"/>
        <v>1011380.80284</v>
      </c>
      <c r="E75" s="11">
        <v>1132404026.6400001</v>
      </c>
      <c r="F75" s="22">
        <f t="shared" si="6"/>
        <v>1132404.0266400001</v>
      </c>
      <c r="G75" s="11">
        <v>946462315.30999994</v>
      </c>
      <c r="H75" s="9">
        <f t="shared" si="7"/>
        <v>946462.31530999998</v>
      </c>
      <c r="I75" s="5">
        <f t="shared" si="8"/>
        <v>83.579914327776194</v>
      </c>
      <c r="J75" s="6">
        <f t="shared" si="9"/>
        <v>93.581202317889947</v>
      </c>
    </row>
    <row r="76" spans="1:10" ht="47.25" outlineLevel="1" x14ac:dyDescent="0.25">
      <c r="A76" s="8" t="s">
        <v>143</v>
      </c>
      <c r="B76" s="3" t="s">
        <v>144</v>
      </c>
      <c r="C76" s="11">
        <v>99065551.900000006</v>
      </c>
      <c r="D76" s="4">
        <f t="shared" si="5"/>
        <v>99065.551900000006</v>
      </c>
      <c r="E76" s="11">
        <v>162953099.77000001</v>
      </c>
      <c r="F76" s="22">
        <f t="shared" si="6"/>
        <v>162953.09977</v>
      </c>
      <c r="G76" s="11">
        <v>121186372.20999999</v>
      </c>
      <c r="H76" s="9">
        <f t="shared" si="7"/>
        <v>121186.37220999999</v>
      </c>
      <c r="I76" s="5">
        <f t="shared" si="8"/>
        <v>74.368865876775828</v>
      </c>
      <c r="J76" s="6">
        <f t="shared" si="9"/>
        <v>122.32947769001423</v>
      </c>
    </row>
    <row r="77" spans="1:10" ht="63" outlineLevel="1" x14ac:dyDescent="0.25">
      <c r="A77" s="8" t="s">
        <v>145</v>
      </c>
      <c r="B77" s="3" t="s">
        <v>146</v>
      </c>
      <c r="C77" s="11">
        <v>316273055.10000002</v>
      </c>
      <c r="D77" s="4">
        <f t="shared" si="5"/>
        <v>316273.0551</v>
      </c>
      <c r="E77" s="11">
        <v>433132998.36000001</v>
      </c>
      <c r="F77" s="22">
        <f t="shared" si="6"/>
        <v>433132.99836000003</v>
      </c>
      <c r="G77" s="11">
        <v>301797212.60000002</v>
      </c>
      <c r="H77" s="9">
        <f t="shared" si="7"/>
        <v>301797.21260000003</v>
      </c>
      <c r="I77" s="5">
        <f t="shared" si="8"/>
        <v>69.677723411218878</v>
      </c>
      <c r="J77" s="6">
        <f t="shared" si="9"/>
        <v>95.422992168769184</v>
      </c>
    </row>
    <row r="78" spans="1:10" ht="31.5" outlineLevel="1" x14ac:dyDescent="0.25">
      <c r="A78" s="8" t="s">
        <v>147</v>
      </c>
      <c r="B78" s="3" t="s">
        <v>148</v>
      </c>
      <c r="C78" s="11">
        <v>23885096.710000001</v>
      </c>
      <c r="D78" s="4">
        <f t="shared" si="5"/>
        <v>23885.096710000002</v>
      </c>
      <c r="E78" s="11">
        <v>40081700</v>
      </c>
      <c r="F78" s="22">
        <f t="shared" si="6"/>
        <v>40081.699999999997</v>
      </c>
      <c r="G78" s="11">
        <v>18666481.66</v>
      </c>
      <c r="H78" s="9">
        <f t="shared" si="7"/>
        <v>18666.481660000001</v>
      </c>
      <c r="I78" s="5">
        <f t="shared" si="8"/>
        <v>46.571082713557566</v>
      </c>
      <c r="J78" s="6">
        <f t="shared" si="9"/>
        <v>78.151166338735749</v>
      </c>
    </row>
    <row r="79" spans="1:10" ht="63" outlineLevel="1" x14ac:dyDescent="0.25">
      <c r="A79" s="8" t="s">
        <v>149</v>
      </c>
      <c r="B79" s="3" t="s">
        <v>150</v>
      </c>
      <c r="C79" s="11">
        <v>67249.47</v>
      </c>
      <c r="D79" s="4">
        <f t="shared" si="5"/>
        <v>67.249470000000002</v>
      </c>
      <c r="E79" s="11">
        <v>100000</v>
      </c>
      <c r="F79" s="22">
        <f t="shared" si="6"/>
        <v>100</v>
      </c>
      <c r="G79" s="11">
        <v>27904.62</v>
      </c>
      <c r="H79" s="9">
        <f t="shared" si="7"/>
        <v>27.904619999999998</v>
      </c>
      <c r="I79" s="5">
        <f t="shared" si="8"/>
        <v>27.904619999999998</v>
      </c>
      <c r="J79" s="6">
        <f t="shared" si="9"/>
        <v>41.494185753434188</v>
      </c>
    </row>
    <row r="80" spans="1:10" ht="47.25" outlineLevel="1" x14ac:dyDescent="0.25">
      <c r="A80" s="8" t="s">
        <v>151</v>
      </c>
      <c r="B80" s="3" t="s">
        <v>152</v>
      </c>
      <c r="C80" s="11">
        <v>43898705.399999999</v>
      </c>
      <c r="D80" s="4">
        <f t="shared" si="5"/>
        <v>43898.705399999999</v>
      </c>
      <c r="E80" s="11">
        <v>53394157.890000001</v>
      </c>
      <c r="F80" s="22">
        <f t="shared" si="6"/>
        <v>53394.157890000002</v>
      </c>
      <c r="G80" s="11">
        <v>36394157.890000001</v>
      </c>
      <c r="H80" s="9">
        <f t="shared" si="7"/>
        <v>36394.157890000002</v>
      </c>
      <c r="I80" s="5">
        <f t="shared" si="8"/>
        <v>68.161310765453848</v>
      </c>
      <c r="J80" s="6">
        <f t="shared" si="9"/>
        <v>82.904854615598765</v>
      </c>
    </row>
    <row r="81" spans="1:10" ht="89.25" customHeight="1" outlineLevel="1" x14ac:dyDescent="0.25">
      <c r="A81" s="8" t="s">
        <v>227</v>
      </c>
      <c r="B81" s="3" t="s">
        <v>225</v>
      </c>
      <c r="C81" s="11">
        <v>24202917.050000001</v>
      </c>
      <c r="D81" s="4">
        <f t="shared" si="5"/>
        <v>24202.91705</v>
      </c>
      <c r="E81" s="11">
        <v>176671756.75999999</v>
      </c>
      <c r="F81" s="22">
        <f t="shared" si="6"/>
        <v>176671.75675999999</v>
      </c>
      <c r="G81" s="11">
        <v>26418275.989999998</v>
      </c>
      <c r="H81" s="9">
        <f t="shared" si="7"/>
        <v>26418.275989999998</v>
      </c>
      <c r="I81" s="5">
        <f t="shared" si="8"/>
        <v>14.95331029389601</v>
      </c>
      <c r="J81" s="6">
        <f t="shared" si="9"/>
        <v>109.15327245647029</v>
      </c>
    </row>
    <row r="82" spans="1:10" ht="63" x14ac:dyDescent="0.25">
      <c r="A82" s="8" t="s">
        <v>153</v>
      </c>
      <c r="B82" s="3" t="s">
        <v>154</v>
      </c>
      <c r="C82" s="11">
        <v>7997168719.8800001</v>
      </c>
      <c r="D82" s="4">
        <f t="shared" si="5"/>
        <v>7997168.7198799998</v>
      </c>
      <c r="E82" s="11">
        <v>18031870648.110001</v>
      </c>
      <c r="F82" s="22">
        <f t="shared" si="6"/>
        <v>18031870.648110002</v>
      </c>
      <c r="G82" s="11">
        <v>10175816232.540001</v>
      </c>
      <c r="H82" s="9">
        <f t="shared" si="7"/>
        <v>10175816.23254</v>
      </c>
      <c r="I82" s="5">
        <f t="shared" si="8"/>
        <v>56.432393682940329</v>
      </c>
      <c r="J82" s="6">
        <f t="shared" si="9"/>
        <v>127.2427353851388</v>
      </c>
    </row>
    <row r="83" spans="1:10" ht="47.25" outlineLevel="1" x14ac:dyDescent="0.25">
      <c r="A83" s="8" t="s">
        <v>155</v>
      </c>
      <c r="B83" s="3" t="s">
        <v>156</v>
      </c>
      <c r="C83" s="11">
        <v>7322682671.04</v>
      </c>
      <c r="D83" s="4">
        <f t="shared" si="5"/>
        <v>7322682.6710400004</v>
      </c>
      <c r="E83" s="11">
        <v>14350607833.41</v>
      </c>
      <c r="F83" s="22">
        <f t="shared" si="6"/>
        <v>14350607.83341</v>
      </c>
      <c r="G83" s="11">
        <v>8530702342.79</v>
      </c>
      <c r="H83" s="9">
        <f t="shared" si="7"/>
        <v>8530702.3427900001</v>
      </c>
      <c r="I83" s="5">
        <f t="shared" si="8"/>
        <v>59.444885135314365</v>
      </c>
      <c r="J83" s="6">
        <f t="shared" si="9"/>
        <v>116.49695509171136</v>
      </c>
    </row>
    <row r="84" spans="1:10" ht="47.25" outlineLevel="1" x14ac:dyDescent="0.25">
      <c r="A84" s="8" t="s">
        <v>157</v>
      </c>
      <c r="B84" s="3" t="s">
        <v>158</v>
      </c>
      <c r="C84" s="11">
        <v>674486048.84000003</v>
      </c>
      <c r="D84" s="4">
        <f t="shared" si="5"/>
        <v>674486.04884000006</v>
      </c>
      <c r="E84" s="11">
        <v>3573262814.6999998</v>
      </c>
      <c r="F84" s="22">
        <f t="shared" si="6"/>
        <v>3573262.8147</v>
      </c>
      <c r="G84" s="11">
        <v>1645113889.75</v>
      </c>
      <c r="H84" s="9">
        <f t="shared" si="7"/>
        <v>1645113.8897500001</v>
      </c>
      <c r="I84" s="5">
        <f t="shared" si="8"/>
        <v>46.039543550566371</v>
      </c>
      <c r="J84" s="6">
        <f t="shared" si="9"/>
        <v>243.90628873337158</v>
      </c>
    </row>
    <row r="85" spans="1:10" ht="63" outlineLevel="1" x14ac:dyDescent="0.25">
      <c r="A85" s="8" t="s">
        <v>159</v>
      </c>
      <c r="B85" s="3" t="s">
        <v>160</v>
      </c>
      <c r="C85" s="11">
        <v>0</v>
      </c>
      <c r="D85" s="4">
        <f t="shared" si="5"/>
        <v>0</v>
      </c>
      <c r="E85" s="11">
        <v>108000000</v>
      </c>
      <c r="F85" s="22">
        <f t="shared" si="6"/>
        <v>108000</v>
      </c>
      <c r="G85" s="11">
        <v>0</v>
      </c>
      <c r="H85" s="9">
        <f t="shared" si="7"/>
        <v>0</v>
      </c>
      <c r="I85" s="5">
        <f t="shared" si="8"/>
        <v>0</v>
      </c>
      <c r="J85" s="6" t="s">
        <v>223</v>
      </c>
    </row>
    <row r="86" spans="1:10" ht="63" x14ac:dyDescent="0.25">
      <c r="A86" s="8" t="s">
        <v>161</v>
      </c>
      <c r="B86" s="3" t="s">
        <v>162</v>
      </c>
      <c r="C86" s="11">
        <v>957560311.88999999</v>
      </c>
      <c r="D86" s="4">
        <f t="shared" si="5"/>
        <v>957560.31189000001</v>
      </c>
      <c r="E86" s="11">
        <v>1088507060</v>
      </c>
      <c r="F86" s="22">
        <f t="shared" si="6"/>
        <v>1088507.06</v>
      </c>
      <c r="G86" s="11">
        <v>312289743.14999998</v>
      </c>
      <c r="H86" s="9">
        <f t="shared" si="7"/>
        <v>312289.74314999999</v>
      </c>
      <c r="I86" s="5">
        <f t="shared" si="8"/>
        <v>28.689730606800108</v>
      </c>
      <c r="J86" s="6">
        <f t="shared" si="9"/>
        <v>32.613062516512734</v>
      </c>
    </row>
    <row r="87" spans="1:10" ht="47.25" outlineLevel="1" x14ac:dyDescent="0.25">
      <c r="A87" s="8" t="s">
        <v>163</v>
      </c>
      <c r="B87" s="3" t="s">
        <v>164</v>
      </c>
      <c r="C87" s="11">
        <v>957560311.88999999</v>
      </c>
      <c r="D87" s="4">
        <f t="shared" si="5"/>
        <v>957560.31189000001</v>
      </c>
      <c r="E87" s="11">
        <v>1088507060</v>
      </c>
      <c r="F87" s="22">
        <f t="shared" si="6"/>
        <v>1088507.06</v>
      </c>
      <c r="G87" s="11">
        <v>312289743.14999998</v>
      </c>
      <c r="H87" s="9">
        <f t="shared" si="7"/>
        <v>312289.74314999999</v>
      </c>
      <c r="I87" s="5">
        <f t="shared" si="8"/>
        <v>28.689730606800108</v>
      </c>
      <c r="J87" s="6">
        <f t="shared" si="9"/>
        <v>32.613062516512734</v>
      </c>
    </row>
    <row r="88" spans="1:10" ht="94.5" x14ac:dyDescent="0.25">
      <c r="A88" s="8" t="s">
        <v>165</v>
      </c>
      <c r="B88" s="3" t="s">
        <v>166</v>
      </c>
      <c r="C88" s="11">
        <v>767136707.91999996</v>
      </c>
      <c r="D88" s="4">
        <f t="shared" si="5"/>
        <v>767136.70791999996</v>
      </c>
      <c r="E88" s="11">
        <v>1619629945.53</v>
      </c>
      <c r="F88" s="22">
        <f t="shared" si="6"/>
        <v>1619629.9455299999</v>
      </c>
      <c r="G88" s="11">
        <v>1094542812.74</v>
      </c>
      <c r="H88" s="9">
        <f t="shared" si="7"/>
        <v>1094542.81274</v>
      </c>
      <c r="I88" s="5">
        <f t="shared" si="8"/>
        <v>67.579808323550537</v>
      </c>
      <c r="J88" s="6">
        <f t="shared" si="9"/>
        <v>142.67897774149313</v>
      </c>
    </row>
    <row r="89" spans="1:10" ht="47.25" outlineLevel="1" x14ac:dyDescent="0.25">
      <c r="A89" s="8" t="s">
        <v>167</v>
      </c>
      <c r="B89" s="3" t="s">
        <v>168</v>
      </c>
      <c r="C89" s="11">
        <v>613192516.10000002</v>
      </c>
      <c r="D89" s="4">
        <f t="shared" si="5"/>
        <v>613192.51610000001</v>
      </c>
      <c r="E89" s="11">
        <v>1063470048.21</v>
      </c>
      <c r="F89" s="22">
        <f t="shared" si="6"/>
        <v>1063470.0482100002</v>
      </c>
      <c r="G89" s="11">
        <v>818473388.50999999</v>
      </c>
      <c r="H89" s="9">
        <f t="shared" si="7"/>
        <v>818473.38850999996</v>
      </c>
      <c r="I89" s="5">
        <f t="shared" si="8"/>
        <v>76.962523757733379</v>
      </c>
      <c r="J89" s="6">
        <f t="shared" si="9"/>
        <v>133.47739364394371</v>
      </c>
    </row>
    <row r="90" spans="1:10" ht="47.25" outlineLevel="1" x14ac:dyDescent="0.25">
      <c r="A90" s="8" t="s">
        <v>169</v>
      </c>
      <c r="B90" s="3" t="s">
        <v>170</v>
      </c>
      <c r="C90" s="11">
        <v>44515516.740000002</v>
      </c>
      <c r="D90" s="4">
        <f t="shared" si="5"/>
        <v>44515.516739999999</v>
      </c>
      <c r="E90" s="11">
        <v>407429510</v>
      </c>
      <c r="F90" s="22">
        <f t="shared" si="6"/>
        <v>407429.51</v>
      </c>
      <c r="G90" s="11">
        <v>177547619.69</v>
      </c>
      <c r="H90" s="9">
        <f t="shared" si="7"/>
        <v>177547.61968999999</v>
      </c>
      <c r="I90" s="5">
        <f t="shared" si="8"/>
        <v>43.577506128606146</v>
      </c>
      <c r="J90" s="6">
        <f t="shared" si="9"/>
        <v>398.84434168650739</v>
      </c>
    </row>
    <row r="91" spans="1:10" ht="47.25" outlineLevel="1" x14ac:dyDescent="0.25">
      <c r="A91" s="8" t="s">
        <v>171</v>
      </c>
      <c r="B91" s="3" t="s">
        <v>172</v>
      </c>
      <c r="C91" s="11">
        <v>46233002.859999999</v>
      </c>
      <c r="D91" s="4">
        <f t="shared" si="5"/>
        <v>46233.002860000001</v>
      </c>
      <c r="E91" s="11">
        <v>29311937.32</v>
      </c>
      <c r="F91" s="22">
        <f t="shared" si="6"/>
        <v>29311.937320000001</v>
      </c>
      <c r="G91" s="11">
        <v>15640805.08</v>
      </c>
      <c r="H91" s="9">
        <f t="shared" si="7"/>
        <v>15640.80508</v>
      </c>
      <c r="I91" s="5">
        <f t="shared" si="8"/>
        <v>53.359847591267986</v>
      </c>
      <c r="J91" s="6">
        <f t="shared" si="9"/>
        <v>33.830389791817211</v>
      </c>
    </row>
    <row r="92" spans="1:10" ht="47.25" outlineLevel="1" x14ac:dyDescent="0.25">
      <c r="A92" s="8" t="s">
        <v>173</v>
      </c>
      <c r="B92" s="3" t="s">
        <v>174</v>
      </c>
      <c r="C92" s="11">
        <v>199500</v>
      </c>
      <c r="D92" s="4">
        <f t="shared" si="5"/>
        <v>199.5</v>
      </c>
      <c r="E92" s="11">
        <v>3376750</v>
      </c>
      <c r="F92" s="22">
        <f t="shared" si="6"/>
        <v>3376.75</v>
      </c>
      <c r="G92" s="11">
        <v>491500</v>
      </c>
      <c r="H92" s="9">
        <f t="shared" si="7"/>
        <v>491.5</v>
      </c>
      <c r="I92" s="5">
        <f t="shared" si="8"/>
        <v>14.555415710372399</v>
      </c>
      <c r="J92" s="6">
        <f t="shared" si="9"/>
        <v>246.36591478696741</v>
      </c>
    </row>
    <row r="93" spans="1:10" ht="63" outlineLevel="1" x14ac:dyDescent="0.25">
      <c r="A93" s="8" t="s">
        <v>175</v>
      </c>
      <c r="B93" s="3" t="s">
        <v>176</v>
      </c>
      <c r="C93" s="11">
        <v>62996172.219999999</v>
      </c>
      <c r="D93" s="4">
        <f t="shared" si="5"/>
        <v>62996.17222</v>
      </c>
      <c r="E93" s="11">
        <v>116041700</v>
      </c>
      <c r="F93" s="22">
        <f t="shared" si="6"/>
        <v>116041.7</v>
      </c>
      <c r="G93" s="11">
        <v>82389499.459999993</v>
      </c>
      <c r="H93" s="9">
        <f t="shared" si="7"/>
        <v>82389.499459999992</v>
      </c>
      <c r="I93" s="5">
        <f t="shared" si="8"/>
        <v>70.999907326417997</v>
      </c>
      <c r="J93" s="6">
        <f t="shared" si="9"/>
        <v>130.78492955456588</v>
      </c>
    </row>
    <row r="94" spans="1:10" ht="47.25" x14ac:dyDescent="0.25">
      <c r="A94" s="8" t="s">
        <v>177</v>
      </c>
      <c r="B94" s="3" t="s">
        <v>178</v>
      </c>
      <c r="C94" s="11">
        <v>394984552.55000001</v>
      </c>
      <c r="D94" s="4">
        <f t="shared" si="5"/>
        <v>394984.55255000002</v>
      </c>
      <c r="E94" s="11">
        <v>593283446.90999997</v>
      </c>
      <c r="F94" s="22">
        <f t="shared" si="6"/>
        <v>593283.44690999994</v>
      </c>
      <c r="G94" s="11">
        <v>487894741.04000002</v>
      </c>
      <c r="H94" s="9">
        <f t="shared" si="7"/>
        <v>487894.74103999999</v>
      </c>
      <c r="I94" s="5">
        <f t="shared" si="8"/>
        <v>82.236365026043416</v>
      </c>
      <c r="J94" s="6">
        <f t="shared" si="9"/>
        <v>123.52248661122987</v>
      </c>
    </row>
    <row r="95" spans="1:10" ht="63" outlineLevel="1" x14ac:dyDescent="0.25">
      <c r="A95" s="8" t="s">
        <v>179</v>
      </c>
      <c r="B95" s="3" t="s">
        <v>180</v>
      </c>
      <c r="C95" s="11">
        <v>352917862.98000002</v>
      </c>
      <c r="D95" s="4">
        <f t="shared" si="5"/>
        <v>352917.86298000003</v>
      </c>
      <c r="E95" s="11">
        <v>554145306.40999997</v>
      </c>
      <c r="F95" s="22">
        <f t="shared" si="6"/>
        <v>554145.30640999996</v>
      </c>
      <c r="G95" s="11">
        <v>448765902.56999999</v>
      </c>
      <c r="H95" s="9">
        <f t="shared" si="7"/>
        <v>448765.90256999998</v>
      </c>
      <c r="I95" s="5">
        <f t="shared" si="8"/>
        <v>80.983434737958049</v>
      </c>
      <c r="J95" s="6">
        <f t="shared" si="9"/>
        <v>127.15873851798531</v>
      </c>
    </row>
    <row r="96" spans="1:10" ht="47.25" outlineLevel="1" x14ac:dyDescent="0.25">
      <c r="A96" s="8" t="s">
        <v>181</v>
      </c>
      <c r="B96" s="3" t="s">
        <v>182</v>
      </c>
      <c r="C96" s="11">
        <v>42066689.57</v>
      </c>
      <c r="D96" s="4">
        <f t="shared" si="5"/>
        <v>42066.689570000002</v>
      </c>
      <c r="E96" s="11">
        <v>39138140.5</v>
      </c>
      <c r="F96" s="22">
        <f t="shared" si="6"/>
        <v>39138.140500000001</v>
      </c>
      <c r="G96" s="11">
        <v>39128838.469999999</v>
      </c>
      <c r="H96" s="9">
        <f t="shared" si="7"/>
        <v>39128.838470000002</v>
      </c>
      <c r="I96" s="5">
        <f t="shared" si="8"/>
        <v>99.976232825879919</v>
      </c>
      <c r="J96" s="6">
        <f t="shared" si="9"/>
        <v>93.016205624853498</v>
      </c>
    </row>
    <row r="97" spans="1:10" ht="78.75" x14ac:dyDescent="0.25">
      <c r="A97" s="8" t="s">
        <v>183</v>
      </c>
      <c r="B97" s="3" t="s">
        <v>184</v>
      </c>
      <c r="C97" s="11">
        <v>854524604.24000001</v>
      </c>
      <c r="D97" s="4">
        <f t="shared" si="5"/>
        <v>854524.60424000002</v>
      </c>
      <c r="E97" s="11">
        <v>2002317445.26</v>
      </c>
      <c r="F97" s="22">
        <f t="shared" si="6"/>
        <v>2002317.4452599999</v>
      </c>
      <c r="G97" s="11">
        <v>1081790352.1600001</v>
      </c>
      <c r="H97" s="9">
        <f t="shared" si="7"/>
        <v>1081790.35216</v>
      </c>
      <c r="I97" s="5">
        <f t="shared" si="8"/>
        <v>54.026915398498666</v>
      </c>
      <c r="J97" s="6">
        <f t="shared" si="9"/>
        <v>126.59557686137386</v>
      </c>
    </row>
    <row r="98" spans="1:10" ht="78.75" outlineLevel="1" x14ac:dyDescent="0.25">
      <c r="A98" s="8" t="s">
        <v>185</v>
      </c>
      <c r="B98" s="3" t="s">
        <v>186</v>
      </c>
      <c r="C98" s="11">
        <v>343603722.63</v>
      </c>
      <c r="D98" s="4">
        <f t="shared" si="5"/>
        <v>343603.72262999997</v>
      </c>
      <c r="E98" s="11">
        <v>628437900</v>
      </c>
      <c r="F98" s="22">
        <f t="shared" si="6"/>
        <v>628437.9</v>
      </c>
      <c r="G98" s="11">
        <v>377143125.80000001</v>
      </c>
      <c r="H98" s="9">
        <f t="shared" si="7"/>
        <v>377143.12580000004</v>
      </c>
      <c r="I98" s="5">
        <f t="shared" si="8"/>
        <v>60.012791367293417</v>
      </c>
      <c r="J98" s="6">
        <f t="shared" si="9"/>
        <v>109.76107095501872</v>
      </c>
    </row>
    <row r="99" spans="1:10" ht="78.75" outlineLevel="1" x14ac:dyDescent="0.25">
      <c r="A99" s="8" t="s">
        <v>187</v>
      </c>
      <c r="B99" s="3" t="s">
        <v>188</v>
      </c>
      <c r="C99" s="11">
        <v>16002309.630000001</v>
      </c>
      <c r="D99" s="4">
        <f t="shared" si="5"/>
        <v>16002.309630000002</v>
      </c>
      <c r="E99" s="11">
        <v>34464000</v>
      </c>
      <c r="F99" s="22">
        <f t="shared" si="6"/>
        <v>34464</v>
      </c>
      <c r="G99" s="11">
        <v>16736726.470000001</v>
      </c>
      <c r="H99" s="9">
        <f t="shared" si="7"/>
        <v>16736.726470000001</v>
      </c>
      <c r="I99" s="5">
        <f t="shared" si="8"/>
        <v>48.562924994196848</v>
      </c>
      <c r="J99" s="6">
        <f t="shared" si="9"/>
        <v>104.58944275533307</v>
      </c>
    </row>
    <row r="100" spans="1:10" ht="47.25" outlineLevel="1" x14ac:dyDescent="0.25">
      <c r="A100" s="8" t="s">
        <v>189</v>
      </c>
      <c r="B100" s="3" t="s">
        <v>190</v>
      </c>
      <c r="C100" s="11">
        <v>396513009.72000003</v>
      </c>
      <c r="D100" s="4">
        <f t="shared" si="5"/>
        <v>396513.00972000003</v>
      </c>
      <c r="E100" s="11">
        <v>921427388.61000001</v>
      </c>
      <c r="F100" s="22">
        <f t="shared" si="6"/>
        <v>921427.38861000002</v>
      </c>
      <c r="G100" s="11">
        <v>514828548.30000001</v>
      </c>
      <c r="H100" s="9">
        <f t="shared" si="7"/>
        <v>514828.54830000002</v>
      </c>
      <c r="I100" s="5">
        <f t="shared" si="8"/>
        <v>55.872937429897092</v>
      </c>
      <c r="J100" s="6">
        <f t="shared" si="9"/>
        <v>129.83900544992187</v>
      </c>
    </row>
    <row r="101" spans="1:10" ht="63" outlineLevel="1" x14ac:dyDescent="0.25">
      <c r="A101" s="8" t="s">
        <v>191</v>
      </c>
      <c r="B101" s="3" t="s">
        <v>192</v>
      </c>
      <c r="C101" s="11">
        <v>98405562.260000005</v>
      </c>
      <c r="D101" s="4">
        <f t="shared" si="5"/>
        <v>98405.562260000006</v>
      </c>
      <c r="E101" s="11">
        <v>417988156.64999998</v>
      </c>
      <c r="F101" s="22">
        <f t="shared" si="6"/>
        <v>417988.15664999996</v>
      </c>
      <c r="G101" s="11">
        <v>173081951.59</v>
      </c>
      <c r="H101" s="9">
        <f t="shared" si="7"/>
        <v>173081.95159000001</v>
      </c>
      <c r="I101" s="5">
        <f t="shared" si="8"/>
        <v>41.408338690067055</v>
      </c>
      <c r="J101" s="6">
        <f t="shared" si="9"/>
        <v>175.88634993283762</v>
      </c>
    </row>
    <row r="102" spans="1:10" ht="78.75" x14ac:dyDescent="0.25">
      <c r="A102" s="8" t="s">
        <v>193</v>
      </c>
      <c r="B102" s="3" t="s">
        <v>194</v>
      </c>
      <c r="C102" s="11">
        <v>4495345301.75</v>
      </c>
      <c r="D102" s="4">
        <f t="shared" si="5"/>
        <v>4495345.3017499996</v>
      </c>
      <c r="E102" s="11">
        <v>6662618816.2399998</v>
      </c>
      <c r="F102" s="22">
        <f t="shared" si="6"/>
        <v>6662618.8162399996</v>
      </c>
      <c r="G102" s="11">
        <v>4595129855.3800001</v>
      </c>
      <c r="H102" s="9">
        <f t="shared" si="7"/>
        <v>4595129.8553800005</v>
      </c>
      <c r="I102" s="5">
        <f t="shared" si="8"/>
        <v>68.968824153341373</v>
      </c>
      <c r="J102" s="6">
        <f t="shared" si="9"/>
        <v>102.21973056421618</v>
      </c>
    </row>
    <row r="103" spans="1:10" ht="63" outlineLevel="1" x14ac:dyDescent="0.25">
      <c r="A103" s="8" t="s">
        <v>195</v>
      </c>
      <c r="B103" s="3" t="s">
        <v>196</v>
      </c>
      <c r="C103" s="11">
        <v>281613712.37</v>
      </c>
      <c r="D103" s="4">
        <f t="shared" si="5"/>
        <v>281613.71237000002</v>
      </c>
      <c r="E103" s="11">
        <v>631861553.20000005</v>
      </c>
      <c r="F103" s="22">
        <f t="shared" si="6"/>
        <v>631861.55320000008</v>
      </c>
      <c r="G103" s="11">
        <v>338717764.74000001</v>
      </c>
      <c r="H103" s="9">
        <f t="shared" si="7"/>
        <v>338717.76474000001</v>
      </c>
      <c r="I103" s="5">
        <f t="shared" si="8"/>
        <v>53.606326104919269</v>
      </c>
      <c r="J103" s="6">
        <f t="shared" si="9"/>
        <v>120.27744028848051</v>
      </c>
    </row>
    <row r="104" spans="1:10" ht="53.25" customHeight="1" outlineLevel="1" x14ac:dyDescent="0.25">
      <c r="A104" s="8" t="s">
        <v>197</v>
      </c>
      <c r="B104" s="3" t="s">
        <v>198</v>
      </c>
      <c r="C104" s="11">
        <v>256210000</v>
      </c>
      <c r="D104" s="4">
        <f t="shared" si="5"/>
        <v>256210</v>
      </c>
      <c r="E104" s="11">
        <v>385055000</v>
      </c>
      <c r="F104" s="22">
        <f t="shared" si="6"/>
        <v>385055</v>
      </c>
      <c r="G104" s="11">
        <v>195775000</v>
      </c>
      <c r="H104" s="9">
        <f t="shared" si="7"/>
        <v>195775</v>
      </c>
      <c r="I104" s="5">
        <f t="shared" si="8"/>
        <v>50.843386009790812</v>
      </c>
      <c r="J104" s="6">
        <f t="shared" si="9"/>
        <v>76.411927715545843</v>
      </c>
    </row>
    <row r="105" spans="1:10" ht="51" customHeight="1" outlineLevel="1" x14ac:dyDescent="0.25">
      <c r="A105" s="8" t="s">
        <v>199</v>
      </c>
      <c r="B105" s="3" t="s">
        <v>200</v>
      </c>
      <c r="C105" s="11">
        <v>3957521589.3800001</v>
      </c>
      <c r="D105" s="4">
        <f t="shared" si="5"/>
        <v>3957521.5893800003</v>
      </c>
      <c r="E105" s="11">
        <v>5645702263.04</v>
      </c>
      <c r="F105" s="22">
        <f t="shared" si="6"/>
        <v>5645702.2630399996</v>
      </c>
      <c r="G105" s="11">
        <v>4060637090.6399999</v>
      </c>
      <c r="H105" s="9">
        <f t="shared" si="7"/>
        <v>4060637.0906400001</v>
      </c>
      <c r="I105" s="5">
        <f t="shared" si="8"/>
        <v>71.924393130386207</v>
      </c>
      <c r="J105" s="6">
        <f t="shared" si="9"/>
        <v>102.60555751702556</v>
      </c>
    </row>
    <row r="106" spans="1:10" ht="68.25" customHeight="1" x14ac:dyDescent="0.25">
      <c r="A106" s="8" t="s">
        <v>201</v>
      </c>
      <c r="B106" s="3" t="s">
        <v>202</v>
      </c>
      <c r="C106" s="11">
        <v>757860305.26999998</v>
      </c>
      <c r="D106" s="4">
        <f t="shared" si="5"/>
        <v>757860.30527000001</v>
      </c>
      <c r="E106" s="11">
        <v>1247489205.02</v>
      </c>
      <c r="F106" s="22">
        <f t="shared" si="6"/>
        <v>1247489.20502</v>
      </c>
      <c r="G106" s="11">
        <v>747926001.82000005</v>
      </c>
      <c r="H106" s="9">
        <f t="shared" si="7"/>
        <v>747926.00182</v>
      </c>
      <c r="I106" s="5">
        <f t="shared" si="8"/>
        <v>59.954506925613771</v>
      </c>
      <c r="J106" s="6">
        <f t="shared" si="9"/>
        <v>98.689164298364886</v>
      </c>
    </row>
    <row r="107" spans="1:10" ht="69" customHeight="1" outlineLevel="1" x14ac:dyDescent="0.25">
      <c r="A107" s="8" t="s">
        <v>203</v>
      </c>
      <c r="B107" s="3" t="s">
        <v>204</v>
      </c>
      <c r="C107" s="11">
        <v>757860305.26999998</v>
      </c>
      <c r="D107" s="4">
        <f t="shared" si="5"/>
        <v>757860.30527000001</v>
      </c>
      <c r="E107" s="11">
        <v>1247489205.02</v>
      </c>
      <c r="F107" s="22">
        <f t="shared" si="6"/>
        <v>1247489.20502</v>
      </c>
      <c r="G107" s="11">
        <v>747926001.82000005</v>
      </c>
      <c r="H107" s="9">
        <f t="shared" si="7"/>
        <v>747926.00182</v>
      </c>
      <c r="I107" s="5">
        <f t="shared" si="8"/>
        <v>59.954506925613771</v>
      </c>
      <c r="J107" s="6">
        <f t="shared" si="9"/>
        <v>98.689164298364886</v>
      </c>
    </row>
    <row r="108" spans="1:10" ht="69" customHeight="1" x14ac:dyDescent="0.25">
      <c r="A108" s="8" t="s">
        <v>205</v>
      </c>
      <c r="B108" s="3" t="s">
        <v>206</v>
      </c>
      <c r="C108" s="11">
        <v>676061396.51999998</v>
      </c>
      <c r="D108" s="4">
        <f t="shared" si="5"/>
        <v>676061.39651999995</v>
      </c>
      <c r="E108" s="11">
        <v>482058160.14999998</v>
      </c>
      <c r="F108" s="22">
        <f t="shared" si="6"/>
        <v>482058.16014999995</v>
      </c>
      <c r="G108" s="11">
        <v>375048134.02999997</v>
      </c>
      <c r="H108" s="9">
        <f t="shared" si="7"/>
        <v>375048.13402999996</v>
      </c>
      <c r="I108" s="5">
        <f t="shared" si="8"/>
        <v>77.801428340783161</v>
      </c>
      <c r="J108" s="6">
        <f t="shared" si="9"/>
        <v>55.475454738363382</v>
      </c>
    </row>
    <row r="109" spans="1:10" ht="66.75" customHeight="1" outlineLevel="1" x14ac:dyDescent="0.25">
      <c r="A109" s="8" t="s">
        <v>207</v>
      </c>
      <c r="B109" s="3" t="s">
        <v>208</v>
      </c>
      <c r="C109" s="11">
        <v>28057103.120000001</v>
      </c>
      <c r="D109" s="4">
        <f t="shared" si="5"/>
        <v>28057.10312</v>
      </c>
      <c r="E109" s="11">
        <v>117879816.14</v>
      </c>
      <c r="F109" s="22">
        <f t="shared" si="6"/>
        <v>117879.81614</v>
      </c>
      <c r="G109" s="11">
        <v>65339382.539999999</v>
      </c>
      <c r="H109" s="9">
        <f t="shared" si="7"/>
        <v>65339.382539999999</v>
      </c>
      <c r="I109" s="5">
        <f t="shared" si="8"/>
        <v>55.428812734488545</v>
      </c>
      <c r="J109" s="6">
        <f t="shared" si="9"/>
        <v>232.88000283045616</v>
      </c>
    </row>
    <row r="110" spans="1:10" ht="50.25" customHeight="1" outlineLevel="1" x14ac:dyDescent="0.25">
      <c r="A110" s="8" t="s">
        <v>209</v>
      </c>
      <c r="B110" s="3" t="s">
        <v>210</v>
      </c>
      <c r="C110" s="11">
        <v>648004293.39999998</v>
      </c>
      <c r="D110" s="4">
        <f t="shared" si="5"/>
        <v>648004.29339999997</v>
      </c>
      <c r="E110" s="11">
        <v>364178344.00999999</v>
      </c>
      <c r="F110" s="22">
        <f t="shared" si="6"/>
        <v>364178.34401</v>
      </c>
      <c r="G110" s="11">
        <v>309708751.49000001</v>
      </c>
      <c r="H110" s="9">
        <f t="shared" si="7"/>
        <v>309708.75149</v>
      </c>
      <c r="I110" s="5">
        <f t="shared" si="8"/>
        <v>85.043154428066615</v>
      </c>
      <c r="J110" s="6">
        <f t="shared" si="9"/>
        <v>47.794243748756003</v>
      </c>
    </row>
    <row r="111" spans="1:10" ht="36.75" customHeight="1" x14ac:dyDescent="0.25">
      <c r="A111" s="8" t="s">
        <v>211</v>
      </c>
      <c r="B111" s="3" t="s">
        <v>212</v>
      </c>
      <c r="C111" s="11">
        <v>2999444227.9699998</v>
      </c>
      <c r="D111" s="4">
        <f t="shared" si="5"/>
        <v>2999444.2279699999</v>
      </c>
      <c r="E111" s="11">
        <v>6835955547.8299999</v>
      </c>
      <c r="F111" s="22">
        <f t="shared" si="6"/>
        <v>6835955.5478299996</v>
      </c>
      <c r="G111" s="11">
        <v>3589604872.77</v>
      </c>
      <c r="H111" s="9">
        <f t="shared" si="7"/>
        <v>3589604.8727699998</v>
      </c>
      <c r="I111" s="5">
        <f t="shared" si="8"/>
        <v>52.510652646205124</v>
      </c>
      <c r="J111" s="6">
        <f t="shared" si="9"/>
        <v>119.67566655504763</v>
      </c>
    </row>
    <row r="112" spans="1:10" ht="147" customHeight="1" outlineLevel="1" x14ac:dyDescent="0.25">
      <c r="A112" s="8" t="s">
        <v>213</v>
      </c>
      <c r="B112" s="3" t="s">
        <v>214</v>
      </c>
      <c r="C112" s="11">
        <v>45428050.75</v>
      </c>
      <c r="D112" s="4">
        <f t="shared" si="5"/>
        <v>45428.050750000002</v>
      </c>
      <c r="E112" s="11">
        <v>78326559.609999999</v>
      </c>
      <c r="F112" s="22">
        <f t="shared" si="6"/>
        <v>78326.559609999997</v>
      </c>
      <c r="G112" s="11">
        <v>48378130.960000001</v>
      </c>
      <c r="H112" s="9">
        <f t="shared" si="7"/>
        <v>48378.130960000002</v>
      </c>
      <c r="I112" s="5">
        <f t="shared" si="8"/>
        <v>61.764657098284623</v>
      </c>
      <c r="J112" s="6">
        <f t="shared" si="9"/>
        <v>106.49396168511589</v>
      </c>
    </row>
    <row r="113" spans="1:10" ht="23.25" customHeight="1" outlineLevel="1" x14ac:dyDescent="0.25">
      <c r="A113" s="8" t="s">
        <v>215</v>
      </c>
      <c r="B113" s="3" t="s">
        <v>216</v>
      </c>
      <c r="C113" s="11">
        <v>792244910.23000002</v>
      </c>
      <c r="D113" s="4">
        <f t="shared" si="5"/>
        <v>792244.91023000004</v>
      </c>
      <c r="E113" s="11">
        <v>2300000000</v>
      </c>
      <c r="F113" s="22">
        <f t="shared" si="6"/>
        <v>2300000</v>
      </c>
      <c r="G113" s="11">
        <v>1200291814.3399999</v>
      </c>
      <c r="H113" s="9">
        <f t="shared" si="7"/>
        <v>1200291.8143399998</v>
      </c>
      <c r="I113" s="5">
        <f t="shared" si="8"/>
        <v>52.186600623478249</v>
      </c>
      <c r="J113" s="6">
        <f t="shared" si="9"/>
        <v>151.50514681016227</v>
      </c>
    </row>
    <row r="114" spans="1:10" ht="55.5" customHeight="1" outlineLevel="1" x14ac:dyDescent="0.25">
      <c r="A114" s="8" t="s">
        <v>217</v>
      </c>
      <c r="B114" s="3" t="s">
        <v>218</v>
      </c>
      <c r="C114" s="11">
        <v>69635860.519999996</v>
      </c>
      <c r="D114" s="4">
        <f t="shared" si="5"/>
        <v>69635.860520000002</v>
      </c>
      <c r="E114" s="11">
        <v>87145143.180000007</v>
      </c>
      <c r="F114" s="22">
        <f t="shared" si="6"/>
        <v>87145.143180000014</v>
      </c>
      <c r="G114" s="11">
        <v>57453760.979999997</v>
      </c>
      <c r="H114" s="9">
        <f t="shared" si="7"/>
        <v>57453.760979999999</v>
      </c>
      <c r="I114" s="5">
        <f t="shared" si="8"/>
        <v>65.928815862208324</v>
      </c>
      <c r="J114" s="6">
        <f t="shared" si="9"/>
        <v>82.505996983405979</v>
      </c>
    </row>
    <row r="115" spans="1:10" ht="145.5" customHeight="1" outlineLevel="1" x14ac:dyDescent="0.25">
      <c r="A115" s="8" t="s">
        <v>226</v>
      </c>
      <c r="B115" s="3">
        <v>9960000000</v>
      </c>
      <c r="C115" s="11">
        <v>842778257.07000005</v>
      </c>
      <c r="D115" s="4" t="s">
        <v>223</v>
      </c>
      <c r="E115" s="11">
        <v>667232211.24000001</v>
      </c>
      <c r="F115" s="22">
        <f t="shared" si="6"/>
        <v>667232.21123999998</v>
      </c>
      <c r="G115" s="11">
        <v>297307857.39999998</v>
      </c>
      <c r="H115" s="9" t="s">
        <v>223</v>
      </c>
      <c r="I115" s="5" t="s">
        <v>223</v>
      </c>
      <c r="J115" s="6" t="s">
        <v>223</v>
      </c>
    </row>
    <row r="116" spans="1:10" ht="31.5" outlineLevel="1" x14ac:dyDescent="0.25">
      <c r="A116" s="8" t="s">
        <v>219</v>
      </c>
      <c r="B116" s="3" t="s">
        <v>220</v>
      </c>
      <c r="C116" s="11">
        <v>1172493461.3599999</v>
      </c>
      <c r="D116" s="4">
        <f t="shared" si="5"/>
        <v>1172493.4613599998</v>
      </c>
      <c r="E116" s="11">
        <v>3703251633.8000002</v>
      </c>
      <c r="F116" s="22">
        <f t="shared" si="6"/>
        <v>3703251.6338000004</v>
      </c>
      <c r="G116" s="11">
        <v>1986173309.0899999</v>
      </c>
      <c r="H116" s="9">
        <f t="shared" si="7"/>
        <v>1986173.3090899999</v>
      </c>
      <c r="I116" s="5">
        <f t="shared" si="8"/>
        <v>53.633225756574824</v>
      </c>
      <c r="J116" s="6">
        <f t="shared" si="9"/>
        <v>169.39738894459978</v>
      </c>
    </row>
    <row r="117" spans="1:10" s="18" customFormat="1" ht="28.5" customHeight="1" x14ac:dyDescent="0.25">
      <c r="A117" s="27" t="s">
        <v>228</v>
      </c>
      <c r="B117" s="27"/>
      <c r="C117" s="13">
        <v>66886973982.690002</v>
      </c>
      <c r="D117" s="12">
        <f t="shared" si="5"/>
        <v>66886973.982689999</v>
      </c>
      <c r="E117" s="13">
        <v>114141930575.05</v>
      </c>
      <c r="F117" s="14">
        <f t="shared" si="6"/>
        <v>114141930.57505</v>
      </c>
      <c r="G117" s="13">
        <v>71949200312.839996</v>
      </c>
      <c r="H117" s="14">
        <f t="shared" si="7"/>
        <v>71949200.31284</v>
      </c>
      <c r="I117" s="15">
        <f t="shared" si="8"/>
        <v>63.034854895442948</v>
      </c>
      <c r="J117" s="16">
        <f t="shared" si="9"/>
        <v>107.56832912109327</v>
      </c>
    </row>
  </sheetData>
  <mergeCells count="4">
    <mergeCell ref="A2:J2"/>
    <mergeCell ref="A3:J3"/>
    <mergeCell ref="A117:B117"/>
    <mergeCell ref="A1:J1"/>
  </mergeCells>
  <phoneticPr fontId="11" type="noConversion"/>
  <pageMargins left="0.59055118110236227" right="0.59055118110236227" top="0.68" bottom="0.66" header="0.39370078740157483" footer="0.39370078740157483"/>
  <pageSetup paperSize="9" scale="65" fitToHeight="20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30.09.2021&lt;/string&gt;&#10;  &lt;/DateInfo&gt;&#10;  &lt;Code&gt;SQUERY_ANAL_ISP_BUDG&lt;/Code&gt;&#10;  &lt;ObjectCode&gt;SQUERY_ANAL_ISP_BUDG&lt;/ObjectCode&gt;&#10;  &lt;DocName&gt;Аналитический отчет по исполнению бюджета с произвольной группировкой&lt;/DocName&gt;&#10;  &lt;VariantName&gt;Верный - Программы и подпрограммы (копия от 25.10.2019 16:05:45)&lt;/VariantName&gt;&#10;  &lt;VariantLink&gt;42793899&lt;/VariantLink&gt;&#10;  &lt;SvodReportLink xsi:nil=&quot;true&quot; /&gt;&#10;  &lt;ReportLink&gt;28918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465D01E-E409-4E76-9A88-D93D5D0E28C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ГП-ПП</vt:lpstr>
      <vt:lpstr>'ГП-ПП'!Заголовки_для_печати</vt:lpstr>
      <vt:lpstr>'ГП-ПП'!Область_печати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Кривовицина Елена Владимировна</dc:creator>
  <cp:lastModifiedBy>u1533</cp:lastModifiedBy>
  <cp:lastPrinted>2023-10-23T06:21:03Z</cp:lastPrinted>
  <dcterms:created xsi:type="dcterms:W3CDTF">2021-10-14T07:29:07Z</dcterms:created>
  <dcterms:modified xsi:type="dcterms:W3CDTF">2023-10-23T06:21:27Z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Верный - Программы и подпрограммы (копия от 25.10.2019 16_05_45).xlsx</vt:lpwstr>
  </property>
  <property fmtid="{D5CDD505-2E9C-101B-9397-08002B2CF9AE}" pid="3" name="Название отчета">
    <vt:lpwstr>Верный - Программы и подпрограммы (копия от 25.10.2019 16_05_45).xlsx</vt:lpwstr>
  </property>
  <property fmtid="{D5CDD505-2E9C-101B-9397-08002B2CF9AE}" pid="4" name="Версия клиента">
    <vt:lpwstr>20.2.18.2011 (.NET 4.0)</vt:lpwstr>
  </property>
  <property fmtid="{D5CDD505-2E9C-101B-9397-08002B2CF9AE}" pid="5" name="Версия базы">
    <vt:lpwstr>20.2.2923.1788346998</vt:lpwstr>
  </property>
  <property fmtid="{D5CDD505-2E9C-101B-9397-08002B2CF9AE}" pid="6" name="Тип сервера">
    <vt:lpwstr>MSSQL</vt:lpwstr>
  </property>
  <property fmtid="{D5CDD505-2E9C-101B-9397-08002B2CF9AE}" pid="7" name="Сервер">
    <vt:lpwstr>kc2</vt:lpwstr>
  </property>
  <property fmtid="{D5CDD505-2E9C-101B-9397-08002B2CF9AE}" pid="8" name="База">
    <vt:lpwstr>lipetsk_070</vt:lpwstr>
  </property>
  <property fmtid="{D5CDD505-2E9C-101B-9397-08002B2CF9AE}" pid="9" name="Пользователь">
    <vt:lpwstr>krivovicina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