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3 кв\"/>
    </mc:Choice>
  </mc:AlternateContent>
  <xr:revisionPtr revIDLastSave="0" documentId="13_ncr:1_{D83F9006-D4A8-440A-8313-4DC0C54EC58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Sheet1!$B$3:$I$45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2" i="1" l="1"/>
  <c r="H42" i="1"/>
  <c r="K42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K15" i="1" l="1"/>
  <c r="K37" i="1"/>
  <c r="K36" i="1"/>
  <c r="K11" i="1"/>
  <c r="K40" i="1"/>
  <c r="K28" i="1"/>
  <c r="K24" i="1"/>
  <c r="K12" i="1"/>
  <c r="K33" i="1"/>
  <c r="K32" i="1"/>
  <c r="K20" i="1"/>
  <c r="K8" i="1"/>
  <c r="K7" i="1"/>
  <c r="K41" i="1"/>
  <c r="K29" i="1"/>
  <c r="K14" i="1"/>
  <c r="K23" i="1"/>
  <c r="K10" i="1"/>
  <c r="K19" i="1"/>
  <c r="K6" i="1"/>
  <c r="K39" i="1"/>
  <c r="K35" i="1"/>
  <c r="K31" i="1"/>
  <c r="K26" i="1"/>
  <c r="K22" i="1"/>
  <c r="K18" i="1"/>
  <c r="K13" i="1"/>
  <c r="K9" i="1"/>
  <c r="K5" i="1"/>
  <c r="K43" i="1"/>
  <c r="K38" i="1"/>
  <c r="K34" i="1"/>
  <c r="K30" i="1"/>
  <c r="K25" i="1"/>
  <c r="K21" i="1"/>
  <c r="K17" i="1"/>
  <c r="H4" i="1"/>
  <c r="K4" i="1" s="1"/>
  <c r="F5" i="1"/>
  <c r="L5" i="1" s="1"/>
  <c r="F6" i="1"/>
  <c r="L6" i="1" s="1"/>
  <c r="F7" i="1"/>
  <c r="L7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L39" i="1" s="1"/>
  <c r="F40" i="1"/>
  <c r="L40" i="1" s="1"/>
  <c r="F41" i="1"/>
  <c r="L41" i="1" s="1"/>
  <c r="F43" i="1"/>
  <c r="L43" i="1" s="1"/>
  <c r="F44" i="1"/>
  <c r="F45" i="1"/>
  <c r="F4" i="1"/>
  <c r="L4" i="1" s="1"/>
</calcChain>
</file>

<file path=xl/sharedStrings.xml><?xml version="1.0" encoding="utf-8"?>
<sst xmlns="http://schemas.openxmlformats.org/spreadsheetml/2006/main" count="145" uniqueCount="95">
  <si>
    <t>Доходы бюджета - Всего</t>
  </si>
  <si>
    <t>00011500000000000000</t>
  </si>
  <si>
    <t>00010300000000000000</t>
  </si>
  <si>
    <t>00021800000000000000</t>
  </si>
  <si>
    <t>00010502000020000110</t>
  </si>
  <si>
    <t>НАЛОГИ НА ПРИБЫЛЬ, ДОХОДЫ</t>
  </si>
  <si>
    <t>Земельный налог</t>
  </si>
  <si>
    <t>Налог на имущество физических лиц</t>
  </si>
  <si>
    <t>00010604000020000110</t>
  </si>
  <si>
    <t>00010600000000000000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</si>
  <si>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</si>
  <si>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00010302000010000110</t>
  </si>
  <si>
    <t>Налог на прибыль организаций</t>
  </si>
  <si>
    <t>ПЛАТЕЖИ ПРИ ПОЛЬЗОВАНИИ ПРИРОДНЫМИ РЕСУРСАМИ</t>
  </si>
  <si>
    <t>ЗАДОЛЖЕННОСТЬ И ПЕРЕРАСЧЕТЫ ПО ОТМЕНЕННЫМ НАЛОГАМ, СБОРАМ И ИНЫМ ОБЯЗАТЕЛЬНЫМ ПЛАТЕЖАМ</t>
  </si>
  <si>
    <t>Транспортный налог</t>
  </si>
  <si>
    <t>00010506000010000110</t>
  </si>
  <si>
    <t>Налог на имущество организаций</t>
  </si>
  <si>
    <t>00011600000000000000</t>
  </si>
  <si>
    <t>00010102000010000110</t>
  </si>
  <si>
    <t>00021900000000000000</t>
  </si>
  <si>
    <t>00020700000000000000</t>
  </si>
  <si>
    <t>00010602000020000110</t>
  </si>
  <si>
    <t>НАЛОГИ НА ТОВАРЫ (РАБОТЫ, УСЛУГИ), РЕАЛИЗУЕМЫЕ НА ТЕРРИТОРИИ РОССИЙСКОЙ ФЕДЕРАЦИИ</t>
  </si>
  <si>
    <t>00010700000000000000</t>
  </si>
  <si>
    <t>НАЛОГИ НА ИМУЩЕСТВО</t>
  </si>
  <si>
    <t>Налог, взимаемый в связи с применением упрощенной системы налогообложения</t>
  </si>
  <si>
    <t>00020230000000000150</t>
  </si>
  <si>
    <t>ПРОЧИЕ БЕЗВОЗМЕЗДНЫЕ ПОСТУПЛЕНИЯ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</si>
  <si>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</si>
  <si>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</si>
  <si>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Налог на доходы физических лиц</t>
  </si>
  <si>
    <t>00011700000000000000</t>
  </si>
  <si>
    <t>ПРОЧИЕ НЕНАЛОГОВЫЕ ДОХОДЫ</t>
  </si>
  <si>
    <t>Сборы за пользование объектами животного мира и за пользование объектами водных биологических ресурсов</t>
  </si>
  <si>
    <t>00020240000000000150</t>
  </si>
  <si>
    <t>00020200000000000000</t>
  </si>
  <si>
    <t>00010800000000000000</t>
  </si>
  <si>
    <t>00010101000000000110</t>
  </si>
  <si>
    <t>ДОХОДЫ ОТ ОКАЗАНИЯ ПЛАТНЫХ УСЛУГ И КОМПЕНСАЦИИ ЗАТРАТ ГОСУДАРСТВА</t>
  </si>
  <si>
    <t>Налог на игорный бизнес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</si>
  <si>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</si>
  <si>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</si>
  <si>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</si>
  <si>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00020000000000000000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</si>
  <si>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</si>
  <si>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</si>
  <si>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Иные межбюджетные трансферты</t>
  </si>
  <si>
    <t>00011200000000000000</t>
  </si>
  <si>
    <t>00010000000000000000</t>
  </si>
  <si>
    <t>Субвенции бюджетам бюджетной системы Российской Федерации</t>
  </si>
  <si>
    <t>00010503000010000110</t>
  </si>
  <si>
    <t>00020300000000000000</t>
  </si>
  <si>
    <t>00010900000000000000</t>
  </si>
  <si>
    <t>Единый налог на вмененный доход для отдельных видов деятельности</t>
  </si>
  <si>
    <t>00010701000010000110</t>
  </si>
  <si>
    <t>00010704000010000110</t>
  </si>
  <si>
    <t>Акцизы по подакцизным товарам (продукции), производимым на территории Российской Федерации</t>
  </si>
  <si>
    <t>00010501000000000110</t>
  </si>
  <si>
    <t>ДОХОДЫ ОТ ПРОДАЖИ МАТЕРИАЛЬНЫХ И НЕМАТЕРИАЛЬНЫХ АКТИВОВ</t>
  </si>
  <si>
    <t>00010606000000000110</t>
  </si>
  <si>
    <t>00011300000000000000</t>
  </si>
  <si>
    <t>00010100000000000000</t>
  </si>
  <si>
    <t>00020210000000000150</t>
  </si>
  <si>
    <t>АДМИНИСТРАТИВНЫЕ ПЛАТЕЖИ И СБОРЫ</t>
  </si>
  <si>
    <t>Налог на профессиональный доход</t>
  </si>
  <si>
    <t>ШТРАФЫ, САНКЦИИ, ВОЗМЕЩЕНИЕ УЩЕРБА</t>
  </si>
  <si>
    <t>БЕЗВОЗМЕЗДНЫЕ ПОСТУПЛЕНИЯ</t>
  </si>
  <si>
    <t>НАЛОГИ, СБОРЫ И РЕГУЛЯРНЫЕ ПЛАТЕЖИ ЗА ПОЛЬЗОВАНИЕ ПРИРОДНЫМИ РЕСУРСАМИ</t>
  </si>
  <si>
    <t>00020220000000000150</t>
  </si>
  <si>
    <t>00011100000000000000</t>
  </si>
  <si>
    <t>00010605000020000110</t>
  </si>
  <si>
    <t>00010601000000000110</t>
  </si>
  <si>
    <t>Дотации бюджетам бюджетной системы Российской Федерации</t>
  </si>
  <si>
    <t>ГОСУДАРСТВЕННАЯ ПОШЛИНА</t>
  </si>
  <si>
    <t>00011400000000000000</t>
  </si>
  <si>
    <t>НАЛОГИ НА СОВОКУПНЫЙ ДОХОД</t>
  </si>
  <si>
    <t>00010504000020000110</t>
  </si>
  <si>
    <t>00010500000000000000</t>
  </si>
  <si>
    <t>Налог на добычу полезных ископаемых</t>
  </si>
  <si>
    <t>НАЛОГОВЫЕ И НЕНАЛОГОВЫЕ ДОХОДЫ</t>
  </si>
  <si>
    <t>Наименование показателя</t>
  </si>
  <si>
    <t>Код дохода по КД</t>
  </si>
  <si>
    <t>Процент исполнения плана</t>
  </si>
  <si>
    <t>-</t>
  </si>
  <si>
    <t>Исполнено на                    1 октября 2022г                                    в рублях</t>
  </si>
  <si>
    <t>Исполнено на 1 октября 2022г в тыс.руб.</t>
  </si>
  <si>
    <t>Утвержденные назначения на 2023год                                 в  рублях</t>
  </si>
  <si>
    <t>Утвержденные назначения на 2023 год в тыс. руб.</t>
  </si>
  <si>
    <t>Исполнено на                     1 октября 2023г                        в  рублях</t>
  </si>
  <si>
    <t>Исполнено на 1 октября 2023г в тыс. руб.</t>
  </si>
  <si>
    <t xml:space="preserve"> Сведения об исполнении консолидированного бюджета по доходам на 1 октября 2023 года в сравнении с планом и соответствующим периодом прошлого года</t>
  </si>
  <si>
    <t>Динамика исполнения 2023г к 2022г, в процентах</t>
  </si>
  <si>
    <t>00020400000000000000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</si>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</sst>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3" x14ac:knownFonts="1"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0"/>
      <color rgb="FF405E83"/>
      <name val="Segoe UI"/>
      <family val="2"/>
    </font>
    <font>
      <b/>
      <sz val="10"/>
      <color theme="1"/>
      <name val="Segoe UI"/>
      <family val="2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7E2"/>
      </patternFill>
    </fill>
  </fills>
  <borders count="9">
    <border>
      <left/>
      <right/>
      <top/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5"/>
  <sheetViews>
    <sheetView tabSelected="1" topLeftCell="B1" zoomScaleNormal="100" zoomScaleSheetLayoutView="100" workbookViewId="0">
      <selection activeCell="B1" sqref="B1:L1"/>
    </sheetView>
  </sheetViews>
  <sheetFormatPr defaultRowHeight="16.5" x14ac:dyDescent="0.3"/>
  <cols>
    <col min="1" max="1" width="2" style="1" hidden="1" customWidth="1"/>
    <col min="2" max="2" width="41.625" style="7" customWidth="1"/>
    <col min="3" max="3" width="22.75" style="1" customWidth="1"/>
    <col min="4" max="4" width="22.75" style="1" hidden="1" customWidth="1"/>
    <col min="5" max="5" width="18.75" style="1" hidden="1" customWidth="1"/>
    <col min="6" max="6" width="16.75" style="1" customWidth="1"/>
    <col min="7" max="7" width="18.625" style="27" hidden="1" customWidth="1"/>
    <col min="8" max="8" width="16.625" style="14" customWidth="1"/>
    <col min="9" max="9" width="18.5" style="27" hidden="1" customWidth="1"/>
    <col min="10" max="10" width="16.375" style="1" customWidth="1"/>
    <col min="11" max="12" width="13.875" style="1" customWidth="1"/>
    <col min="13" max="16384" width="9" style="1"/>
  </cols>
  <sheetData>
    <row r="1" spans="1:12" ht="45.75" customHeight="1" x14ac:dyDescent="0.3">
      <c r="A1" s="3"/>
      <c r="B1" s="18" t="s">
        <v>91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A2" s="4"/>
      <c r="B2" s="5"/>
      <c r="C2" s="5"/>
      <c r="D2" s="5"/>
      <c r="E2" s="5"/>
      <c r="F2" s="5"/>
      <c r="G2" s="26"/>
      <c r="H2" s="13"/>
      <c r="I2" s="26"/>
      <c r="J2" s="5"/>
      <c r="K2" s="5"/>
      <c r="L2" s="5"/>
    </row>
    <row r="3" spans="1:12" ht="75.75" customHeight="1" x14ac:dyDescent="0.3">
      <c r="A3" s="2"/>
      <c r="B3" s="8" t="s">
        <v>81</v>
      </c>
      <c r="C3" s="6" t="s">
        <v>82</v>
      </c>
      <c r="D3" s="6"/>
      <c r="E3" s="15" t="s">
        <v>85</v>
      </c>
      <c r="F3" s="15" t="s">
        <v>86</v>
      </c>
      <c r="G3" s="15" t="s">
        <v>87</v>
      </c>
      <c r="H3" s="15" t="s">
        <v>88</v>
      </c>
      <c r="I3" s="15" t="s">
        <v>89</v>
      </c>
      <c r="J3" s="15" t="s">
        <v>90</v>
      </c>
      <c r="K3" s="15" t="s">
        <v>83</v>
      </c>
      <c r="L3" s="15" t="s">
        <v>92</v>
      </c>
    </row>
    <row r="4" spans="1:12" ht="35.25" customHeight="1" x14ac:dyDescent="0.3">
      <c r="A4" s="2"/>
      <c r="B4" s="19" t="s">
        <v>0</v>
      </c>
      <c r="C4" s="20"/>
      <c r="D4" s="28"/>
      <c r="E4" s="22">
        <v>81270057463.220001</v>
      </c>
      <c r="F4" s="16">
        <f>E4/1000</f>
        <v>81270057.46322</v>
      </c>
      <c r="G4" s="23">
        <v>103393866702.03999</v>
      </c>
      <c r="H4" s="16">
        <f>G4/1000</f>
        <v>103393866.70203999</v>
      </c>
      <c r="I4" s="23">
        <v>97243738303.889999</v>
      </c>
      <c r="J4" s="17">
        <f>I4/1000</f>
        <v>97243738.303890005</v>
      </c>
      <c r="K4" s="17">
        <f>J4/H4*100</f>
        <v>94.051747367304301</v>
      </c>
      <c r="L4" s="17">
        <f>J4/F4*100</f>
        <v>119.65506281067802</v>
      </c>
    </row>
    <row r="5" spans="1:12" ht="22.5" customHeight="1" x14ac:dyDescent="0.3">
      <c r="A5" s="2"/>
      <c r="B5" s="9" t="s">
        <v>80</v>
      </c>
      <c r="C5" s="10" t="s">
        <v>49</v>
      </c>
      <c r="D5" s="29" t="s">
        <v>49</v>
      </c>
      <c r="E5" s="24">
        <v>67224038460.080002</v>
      </c>
      <c r="F5" s="12">
        <f t="shared" ref="F5:F45" si="0">E5/1000</f>
        <v>67224038.460079998</v>
      </c>
      <c r="G5" s="25">
        <v>80887428823.270004</v>
      </c>
      <c r="H5" s="12">
        <f t="shared" ref="H5:H45" si="1">G5/1000</f>
        <v>80887428.823270008</v>
      </c>
      <c r="I5" s="25">
        <v>81381773586.919998</v>
      </c>
      <c r="J5" s="11">
        <f t="shared" ref="J5:J45" si="2">I5/1000</f>
        <v>81381773.586919993</v>
      </c>
      <c r="K5" s="11">
        <f t="shared" ref="K5:K43" si="3">J5/H5*100</f>
        <v>100.61115153595755</v>
      </c>
      <c r="L5" s="11">
        <f t="shared" ref="L5:L43" si="4">J5/F5*100</f>
        <v>121.06052455513716</v>
      </c>
    </row>
    <row r="6" spans="1:12" ht="24" customHeight="1" x14ac:dyDescent="0.3">
      <c r="A6" s="2"/>
      <c r="B6" s="9" t="s">
        <v>5</v>
      </c>
      <c r="C6" s="10" t="s">
        <v>62</v>
      </c>
      <c r="D6" s="29" t="s">
        <v>62</v>
      </c>
      <c r="E6" s="24">
        <v>41500278906.639999</v>
      </c>
      <c r="F6" s="12">
        <f t="shared" si="0"/>
        <v>41500278.906640001</v>
      </c>
      <c r="G6" s="25">
        <v>50107752461.959999</v>
      </c>
      <c r="H6" s="12">
        <f t="shared" si="1"/>
        <v>50107752.461960003</v>
      </c>
      <c r="I6" s="25">
        <v>56481536072.040001</v>
      </c>
      <c r="J6" s="11">
        <f t="shared" si="2"/>
        <v>56481536.072039999</v>
      </c>
      <c r="K6" s="11">
        <f t="shared" si="3"/>
        <v>112.72015466053628</v>
      </c>
      <c r="L6" s="11">
        <f t="shared" si="4"/>
        <v>136.099172246775</v>
      </c>
    </row>
    <row r="7" spans="1:12" ht="23.25" customHeight="1" x14ac:dyDescent="0.3">
      <c r="A7" s="2"/>
      <c r="B7" s="9" t="s">
        <v>12</v>
      </c>
      <c r="C7" s="10" t="s">
        <v>38</v>
      </c>
      <c r="D7" s="29" t="s">
        <v>38</v>
      </c>
      <c r="E7" s="24">
        <v>24242628691.43</v>
      </c>
      <c r="F7" s="12">
        <f t="shared" si="0"/>
        <v>24242628.691429999</v>
      </c>
      <c r="G7" s="25">
        <v>23481000000</v>
      </c>
      <c r="H7" s="12">
        <f t="shared" si="1"/>
        <v>23481000</v>
      </c>
      <c r="I7" s="25">
        <v>36227663713.57</v>
      </c>
      <c r="J7" s="11">
        <f t="shared" si="2"/>
        <v>36227663.713569999</v>
      </c>
      <c r="K7" s="11">
        <f t="shared" si="3"/>
        <v>154.28501219526424</v>
      </c>
      <c r="L7" s="11">
        <f t="shared" si="4"/>
        <v>149.43785253113589</v>
      </c>
    </row>
    <row r="8" spans="1:12" ht="24" customHeight="1" x14ac:dyDescent="0.3">
      <c r="A8" s="2"/>
      <c r="B8" s="9" t="s">
        <v>31</v>
      </c>
      <c r="C8" s="10" t="s">
        <v>19</v>
      </c>
      <c r="D8" s="29" t="s">
        <v>19</v>
      </c>
      <c r="E8" s="24">
        <v>17257650215.209999</v>
      </c>
      <c r="F8" s="12">
        <f t="shared" si="0"/>
        <v>17257650.215209998</v>
      </c>
      <c r="G8" s="25">
        <v>26626752461.959999</v>
      </c>
      <c r="H8" s="12">
        <f t="shared" si="1"/>
        <v>26626752.461959999</v>
      </c>
      <c r="I8" s="25">
        <v>20253872358.470001</v>
      </c>
      <c r="J8" s="11">
        <f t="shared" si="2"/>
        <v>20253872.35847</v>
      </c>
      <c r="K8" s="11">
        <f t="shared" si="3"/>
        <v>76.065875428877249</v>
      </c>
      <c r="L8" s="11">
        <f t="shared" si="4"/>
        <v>117.36170397415569</v>
      </c>
    </row>
    <row r="9" spans="1:12" ht="51.75" customHeight="1" x14ac:dyDescent="0.3">
      <c r="A9" s="2"/>
      <c r="B9" s="9" t="s">
        <v>23</v>
      </c>
      <c r="C9" s="10" t="s">
        <v>2</v>
      </c>
      <c r="D9" s="29" t="s">
        <v>2</v>
      </c>
      <c r="E9" s="24">
        <v>10186167651.139999</v>
      </c>
      <c r="F9" s="12">
        <f t="shared" si="0"/>
        <v>10186167.651139999</v>
      </c>
      <c r="G9" s="25">
        <v>12095467024.6</v>
      </c>
      <c r="H9" s="12">
        <f t="shared" si="1"/>
        <v>12095467.024600001</v>
      </c>
      <c r="I9" s="25">
        <v>10736161481.43</v>
      </c>
      <c r="J9" s="11">
        <f t="shared" si="2"/>
        <v>10736161.48143</v>
      </c>
      <c r="K9" s="11">
        <f t="shared" si="3"/>
        <v>88.761859790900019</v>
      </c>
      <c r="L9" s="11">
        <f t="shared" si="4"/>
        <v>105.39941859516171</v>
      </c>
    </row>
    <row r="10" spans="1:12" ht="57" customHeight="1" x14ac:dyDescent="0.3">
      <c r="A10" s="2"/>
      <c r="B10" s="9" t="s">
        <v>57</v>
      </c>
      <c r="C10" s="10" t="s">
        <v>11</v>
      </c>
      <c r="D10" s="29" t="s">
        <v>11</v>
      </c>
      <c r="E10" s="24">
        <v>10186167651.139999</v>
      </c>
      <c r="F10" s="12">
        <f t="shared" si="0"/>
        <v>10186167.651139999</v>
      </c>
      <c r="G10" s="25">
        <v>12095467024.6</v>
      </c>
      <c r="H10" s="12">
        <f t="shared" si="1"/>
        <v>12095467.024600001</v>
      </c>
      <c r="I10" s="25">
        <v>10736161481.43</v>
      </c>
      <c r="J10" s="11">
        <f t="shared" si="2"/>
        <v>10736161.48143</v>
      </c>
      <c r="K10" s="11">
        <f t="shared" si="3"/>
        <v>88.761859790900019</v>
      </c>
      <c r="L10" s="11">
        <f t="shared" si="4"/>
        <v>105.39941859516171</v>
      </c>
    </row>
    <row r="11" spans="1:12" ht="27" customHeight="1" x14ac:dyDescent="0.3">
      <c r="A11" s="2"/>
      <c r="B11" s="9" t="s">
        <v>76</v>
      </c>
      <c r="C11" s="10" t="s">
        <v>78</v>
      </c>
      <c r="D11" s="29" t="s">
        <v>78</v>
      </c>
      <c r="E11" s="24">
        <v>3180945605.9899998</v>
      </c>
      <c r="F11" s="12">
        <f t="shared" si="0"/>
        <v>3180945.6059899996</v>
      </c>
      <c r="G11" s="25">
        <v>4071181944.4200001</v>
      </c>
      <c r="H11" s="12">
        <f t="shared" si="1"/>
        <v>4071181.9444200001</v>
      </c>
      <c r="I11" s="25">
        <v>3417470232.52</v>
      </c>
      <c r="J11" s="11">
        <f t="shared" si="2"/>
        <v>3417470.2325200001</v>
      </c>
      <c r="K11" s="11">
        <f t="shared" si="3"/>
        <v>83.94295020894404</v>
      </c>
      <c r="L11" s="11">
        <f t="shared" si="4"/>
        <v>107.43567026372925</v>
      </c>
    </row>
    <row r="12" spans="1:12" ht="42.75" customHeight="1" x14ac:dyDescent="0.3">
      <c r="A12" s="2"/>
      <c r="B12" s="9" t="s">
        <v>26</v>
      </c>
      <c r="C12" s="10" t="s">
        <v>58</v>
      </c>
      <c r="D12" s="29" t="s">
        <v>58</v>
      </c>
      <c r="E12" s="24">
        <v>2861201942.5700002</v>
      </c>
      <c r="F12" s="12">
        <f t="shared" si="0"/>
        <v>2861201.94257</v>
      </c>
      <c r="G12" s="25">
        <v>3652232670.3200002</v>
      </c>
      <c r="H12" s="12">
        <f t="shared" si="1"/>
        <v>3652232.67032</v>
      </c>
      <c r="I12" s="25">
        <v>3125398166.4899998</v>
      </c>
      <c r="J12" s="11">
        <f t="shared" si="2"/>
        <v>3125398.1664899997</v>
      </c>
      <c r="K12" s="11">
        <f t="shared" si="3"/>
        <v>85.575001611717141</v>
      </c>
      <c r="L12" s="11">
        <f t="shared" si="4"/>
        <v>109.23374963469696</v>
      </c>
    </row>
    <row r="13" spans="1:12" ht="36" customHeight="1" x14ac:dyDescent="0.3">
      <c r="A13" s="2"/>
      <c r="B13" s="9" t="s">
        <v>54</v>
      </c>
      <c r="C13" s="10" t="s">
        <v>4</v>
      </c>
      <c r="D13" s="29" t="s">
        <v>4</v>
      </c>
      <c r="E13" s="24">
        <v>435860.22</v>
      </c>
      <c r="F13" s="12">
        <f t="shared" si="0"/>
        <v>435.86021999999997</v>
      </c>
      <c r="G13" s="25">
        <v>120000</v>
      </c>
      <c r="H13" s="12">
        <f t="shared" si="1"/>
        <v>120</v>
      </c>
      <c r="I13" s="25">
        <v>-6358352.6600000001</v>
      </c>
      <c r="J13" s="11">
        <f t="shared" si="2"/>
        <v>-6358.3526600000005</v>
      </c>
      <c r="K13" s="11">
        <f t="shared" si="3"/>
        <v>-5298.6272166666677</v>
      </c>
      <c r="L13" s="11">
        <f t="shared" si="4"/>
        <v>-1458.8054537300975</v>
      </c>
    </row>
    <row r="14" spans="1:12" ht="27.75" customHeight="1" x14ac:dyDescent="0.3">
      <c r="A14" s="2"/>
      <c r="B14" s="9" t="s">
        <v>46</v>
      </c>
      <c r="C14" s="10" t="s">
        <v>51</v>
      </c>
      <c r="D14" s="29" t="s">
        <v>51</v>
      </c>
      <c r="E14" s="24">
        <v>130796953.23</v>
      </c>
      <c r="F14" s="12">
        <f t="shared" si="0"/>
        <v>130796.95323</v>
      </c>
      <c r="G14" s="25">
        <v>124100274.09999999</v>
      </c>
      <c r="H14" s="12">
        <f t="shared" si="1"/>
        <v>124100.2741</v>
      </c>
      <c r="I14" s="25">
        <v>97346111.790000007</v>
      </c>
      <c r="J14" s="11">
        <f t="shared" si="2"/>
        <v>97346.11179000001</v>
      </c>
      <c r="K14" s="11">
        <f t="shared" si="3"/>
        <v>78.441496198113569</v>
      </c>
      <c r="L14" s="11">
        <f t="shared" si="4"/>
        <v>74.425366482980422</v>
      </c>
    </row>
    <row r="15" spans="1:12" ht="37.5" customHeight="1" x14ac:dyDescent="0.3">
      <c r="A15" s="2"/>
      <c r="B15" s="9" t="s">
        <v>29</v>
      </c>
      <c r="C15" s="10" t="s">
        <v>77</v>
      </c>
      <c r="D15" s="29" t="s">
        <v>77</v>
      </c>
      <c r="E15" s="24">
        <v>124463816.06</v>
      </c>
      <c r="F15" s="12">
        <f t="shared" si="0"/>
        <v>124463.81606</v>
      </c>
      <c r="G15" s="25">
        <v>211729000</v>
      </c>
      <c r="H15" s="12">
        <f t="shared" si="1"/>
        <v>211729</v>
      </c>
      <c r="I15" s="25">
        <v>93060450.140000001</v>
      </c>
      <c r="J15" s="11">
        <f t="shared" si="2"/>
        <v>93060.450140000001</v>
      </c>
      <c r="K15" s="11">
        <f t="shared" si="3"/>
        <v>43.952623466790101</v>
      </c>
      <c r="L15" s="11">
        <f t="shared" si="4"/>
        <v>74.769079951026526</v>
      </c>
    </row>
    <row r="16" spans="1:12" ht="24" customHeight="1" x14ac:dyDescent="0.3">
      <c r="A16" s="2"/>
      <c r="B16" s="9" t="s">
        <v>65</v>
      </c>
      <c r="C16" s="10" t="s">
        <v>16</v>
      </c>
      <c r="D16" s="29" t="s">
        <v>16</v>
      </c>
      <c r="E16" s="24">
        <v>64047033.909999996</v>
      </c>
      <c r="F16" s="12">
        <f t="shared" si="0"/>
        <v>64047.033909999998</v>
      </c>
      <c r="G16" s="25">
        <v>83000000</v>
      </c>
      <c r="H16" s="12">
        <f t="shared" si="1"/>
        <v>83000</v>
      </c>
      <c r="I16" s="25">
        <v>108023856.76000001</v>
      </c>
      <c r="J16" s="11">
        <f t="shared" si="2"/>
        <v>108023.85676000001</v>
      </c>
      <c r="K16" s="11" t="s">
        <v>84</v>
      </c>
      <c r="L16" s="11">
        <f t="shared" si="4"/>
        <v>168.66332469321998</v>
      </c>
    </row>
    <row r="17" spans="1:12" ht="24" customHeight="1" x14ac:dyDescent="0.3">
      <c r="A17" s="2"/>
      <c r="B17" s="9" t="s">
        <v>25</v>
      </c>
      <c r="C17" s="10" t="s">
        <v>9</v>
      </c>
      <c r="D17" s="29" t="s">
        <v>9</v>
      </c>
      <c r="E17" s="24">
        <v>6511951500.0799999</v>
      </c>
      <c r="F17" s="12">
        <f t="shared" si="0"/>
        <v>6511951.5000799997</v>
      </c>
      <c r="G17" s="25">
        <v>10151875700.41</v>
      </c>
      <c r="H17" s="12">
        <f t="shared" si="1"/>
        <v>10151875.700409999</v>
      </c>
      <c r="I17" s="25">
        <v>6020680473.9899998</v>
      </c>
      <c r="J17" s="11">
        <f t="shared" si="2"/>
        <v>6020680.4739899999</v>
      </c>
      <c r="K17" s="11">
        <f t="shared" si="3"/>
        <v>59.306089353978649</v>
      </c>
      <c r="L17" s="11">
        <f t="shared" si="4"/>
        <v>92.45585557441629</v>
      </c>
    </row>
    <row r="18" spans="1:12" ht="26.25" customHeight="1" x14ac:dyDescent="0.3">
      <c r="A18" s="2"/>
      <c r="B18" s="9" t="s">
        <v>7</v>
      </c>
      <c r="C18" s="10" t="s">
        <v>72</v>
      </c>
      <c r="D18" s="29" t="s">
        <v>72</v>
      </c>
      <c r="E18" s="24">
        <v>102634942.54000001</v>
      </c>
      <c r="F18" s="12">
        <f t="shared" si="0"/>
        <v>102634.94254</v>
      </c>
      <c r="G18" s="25">
        <v>535127700</v>
      </c>
      <c r="H18" s="12">
        <f t="shared" si="1"/>
        <v>535127.69999999995</v>
      </c>
      <c r="I18" s="25">
        <v>70866763.290000007</v>
      </c>
      <c r="J18" s="11">
        <f t="shared" si="2"/>
        <v>70866.763290000003</v>
      </c>
      <c r="K18" s="11">
        <f t="shared" si="3"/>
        <v>13.242962995561621</v>
      </c>
      <c r="L18" s="11">
        <f t="shared" si="4"/>
        <v>69.047403872595382</v>
      </c>
    </row>
    <row r="19" spans="1:12" ht="26.25" customHeight="1" x14ac:dyDescent="0.3">
      <c r="A19" s="2"/>
      <c r="B19" s="9" t="s">
        <v>17</v>
      </c>
      <c r="C19" s="10" t="s">
        <v>22</v>
      </c>
      <c r="D19" s="29" t="s">
        <v>22</v>
      </c>
      <c r="E19" s="24">
        <v>4748724078.3500004</v>
      </c>
      <c r="F19" s="12">
        <f t="shared" si="0"/>
        <v>4748724.0783500001</v>
      </c>
      <c r="G19" s="25">
        <v>6500000000</v>
      </c>
      <c r="H19" s="12">
        <f t="shared" si="1"/>
        <v>6500000</v>
      </c>
      <c r="I19" s="25">
        <v>4609113304.4499998</v>
      </c>
      <c r="J19" s="11">
        <f t="shared" si="2"/>
        <v>4609113.3044499997</v>
      </c>
      <c r="K19" s="11">
        <f t="shared" si="3"/>
        <v>70.909435453076924</v>
      </c>
      <c r="L19" s="11">
        <f t="shared" si="4"/>
        <v>97.060036093979392</v>
      </c>
    </row>
    <row r="20" spans="1:12" ht="26.25" customHeight="1" x14ac:dyDescent="0.3">
      <c r="A20" s="2"/>
      <c r="B20" s="9" t="s">
        <v>15</v>
      </c>
      <c r="C20" s="10" t="s">
        <v>8</v>
      </c>
      <c r="D20" s="29" t="s">
        <v>8</v>
      </c>
      <c r="E20" s="24">
        <v>494081461</v>
      </c>
      <c r="F20" s="12">
        <f t="shared" si="0"/>
        <v>494081.46100000001</v>
      </c>
      <c r="G20" s="25">
        <v>1330000000</v>
      </c>
      <c r="H20" s="12">
        <f t="shared" si="1"/>
        <v>1330000</v>
      </c>
      <c r="I20" s="25">
        <v>436376409.30000001</v>
      </c>
      <c r="J20" s="11">
        <f t="shared" si="2"/>
        <v>436376.4093</v>
      </c>
      <c r="K20" s="11">
        <f t="shared" si="3"/>
        <v>32.810256338345866</v>
      </c>
      <c r="L20" s="11">
        <f t="shared" si="4"/>
        <v>88.320741364550003</v>
      </c>
    </row>
    <row r="21" spans="1:12" ht="26.25" customHeight="1" x14ac:dyDescent="0.3">
      <c r="A21" s="2"/>
      <c r="B21" s="9" t="s">
        <v>40</v>
      </c>
      <c r="C21" s="10" t="s">
        <v>71</v>
      </c>
      <c r="D21" s="29" t="s">
        <v>71</v>
      </c>
      <c r="E21" s="24">
        <v>29485017.969999999</v>
      </c>
      <c r="F21" s="12">
        <f t="shared" si="0"/>
        <v>29485.017969999997</v>
      </c>
      <c r="G21" s="25">
        <v>40000000</v>
      </c>
      <c r="H21" s="12">
        <f t="shared" si="1"/>
        <v>40000</v>
      </c>
      <c r="I21" s="25">
        <v>25976188.760000002</v>
      </c>
      <c r="J21" s="11">
        <f t="shared" si="2"/>
        <v>25976.188760000001</v>
      </c>
      <c r="K21" s="11">
        <f t="shared" si="3"/>
        <v>64.940471900000006</v>
      </c>
      <c r="L21" s="11">
        <f t="shared" si="4"/>
        <v>88.09961990333494</v>
      </c>
    </row>
    <row r="22" spans="1:12" ht="26.25" customHeight="1" x14ac:dyDescent="0.3">
      <c r="A22" s="2"/>
      <c r="B22" s="9" t="s">
        <v>6</v>
      </c>
      <c r="C22" s="10" t="s">
        <v>60</v>
      </c>
      <c r="D22" s="29" t="s">
        <v>60</v>
      </c>
      <c r="E22" s="24">
        <v>1137026000.22</v>
      </c>
      <c r="F22" s="12">
        <f t="shared" si="0"/>
        <v>1137026.00022</v>
      </c>
      <c r="G22" s="25">
        <v>1746748000.4100001</v>
      </c>
      <c r="H22" s="12">
        <f t="shared" si="1"/>
        <v>1746748.0004100001</v>
      </c>
      <c r="I22" s="25">
        <v>878347808.19000006</v>
      </c>
      <c r="J22" s="11">
        <f t="shared" si="2"/>
        <v>878347.80819000001</v>
      </c>
      <c r="K22" s="11">
        <f t="shared" si="3"/>
        <v>50.28474673987504</v>
      </c>
      <c r="L22" s="11">
        <f t="shared" si="4"/>
        <v>77.24957987064947</v>
      </c>
    </row>
    <row r="23" spans="1:12" ht="52.5" customHeight="1" x14ac:dyDescent="0.3">
      <c r="A23" s="2"/>
      <c r="B23" s="9" t="s">
        <v>68</v>
      </c>
      <c r="C23" s="10" t="s">
        <v>24</v>
      </c>
      <c r="D23" s="29" t="s">
        <v>24</v>
      </c>
      <c r="E23" s="24">
        <v>76935491.629999995</v>
      </c>
      <c r="F23" s="12">
        <f t="shared" si="0"/>
        <v>76935.49162999999</v>
      </c>
      <c r="G23" s="25">
        <v>110206000</v>
      </c>
      <c r="H23" s="12">
        <f t="shared" si="1"/>
        <v>110206</v>
      </c>
      <c r="I23" s="25">
        <v>91718124.540000007</v>
      </c>
      <c r="J23" s="11">
        <f t="shared" si="2"/>
        <v>91718.124540000004</v>
      </c>
      <c r="K23" s="11">
        <f t="shared" si="3"/>
        <v>83.224256882565385</v>
      </c>
      <c r="L23" s="11">
        <f t="shared" si="4"/>
        <v>119.21432176074602</v>
      </c>
    </row>
    <row r="24" spans="1:12" ht="23.25" customHeight="1" x14ac:dyDescent="0.3">
      <c r="A24" s="2"/>
      <c r="B24" s="9" t="s">
        <v>79</v>
      </c>
      <c r="C24" s="10" t="s">
        <v>55</v>
      </c>
      <c r="D24" s="29" t="s">
        <v>55</v>
      </c>
      <c r="E24" s="24">
        <v>76874614.709999993</v>
      </c>
      <c r="F24" s="12">
        <f t="shared" si="0"/>
        <v>76874.614709999994</v>
      </c>
      <c r="G24" s="25">
        <v>110056000</v>
      </c>
      <c r="H24" s="12">
        <f t="shared" si="1"/>
        <v>110056</v>
      </c>
      <c r="I24" s="25">
        <v>91609227.659999996</v>
      </c>
      <c r="J24" s="11">
        <f t="shared" si="2"/>
        <v>91609.22765999999</v>
      </c>
      <c r="K24" s="11">
        <f t="shared" si="3"/>
        <v>83.238739968743175</v>
      </c>
      <c r="L24" s="11">
        <f t="shared" si="4"/>
        <v>119.16707225861816</v>
      </c>
    </row>
    <row r="25" spans="1:12" ht="52.5" customHeight="1" x14ac:dyDescent="0.3">
      <c r="A25" s="2"/>
      <c r="B25" s="9" t="s">
        <v>34</v>
      </c>
      <c r="C25" s="10" t="s">
        <v>56</v>
      </c>
      <c r="D25" s="29" t="s">
        <v>56</v>
      </c>
      <c r="E25" s="24">
        <v>60876.92</v>
      </c>
      <c r="F25" s="12">
        <f t="shared" si="0"/>
        <v>60.876919999999998</v>
      </c>
      <c r="G25" s="25">
        <v>150000</v>
      </c>
      <c r="H25" s="12">
        <f t="shared" si="1"/>
        <v>150</v>
      </c>
      <c r="I25" s="25">
        <v>108896.88</v>
      </c>
      <c r="J25" s="11">
        <f t="shared" si="2"/>
        <v>108.89688000000001</v>
      </c>
      <c r="K25" s="11">
        <f t="shared" si="3"/>
        <v>72.597920000000002</v>
      </c>
      <c r="L25" s="11">
        <f t="shared" si="4"/>
        <v>178.88040327927237</v>
      </c>
    </row>
    <row r="26" spans="1:12" ht="23.25" customHeight="1" x14ac:dyDescent="0.3">
      <c r="A26" s="2"/>
      <c r="B26" s="9" t="s">
        <v>74</v>
      </c>
      <c r="C26" s="10" t="s">
        <v>37</v>
      </c>
      <c r="D26" s="29" t="s">
        <v>37</v>
      </c>
      <c r="E26" s="24">
        <v>228423530.74000001</v>
      </c>
      <c r="F26" s="12">
        <f t="shared" si="0"/>
        <v>228423.53074000002</v>
      </c>
      <c r="G26" s="25">
        <v>342152600</v>
      </c>
      <c r="H26" s="12">
        <f t="shared" si="1"/>
        <v>342152.6</v>
      </c>
      <c r="I26" s="25">
        <v>224208986.13999999</v>
      </c>
      <c r="J26" s="11">
        <f t="shared" si="2"/>
        <v>224208.98613999999</v>
      </c>
      <c r="K26" s="11">
        <f t="shared" si="3"/>
        <v>65.528944143636494</v>
      </c>
      <c r="L26" s="11">
        <f t="shared" si="4"/>
        <v>98.154942887737263</v>
      </c>
    </row>
    <row r="27" spans="1:12" ht="50.25" customHeight="1" x14ac:dyDescent="0.3">
      <c r="A27" s="2"/>
      <c r="B27" s="9" t="s">
        <v>14</v>
      </c>
      <c r="C27" s="10" t="s">
        <v>53</v>
      </c>
      <c r="D27" s="29" t="s">
        <v>53</v>
      </c>
      <c r="E27" s="24">
        <v>-43281.78</v>
      </c>
      <c r="F27" s="12">
        <f t="shared" si="0"/>
        <v>-43.281779999999998</v>
      </c>
      <c r="G27" s="25">
        <v>0</v>
      </c>
      <c r="H27" s="12">
        <f t="shared" si="1"/>
        <v>0</v>
      </c>
      <c r="I27" s="25">
        <v>-45099.32</v>
      </c>
      <c r="J27" s="11">
        <f t="shared" si="2"/>
        <v>-45.099319999999999</v>
      </c>
      <c r="K27" s="11" t="s">
        <v>84</v>
      </c>
      <c r="L27" s="11" t="s">
        <v>84</v>
      </c>
    </row>
    <row r="28" spans="1:12" ht="72" customHeight="1" x14ac:dyDescent="0.3">
      <c r="A28" s="2"/>
      <c r="B28" s="9" t="s">
        <v>45</v>
      </c>
      <c r="C28" s="10" t="s">
        <v>70</v>
      </c>
      <c r="D28" s="29" t="s">
        <v>70</v>
      </c>
      <c r="E28" s="24">
        <v>4124394382.9400001</v>
      </c>
      <c r="F28" s="12">
        <f t="shared" si="0"/>
        <v>4124394.3829399999</v>
      </c>
      <c r="G28" s="25">
        <v>3032971911.2399998</v>
      </c>
      <c r="H28" s="12">
        <f t="shared" si="1"/>
        <v>3032971.9112399998</v>
      </c>
      <c r="I28" s="25">
        <v>2635078623.4699998</v>
      </c>
      <c r="J28" s="11">
        <f t="shared" si="2"/>
        <v>2635078.62347</v>
      </c>
      <c r="K28" s="11">
        <f t="shared" si="3"/>
        <v>86.881075743054765</v>
      </c>
      <c r="L28" s="11">
        <f t="shared" si="4"/>
        <v>63.890074003825795</v>
      </c>
    </row>
    <row r="29" spans="1:12" ht="39.75" customHeight="1" x14ac:dyDescent="0.3">
      <c r="A29" s="2"/>
      <c r="B29" s="9" t="s">
        <v>13</v>
      </c>
      <c r="C29" s="10" t="s">
        <v>48</v>
      </c>
      <c r="D29" s="29" t="s">
        <v>48</v>
      </c>
      <c r="E29" s="24">
        <v>139196093.38999999</v>
      </c>
      <c r="F29" s="12">
        <f t="shared" si="0"/>
        <v>139196.09338999999</v>
      </c>
      <c r="G29" s="25">
        <v>100141301.8</v>
      </c>
      <c r="H29" s="12">
        <f t="shared" si="1"/>
        <v>100141.3018</v>
      </c>
      <c r="I29" s="25">
        <v>111152139.34</v>
      </c>
      <c r="J29" s="11">
        <f t="shared" si="2"/>
        <v>111152.13934000001</v>
      </c>
      <c r="K29" s="11">
        <f t="shared" si="3"/>
        <v>110.9953009817973</v>
      </c>
      <c r="L29" s="11">
        <f t="shared" si="4"/>
        <v>79.852915863503185</v>
      </c>
    </row>
    <row r="30" spans="1:12" ht="38.25" customHeight="1" x14ac:dyDescent="0.3">
      <c r="A30" s="2"/>
      <c r="B30" s="9" t="s">
        <v>39</v>
      </c>
      <c r="C30" s="10" t="s">
        <v>61</v>
      </c>
      <c r="D30" s="29" t="s">
        <v>61</v>
      </c>
      <c r="E30" s="24">
        <v>315211935.93000001</v>
      </c>
      <c r="F30" s="12">
        <f t="shared" si="0"/>
        <v>315211.93593000004</v>
      </c>
      <c r="G30" s="25">
        <v>106258003.98</v>
      </c>
      <c r="H30" s="12">
        <f t="shared" si="1"/>
        <v>106258.00398000001</v>
      </c>
      <c r="I30" s="25">
        <v>436373903.93000001</v>
      </c>
      <c r="J30" s="11">
        <f t="shared" si="2"/>
        <v>436373.90393000003</v>
      </c>
      <c r="K30" s="11">
        <f t="shared" si="3"/>
        <v>410.67391404428673</v>
      </c>
      <c r="L30" s="11">
        <f t="shared" si="4"/>
        <v>138.43825508781075</v>
      </c>
    </row>
    <row r="31" spans="1:12" ht="36" customHeight="1" x14ac:dyDescent="0.3">
      <c r="A31" s="2"/>
      <c r="B31" s="9" t="s">
        <v>59</v>
      </c>
      <c r="C31" s="10" t="s">
        <v>75</v>
      </c>
      <c r="D31" s="29" t="s">
        <v>75</v>
      </c>
      <c r="E31" s="24">
        <v>328358902.68000001</v>
      </c>
      <c r="F31" s="12">
        <f t="shared" si="0"/>
        <v>328358.90268</v>
      </c>
      <c r="G31" s="25">
        <v>158393827.97999999</v>
      </c>
      <c r="H31" s="12">
        <f t="shared" si="1"/>
        <v>158393.82798</v>
      </c>
      <c r="I31" s="25">
        <v>335099070.81</v>
      </c>
      <c r="J31" s="11">
        <f t="shared" si="2"/>
        <v>335099.07081</v>
      </c>
      <c r="K31" s="11">
        <f t="shared" si="3"/>
        <v>211.56068710727297</v>
      </c>
      <c r="L31" s="11">
        <f t="shared" si="4"/>
        <v>102.05268323014485</v>
      </c>
    </row>
    <row r="32" spans="1:12" ht="36" customHeight="1" x14ac:dyDescent="0.3">
      <c r="A32" s="2"/>
      <c r="B32" s="9" t="s">
        <v>64</v>
      </c>
      <c r="C32" s="10" t="s">
        <v>1</v>
      </c>
      <c r="D32" s="29" t="s">
        <v>1</v>
      </c>
      <c r="E32" s="24">
        <v>6131026.5</v>
      </c>
      <c r="F32" s="12">
        <f t="shared" si="0"/>
        <v>6131.0264999999999</v>
      </c>
      <c r="G32" s="25">
        <v>6174600</v>
      </c>
      <c r="H32" s="12">
        <f t="shared" si="1"/>
        <v>6174.6</v>
      </c>
      <c r="I32" s="25">
        <v>7384792.8899999997</v>
      </c>
      <c r="J32" s="11">
        <f t="shared" si="2"/>
        <v>7384.7928899999997</v>
      </c>
      <c r="K32" s="11">
        <f t="shared" si="3"/>
        <v>119.59953503060925</v>
      </c>
      <c r="L32" s="11">
        <f t="shared" si="4"/>
        <v>120.44953467416917</v>
      </c>
    </row>
    <row r="33" spans="1:12" ht="36" customHeight="1" x14ac:dyDescent="0.3">
      <c r="A33" s="2"/>
      <c r="B33" s="9" t="s">
        <v>66</v>
      </c>
      <c r="C33" s="10" t="s">
        <v>18</v>
      </c>
      <c r="D33" s="29" t="s">
        <v>18</v>
      </c>
      <c r="E33" s="24">
        <v>605974595.17999995</v>
      </c>
      <c r="F33" s="12">
        <f t="shared" si="0"/>
        <v>605974.59517999995</v>
      </c>
      <c r="G33" s="25">
        <v>596911274.22000003</v>
      </c>
      <c r="H33" s="12">
        <f t="shared" si="1"/>
        <v>596911.27422000002</v>
      </c>
      <c r="I33" s="25">
        <v>852511483.75999999</v>
      </c>
      <c r="J33" s="11">
        <f t="shared" si="2"/>
        <v>852511.48375999997</v>
      </c>
      <c r="K33" s="11">
        <f t="shared" si="3"/>
        <v>142.82046940292753</v>
      </c>
      <c r="L33" s="11">
        <f t="shared" si="4"/>
        <v>140.68436045685516</v>
      </c>
    </row>
    <row r="34" spans="1:12" ht="23.25" customHeight="1" x14ac:dyDescent="0.3">
      <c r="A34" s="2"/>
      <c r="B34" s="9" t="s">
        <v>33</v>
      </c>
      <c r="C34" s="10" t="s">
        <v>32</v>
      </c>
      <c r="D34" s="29" t="s">
        <v>32</v>
      </c>
      <c r="E34" s="24">
        <v>20112119.02</v>
      </c>
      <c r="F34" s="12">
        <f t="shared" si="0"/>
        <v>20112.119019999998</v>
      </c>
      <c r="G34" s="25">
        <v>7942172.6600000001</v>
      </c>
      <c r="H34" s="12">
        <f t="shared" si="1"/>
        <v>7942.1726600000002</v>
      </c>
      <c r="I34" s="25">
        <v>32443301.379999999</v>
      </c>
      <c r="J34" s="11">
        <f t="shared" si="2"/>
        <v>32443.301379999997</v>
      </c>
      <c r="K34" s="11">
        <f t="shared" si="3"/>
        <v>408.49403266435661</v>
      </c>
      <c r="L34" s="11">
        <f t="shared" si="4"/>
        <v>161.31219861884051</v>
      </c>
    </row>
    <row r="35" spans="1:12" ht="28.5" customHeight="1" x14ac:dyDescent="0.3">
      <c r="A35" s="2"/>
      <c r="B35" s="9" t="s">
        <v>67</v>
      </c>
      <c r="C35" s="10" t="s">
        <v>44</v>
      </c>
      <c r="D35" s="29" t="s">
        <v>44</v>
      </c>
      <c r="E35" s="24">
        <v>14046019003.139999</v>
      </c>
      <c r="F35" s="12">
        <f t="shared" si="0"/>
        <v>14046019.003139999</v>
      </c>
      <c r="G35" s="25">
        <v>22506437878.77</v>
      </c>
      <c r="H35" s="12">
        <f t="shared" si="1"/>
        <v>22506437.878770001</v>
      </c>
      <c r="I35" s="25">
        <v>15861964716.969999</v>
      </c>
      <c r="J35" s="11">
        <f t="shared" si="2"/>
        <v>15861964.716969999</v>
      </c>
      <c r="K35" s="11">
        <f t="shared" si="3"/>
        <v>70.477455394806668</v>
      </c>
      <c r="L35" s="11">
        <f t="shared" si="4"/>
        <v>112.9285437633542</v>
      </c>
    </row>
    <row r="36" spans="1:12" ht="51" customHeight="1" x14ac:dyDescent="0.3">
      <c r="A36" s="2"/>
      <c r="B36" s="9" t="s">
        <v>41</v>
      </c>
      <c r="C36" s="10" t="s">
        <v>36</v>
      </c>
      <c r="D36" s="29" t="s">
        <v>36</v>
      </c>
      <c r="E36" s="24">
        <v>12572733750.34</v>
      </c>
      <c r="F36" s="12">
        <f t="shared" si="0"/>
        <v>12572733.75034</v>
      </c>
      <c r="G36" s="25">
        <v>21698211679.419998</v>
      </c>
      <c r="H36" s="12">
        <f t="shared" si="1"/>
        <v>21698211.679419998</v>
      </c>
      <c r="I36" s="25">
        <v>15225871092.93</v>
      </c>
      <c r="J36" s="11">
        <f t="shared" si="2"/>
        <v>15225871.09293</v>
      </c>
      <c r="K36" s="11">
        <f t="shared" si="3"/>
        <v>70.171087451281579</v>
      </c>
      <c r="L36" s="11">
        <f t="shared" si="4"/>
        <v>121.10231072473204</v>
      </c>
    </row>
    <row r="37" spans="1:12" ht="40.5" customHeight="1" x14ac:dyDescent="0.3">
      <c r="A37" s="2"/>
      <c r="B37" s="9" t="s">
        <v>73</v>
      </c>
      <c r="C37" s="10" t="s">
        <v>63</v>
      </c>
      <c r="D37" s="29" t="s">
        <v>63</v>
      </c>
      <c r="E37" s="24">
        <v>698868600</v>
      </c>
      <c r="F37" s="12">
        <f t="shared" si="0"/>
        <v>698868.6</v>
      </c>
      <c r="G37" s="25">
        <v>632615200</v>
      </c>
      <c r="H37" s="12">
        <f t="shared" si="1"/>
        <v>632615.19999999995</v>
      </c>
      <c r="I37" s="25">
        <v>632615200</v>
      </c>
      <c r="J37" s="11">
        <f t="shared" si="2"/>
        <v>632615.19999999995</v>
      </c>
      <c r="K37" s="11">
        <f t="shared" si="3"/>
        <v>100</v>
      </c>
      <c r="L37" s="11">
        <f t="shared" si="4"/>
        <v>90.519906030976344</v>
      </c>
    </row>
    <row r="38" spans="1:12" ht="45" x14ac:dyDescent="0.3">
      <c r="A38" s="2"/>
      <c r="B38" s="9" t="s">
        <v>30</v>
      </c>
      <c r="C38" s="10" t="s">
        <v>69</v>
      </c>
      <c r="D38" s="29" t="s">
        <v>69</v>
      </c>
      <c r="E38" s="24">
        <v>7319530329.4899998</v>
      </c>
      <c r="F38" s="12">
        <f t="shared" si="0"/>
        <v>7319530.3294899995</v>
      </c>
      <c r="G38" s="25">
        <v>15438050600</v>
      </c>
      <c r="H38" s="12">
        <f t="shared" si="1"/>
        <v>15438050.6</v>
      </c>
      <c r="I38" s="25">
        <v>10008754152.860001</v>
      </c>
      <c r="J38" s="11">
        <f t="shared" si="2"/>
        <v>10008754.152860001</v>
      </c>
      <c r="K38" s="11">
        <f t="shared" si="3"/>
        <v>64.831722684339439</v>
      </c>
      <c r="L38" s="11">
        <f t="shared" si="4"/>
        <v>136.74038773410447</v>
      </c>
    </row>
    <row r="39" spans="1:12" ht="38.25" customHeight="1" x14ac:dyDescent="0.3">
      <c r="A39" s="2"/>
      <c r="B39" s="9" t="s">
        <v>50</v>
      </c>
      <c r="C39" s="10" t="s">
        <v>27</v>
      </c>
      <c r="D39" s="29" t="s">
        <v>27</v>
      </c>
      <c r="E39" s="24">
        <v>2040499895.3399999</v>
      </c>
      <c r="F39" s="12">
        <f t="shared" si="0"/>
        <v>2040499.8953399998</v>
      </c>
      <c r="G39" s="25">
        <v>1976166600</v>
      </c>
      <c r="H39" s="12">
        <f t="shared" si="1"/>
        <v>1976166.6</v>
      </c>
      <c r="I39" s="25">
        <v>1457751784.8199999</v>
      </c>
      <c r="J39" s="11">
        <f t="shared" si="2"/>
        <v>1457751.7848199999</v>
      </c>
      <c r="K39" s="11">
        <f t="shared" si="3"/>
        <v>73.76664421005799</v>
      </c>
      <c r="L39" s="11">
        <f t="shared" si="4"/>
        <v>71.440914461654543</v>
      </c>
    </row>
    <row r="40" spans="1:12" ht="25.5" customHeight="1" x14ac:dyDescent="0.3">
      <c r="A40" s="2"/>
      <c r="B40" s="9" t="s">
        <v>47</v>
      </c>
      <c r="C40" s="10" t="s">
        <v>35</v>
      </c>
      <c r="D40" s="29" t="s">
        <v>35</v>
      </c>
      <c r="E40" s="24">
        <v>2513834925.5100002</v>
      </c>
      <c r="F40" s="12">
        <f t="shared" si="0"/>
        <v>2513834.9255100004</v>
      </c>
      <c r="G40" s="25">
        <v>3651379279.4200001</v>
      </c>
      <c r="H40" s="12">
        <f t="shared" si="1"/>
        <v>3651379.27942</v>
      </c>
      <c r="I40" s="25">
        <v>3126749955.25</v>
      </c>
      <c r="J40" s="11">
        <f t="shared" si="2"/>
        <v>3126749.9552500001</v>
      </c>
      <c r="K40" s="11">
        <f t="shared" si="3"/>
        <v>85.632023297964977</v>
      </c>
      <c r="L40" s="11">
        <f t="shared" si="4"/>
        <v>124.3816737336344</v>
      </c>
    </row>
    <row r="41" spans="1:12" ht="53.25" customHeight="1" x14ac:dyDescent="0.3">
      <c r="A41" s="2"/>
      <c r="B41" s="9" t="s">
        <v>42</v>
      </c>
      <c r="C41" s="10" t="s">
        <v>52</v>
      </c>
      <c r="D41" s="29" t="s">
        <v>52</v>
      </c>
      <c r="E41" s="24">
        <v>1484366305.71</v>
      </c>
      <c r="F41" s="12">
        <f t="shared" si="0"/>
        <v>1484366.30571</v>
      </c>
      <c r="G41" s="25">
        <v>691530263.69000006</v>
      </c>
      <c r="H41" s="12">
        <f t="shared" si="1"/>
        <v>691530.26369000005</v>
      </c>
      <c r="I41" s="25">
        <v>522159910.94</v>
      </c>
      <c r="J41" s="11">
        <f t="shared" si="2"/>
        <v>522159.91093999997</v>
      </c>
      <c r="K41" s="11">
        <f t="shared" si="3"/>
        <v>75.507890016809782</v>
      </c>
      <c r="L41" s="11">
        <f t="shared" si="4"/>
        <v>35.177294777668855</v>
      </c>
    </row>
    <row r="42" spans="1:12" ht="42.75" customHeight="1" x14ac:dyDescent="0.3">
      <c r="A42" s="2"/>
      <c r="B42" s="9" t="s">
        <v>94</v>
      </c>
      <c r="C42" s="21" t="s">
        <v>93</v>
      </c>
      <c r="D42" s="29" t="s">
        <v>93</v>
      </c>
      <c r="E42" s="25" t="s">
        <v>84</v>
      </c>
      <c r="F42" s="12" t="s">
        <v>84</v>
      </c>
      <c r="G42" s="25">
        <v>8750000</v>
      </c>
      <c r="H42" s="12">
        <f t="shared" si="1"/>
        <v>8750</v>
      </c>
      <c r="I42" s="25">
        <v>8750000</v>
      </c>
      <c r="J42" s="11">
        <f t="shared" si="2"/>
        <v>8750</v>
      </c>
      <c r="K42" s="11">
        <f t="shared" si="3"/>
        <v>100</v>
      </c>
      <c r="L42" s="11" t="s">
        <v>84</v>
      </c>
    </row>
    <row r="43" spans="1:12" ht="21.75" customHeight="1" x14ac:dyDescent="0.3">
      <c r="A43" s="2"/>
      <c r="B43" s="9" t="s">
        <v>28</v>
      </c>
      <c r="C43" s="10" t="s">
        <v>21</v>
      </c>
      <c r="D43" s="29" t="s">
        <v>21</v>
      </c>
      <c r="E43" s="24">
        <v>47123019.740000002</v>
      </c>
      <c r="F43" s="12">
        <f t="shared" si="0"/>
        <v>47123.019740000003</v>
      </c>
      <c r="G43" s="25">
        <v>107945935.66</v>
      </c>
      <c r="H43" s="12">
        <f t="shared" si="1"/>
        <v>107945.93566</v>
      </c>
      <c r="I43" s="25">
        <v>70091145.609999999</v>
      </c>
      <c r="J43" s="11">
        <f t="shared" si="2"/>
        <v>70091.145609999992</v>
      </c>
      <c r="K43" s="11">
        <f t="shared" si="3"/>
        <v>64.931713437333869</v>
      </c>
      <c r="L43" s="11">
        <f t="shared" si="4"/>
        <v>148.74077679385999</v>
      </c>
    </row>
    <row r="44" spans="1:12" ht="100.5" customHeight="1" x14ac:dyDescent="0.3">
      <c r="A44" s="2"/>
      <c r="B44" s="9" t="s">
        <v>10</v>
      </c>
      <c r="C44" s="10" t="s">
        <v>3</v>
      </c>
      <c r="D44" s="29" t="s">
        <v>3</v>
      </c>
      <c r="E44" s="24">
        <v>160160890.44</v>
      </c>
      <c r="F44" s="12">
        <f t="shared" si="0"/>
        <v>160160.89043999999</v>
      </c>
      <c r="G44" s="25">
        <v>0</v>
      </c>
      <c r="H44" s="12">
        <f t="shared" si="1"/>
        <v>0</v>
      </c>
      <c r="I44" s="25">
        <v>198309371.53999999</v>
      </c>
      <c r="J44" s="11">
        <f t="shared" si="2"/>
        <v>198309.37153999999</v>
      </c>
      <c r="K44" s="11" t="s">
        <v>84</v>
      </c>
      <c r="L44" s="11" t="s">
        <v>84</v>
      </c>
    </row>
    <row r="45" spans="1:12" ht="72" customHeight="1" x14ac:dyDescent="0.3">
      <c r="A45" s="2"/>
      <c r="B45" s="9" t="s">
        <v>43</v>
      </c>
      <c r="C45" s="10" t="s">
        <v>20</v>
      </c>
      <c r="D45" s="29" t="s">
        <v>20</v>
      </c>
      <c r="E45" s="24">
        <v>-223125473.09</v>
      </c>
      <c r="F45" s="12">
        <f t="shared" si="0"/>
        <v>-223125.47309000001</v>
      </c>
      <c r="G45" s="25">
        <v>0</v>
      </c>
      <c r="H45" s="12">
        <f t="shared" si="1"/>
        <v>0</v>
      </c>
      <c r="I45" s="25">
        <v>-163216804.05000001</v>
      </c>
      <c r="J45" s="11">
        <f t="shared" si="2"/>
        <v>-163216.80405000001</v>
      </c>
      <c r="K45" s="11" t="s">
        <v>84</v>
      </c>
      <c r="L45" s="11" t="s">
        <v>84</v>
      </c>
    </row>
  </sheetData>
  <mergeCells count="2">
    <mergeCell ref="B1:L1"/>
    <mergeCell ref="B4:C4"/>
  </mergeCells>
  <pageMargins left="0.70866141732283472" right="0.51181102362204722" top="0.74803149606299213" bottom="0.74803149606299213" header="0.31496062992125984" footer="0.31496062992125984"/>
  <pageSetup paperSize="9" scale="5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2023-10-16T13:39:46Z</cp:lastPrinted>
  <dcterms:created xsi:type="dcterms:W3CDTF">2021-10-13T09:07:40Z</dcterms:created>
  <dcterms:modified xsi:type="dcterms:W3CDTF">2023-10-16T13:46:30Z</dcterms:modified>
</cp:coreProperties>
</file>