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heckCompatibility="1"/>
  <mc:AlternateContent xmlns:mc="http://schemas.openxmlformats.org/markup-compatibility/2006">
    <mc:Choice Requires="x15">
      <x15ac:absPath xmlns:x15ac="http://schemas.microsoft.com/office/spreadsheetml/2010/11/ac" url="H:\РЕЙТИНГИ открытости\2023\2 кв\"/>
    </mc:Choice>
  </mc:AlternateContent>
  <xr:revisionPtr revIDLastSave="0" documentId="13_ncr:1_{016B044A-0CA1-4B9B-B64D-3D2BD90F3CE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без учета счетов бюджета" sheetId="2" r:id="rId1"/>
  </sheets>
  <definedNames>
    <definedName name="_xlnm._FilterDatabase" localSheetId="0" hidden="1">'без учета счетов бюджета'!$D$1:$D$118</definedName>
    <definedName name="_xlnm.Print_Titles" localSheetId="0">'без учета счетов бюджета'!$4:$4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H116" i="2" l="1"/>
  <c r="H117" i="2"/>
  <c r="H118" i="2"/>
  <c r="I116" i="2" l="1"/>
  <c r="J116" i="2"/>
  <c r="I73" i="2"/>
  <c r="J117" i="2" l="1"/>
  <c r="D118" i="2"/>
  <c r="J118" i="2" s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5" i="2"/>
  <c r="I117" i="2"/>
  <c r="F118" i="2"/>
  <c r="I118" i="2" s="1"/>
  <c r="I28" i="2" l="1"/>
  <c r="I115" i="2"/>
  <c r="J115" i="2"/>
  <c r="I103" i="2"/>
  <c r="J103" i="2"/>
  <c r="I96" i="2"/>
  <c r="J96" i="2"/>
  <c r="I88" i="2"/>
  <c r="J88" i="2"/>
  <c r="I80" i="2"/>
  <c r="J80" i="2"/>
  <c r="I71" i="2"/>
  <c r="J71" i="2"/>
  <c r="I59" i="2"/>
  <c r="J59" i="2"/>
  <c r="I47" i="2"/>
  <c r="J47" i="2"/>
  <c r="I35" i="2"/>
  <c r="J35" i="2"/>
  <c r="I20" i="2"/>
  <c r="J20" i="2"/>
  <c r="I16" i="2"/>
  <c r="I12" i="2"/>
  <c r="J12" i="2"/>
  <c r="I8" i="2"/>
  <c r="J8" i="2"/>
  <c r="I110" i="2"/>
  <c r="I106" i="2"/>
  <c r="J106" i="2"/>
  <c r="I99" i="2"/>
  <c r="J99" i="2"/>
  <c r="I95" i="2"/>
  <c r="J95" i="2"/>
  <c r="I91" i="2"/>
  <c r="J91" i="2"/>
  <c r="I87" i="2"/>
  <c r="J87" i="2"/>
  <c r="I83" i="2"/>
  <c r="J83" i="2"/>
  <c r="I79" i="2"/>
  <c r="J79" i="2"/>
  <c r="I75" i="2"/>
  <c r="J75" i="2"/>
  <c r="I70" i="2"/>
  <c r="J70" i="2"/>
  <c r="I66" i="2"/>
  <c r="J66" i="2"/>
  <c r="I62" i="2"/>
  <c r="J62" i="2"/>
  <c r="I58" i="2"/>
  <c r="I54" i="2"/>
  <c r="J54" i="2"/>
  <c r="I50" i="2"/>
  <c r="J50" i="2"/>
  <c r="I46" i="2"/>
  <c r="J46" i="2"/>
  <c r="I42" i="2"/>
  <c r="J42" i="2"/>
  <c r="I38" i="2"/>
  <c r="I34" i="2"/>
  <c r="J34" i="2"/>
  <c r="I30" i="2"/>
  <c r="J30" i="2"/>
  <c r="I27" i="2"/>
  <c r="J27" i="2"/>
  <c r="I23" i="2"/>
  <c r="J23" i="2"/>
  <c r="I19" i="2"/>
  <c r="J19" i="2"/>
  <c r="I15" i="2"/>
  <c r="J15" i="2"/>
  <c r="I11" i="2"/>
  <c r="J11" i="2"/>
  <c r="I7" i="2"/>
  <c r="J7" i="2"/>
  <c r="I5" i="2"/>
  <c r="J5" i="2"/>
  <c r="I113" i="2"/>
  <c r="J113" i="2"/>
  <c r="I109" i="2"/>
  <c r="J109" i="2"/>
  <c r="I105" i="2"/>
  <c r="J105" i="2"/>
  <c r="I102" i="2"/>
  <c r="J102" i="2"/>
  <c r="I98" i="2"/>
  <c r="J98" i="2"/>
  <c r="I94" i="2"/>
  <c r="J94" i="2"/>
  <c r="I90" i="2"/>
  <c r="J90" i="2"/>
  <c r="I86" i="2"/>
  <c r="I82" i="2"/>
  <c r="I78" i="2"/>
  <c r="J78" i="2"/>
  <c r="I74" i="2"/>
  <c r="J74" i="2"/>
  <c r="I69" i="2"/>
  <c r="J69" i="2"/>
  <c r="I65" i="2"/>
  <c r="J65" i="2"/>
  <c r="I61" i="2"/>
  <c r="J61" i="2"/>
  <c r="I57" i="2"/>
  <c r="I53" i="2"/>
  <c r="J53" i="2"/>
  <c r="I49" i="2"/>
  <c r="J49" i="2"/>
  <c r="I45" i="2"/>
  <c r="J45" i="2"/>
  <c r="I41" i="2"/>
  <c r="J41" i="2"/>
  <c r="I37" i="2"/>
  <c r="J37" i="2"/>
  <c r="I33" i="2"/>
  <c r="J33" i="2"/>
  <c r="I29" i="2"/>
  <c r="J29" i="2"/>
  <c r="I26" i="2"/>
  <c r="J26" i="2"/>
  <c r="I22" i="2"/>
  <c r="J22" i="2"/>
  <c r="I18" i="2"/>
  <c r="J18" i="2"/>
  <c r="I14" i="2"/>
  <c r="J14" i="2"/>
  <c r="I10" i="2"/>
  <c r="J10" i="2"/>
  <c r="I6" i="2"/>
  <c r="J6" i="2"/>
  <c r="I112" i="2"/>
  <c r="J112" i="2"/>
  <c r="I108" i="2"/>
  <c r="J108" i="2"/>
  <c r="I104" i="2"/>
  <c r="J104" i="2"/>
  <c r="I101" i="2"/>
  <c r="J101" i="2"/>
  <c r="I97" i="2"/>
  <c r="J97" i="2"/>
  <c r="I93" i="2"/>
  <c r="I89" i="2"/>
  <c r="J89" i="2"/>
  <c r="I85" i="2"/>
  <c r="J85" i="2"/>
  <c r="I81" i="2"/>
  <c r="J81" i="2"/>
  <c r="I77" i="2"/>
  <c r="J77" i="2"/>
  <c r="I72" i="2"/>
  <c r="J72" i="2"/>
  <c r="I68" i="2"/>
  <c r="J68" i="2"/>
  <c r="I64" i="2"/>
  <c r="J64" i="2"/>
  <c r="I60" i="2"/>
  <c r="J60" i="2"/>
  <c r="I56" i="2"/>
  <c r="J56" i="2"/>
  <c r="I52" i="2"/>
  <c r="J52" i="2"/>
  <c r="I48" i="2"/>
  <c r="J48" i="2"/>
  <c r="I44" i="2"/>
  <c r="J44" i="2"/>
  <c r="I40" i="2"/>
  <c r="J40" i="2"/>
  <c r="I36" i="2"/>
  <c r="J36" i="2"/>
  <c r="I32" i="2"/>
  <c r="J32" i="2"/>
  <c r="I25" i="2"/>
  <c r="J25" i="2"/>
  <c r="I21" i="2"/>
  <c r="J21" i="2"/>
  <c r="I17" i="2"/>
  <c r="J17" i="2"/>
  <c r="I13" i="2"/>
  <c r="J13" i="2"/>
  <c r="I9" i="2"/>
  <c r="J9" i="2"/>
  <c r="I111" i="2"/>
  <c r="J111" i="2"/>
  <c r="I100" i="2"/>
  <c r="J100" i="2"/>
  <c r="I92" i="2"/>
  <c r="J92" i="2"/>
  <c r="I84" i="2"/>
  <c r="J84" i="2"/>
  <c r="I76" i="2"/>
  <c r="J76" i="2"/>
  <c r="I63" i="2"/>
  <c r="J63" i="2"/>
  <c r="I51" i="2"/>
  <c r="J51" i="2"/>
  <c r="I39" i="2"/>
  <c r="J39" i="2"/>
  <c r="I24" i="2"/>
  <c r="J24" i="2"/>
  <c r="I107" i="2"/>
  <c r="J107" i="2"/>
  <c r="I67" i="2"/>
  <c r="I55" i="2"/>
  <c r="J55" i="2"/>
  <c r="I43" i="2"/>
  <c r="J43" i="2"/>
  <c r="I31" i="2"/>
  <c r="J31" i="2"/>
  <c r="I114" i="2"/>
  <c r="J114" i="2"/>
</calcChain>
</file>

<file path=xl/sharedStrings.xml><?xml version="1.0" encoding="utf-8"?>
<sst xmlns="http://schemas.openxmlformats.org/spreadsheetml/2006/main" count="247" uniqueCount="237">
  <si>
    <t>Наименование показателя</t>
  </si>
  <si>
    <t xml:space="preserve">    Государственная программа Липецкой области "Социальная поддержка граждан, реализация семейно-демографической политики Липецкой области"</t>
  </si>
  <si>
    <t>0100000000</t>
  </si>
  <si>
    <t xml:space="preserve">      Подпрограмма "Развитие мер социальной поддержки отдельных категорий населения"</t>
  </si>
  <si>
    <t>0110000000</t>
  </si>
  <si>
    <t xml:space="preserve">      Подпрограмма "Повышение качества жизни пожилых людей, развитие системы социального обслуживания населения Липецкой области"</t>
  </si>
  <si>
    <t>0120000000</t>
  </si>
  <si>
    <t xml:space="preserve">      Подпрограмма "Укрепление материально-технической базы учреждений социального обслуживания населения и оказание адресной социальной помощи неработающим пенсионерам, являющимся получателями трудовых пенсий по старости и по инвалидности, в Липецкой области"</t>
  </si>
  <si>
    <t>0130000000</t>
  </si>
  <si>
    <t xml:space="preserve">      Подпрограмма "Улучшение демографической ситуации и положения семей с детьми"</t>
  </si>
  <si>
    <t>0140000000</t>
  </si>
  <si>
    <t xml:space="preserve">      Подпрограмма "Обеспечение жилыми помещениями детей-сирот, детей, оставшихся без попечения родителей, и лиц из их числа"</t>
  </si>
  <si>
    <t>0150000000</t>
  </si>
  <si>
    <t xml:space="preserve">      Подпрограмма "Доступная среда"</t>
  </si>
  <si>
    <t>0160000000</t>
  </si>
  <si>
    <t xml:space="preserve">      Подпрограмма "Благополучная семья - стабильность в регионе"</t>
  </si>
  <si>
    <t>0170000000</t>
  </si>
  <si>
    <t xml:space="preserve">      Подпрограмма "Формирование системы комплексной реабилитации и абилитации инвалидов, в том числе детей-инвалидов в Липецкой области"</t>
  </si>
  <si>
    <t>0180000000</t>
  </si>
  <si>
    <t xml:space="preserve">    Государственная программа Липецкой области "Развитие рынка труда и содействие занятости населения в Липецкой области"</t>
  </si>
  <si>
    <t>0200000000</t>
  </si>
  <si>
    <t xml:space="preserve">      Подпрограмма "Развитие рынка труда и социальная поддержка безработных граждан"</t>
  </si>
  <si>
    <t>0210000000</t>
  </si>
  <si>
    <t xml:space="preserve">      Подпрограмма "Содействие трудоустройству незанятых инвалидов Липецкой области"</t>
  </si>
  <si>
    <t>0220000000</t>
  </si>
  <si>
    <t xml:space="preserve">      Подпрограмма "Оказание содействия добровольному переселению в Липецкую область соотечественников, проживающих за рубежом"</t>
  </si>
  <si>
    <t>0230000000</t>
  </si>
  <si>
    <t xml:space="preserve">      Подпрограмма "Улучшение условий и охраны труда"</t>
  </si>
  <si>
    <t>0240000000</t>
  </si>
  <si>
    <t xml:space="preserve">    Государственная программа Липецкой области "Развитие здравоохранения Липецкой области"</t>
  </si>
  <si>
    <t>0300000000</t>
  </si>
  <si>
    <t xml:space="preserve">      Подпрограмма "Профилактика заболеваний и формирование здорового образа жизни. Развитие первичной медико-санитарной помощи"</t>
  </si>
  <si>
    <t>0310000000</t>
  </si>
  <si>
    <t xml:space="preserve">      Подпрограмма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</si>
  <si>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>0320000000</t>
  </si>
  <si>
    <t xml:space="preserve">      Подпрограмма "Охрана здоровья матери и ребенка"</t>
  </si>
  <si>
    <t>0330000000</t>
  </si>
  <si>
    <t xml:space="preserve">      Подпрограмма "Развитие медицинской реабилитации и санаторно-курортного лечения, в том числе детей"</t>
  </si>
  <si>
    <t>0340000000</t>
  </si>
  <si>
    <t xml:space="preserve">      Подпрограмма "Совершенствование оказания паллиативной медицинской помощи, в том числе детям"</t>
  </si>
  <si>
    <t>0350000000</t>
  </si>
  <si>
    <t xml:space="preserve">      Подпрограмма "Кадровое обеспечение системы здравоохранения"</t>
  </si>
  <si>
    <t>0360000000</t>
  </si>
  <si>
    <t xml:space="preserve">      Подпрограмма "Совершенствование системы лекарственного обеспечения, в том числе в амбулаторных условиях"</t>
  </si>
  <si>
    <t>0370000000</t>
  </si>
  <si>
    <t xml:space="preserve">      Подпрограмма "Развитие информатизации в здравоохранении"</t>
  </si>
  <si>
    <t>0380000000</t>
  </si>
  <si>
    <t xml:space="preserve">      Подпрограмма "Модернизация первичного звена здравоохранения Липецкой области в 2021-2025 годах"</t>
  </si>
  <si>
    <t>03А0000000</t>
  </si>
  <si>
    <t xml:space="preserve">    Государственная программа Липецкой области "Развитие физической культуры и спорта Липецкой области"</t>
  </si>
  <si>
    <t>0400000000</t>
  </si>
  <si>
    <t xml:space="preserve">      Подпрограмма "Развитие физической культуры и массового спорта"</t>
  </si>
  <si>
    <t>0410000000</t>
  </si>
  <si>
    <t xml:space="preserve">      Подпрограмма "Развитие спорта высших достижений и системы подготовки спортивного резерва Липецкой области"</t>
  </si>
  <si>
    <t>0420000000</t>
  </si>
  <si>
    <t xml:space="preserve">    Государственная программа Липецкой области "Развитие образования Липецкой области"</t>
  </si>
  <si>
    <t>0500000000</t>
  </si>
  <si>
    <t xml:space="preserve">      Подпрограмма "Ресурсное обеспечение развития образования Липецкой области"</t>
  </si>
  <si>
    <t>0510000000</t>
  </si>
  <si>
    <t xml:space="preserve">      Подпрограмма "Повышение эффективности профессионального образования в обеспечении отраслей экономики востребованными кадрами"</t>
  </si>
  <si>
    <t>0520000000</t>
  </si>
  <si>
    <t xml:space="preserve">      Подпрограмма "Реализация мер по обучению, воспитанию, содержанию детей-сирот и детей, оставшихся без попечения родителей, и психолого-педагогическая помощь детям"</t>
  </si>
  <si>
    <t>0530000000</t>
  </si>
  <si>
    <t xml:space="preserve">      Подпрограмма "Отдых и оздоровление детей Липецкой области"</t>
  </si>
  <si>
    <t>0540000000</t>
  </si>
  <si>
    <t xml:space="preserve">      Подпрограмма "Создание современной образовательной среды для школьников"</t>
  </si>
  <si>
    <t>0550000000</t>
  </si>
  <si>
    <t xml:space="preserve">      Подпрограмма "Повышение финансового образования в Липецкой области"</t>
  </si>
  <si>
    <t>0560000000</t>
  </si>
  <si>
    <t xml:space="preserve">    Государственная программа Липецкой области "Развитие культуры и туризма в Липецкой области"</t>
  </si>
  <si>
    <t>0600000000</t>
  </si>
  <si>
    <t xml:space="preserve">      Подпрограмма "Развитие и сохранение культуры Липецкой области"</t>
  </si>
  <si>
    <t>0610000000</t>
  </si>
  <si>
    <t xml:space="preserve">      Подпрограмма "Развитие туризма в Липецкой области"</t>
  </si>
  <si>
    <t>0620000000</t>
  </si>
  <si>
    <t xml:space="preserve">      Подпрограмма "Формирование и использование документов Архивного фонда Российской Федерации в Липецкой области"</t>
  </si>
  <si>
    <t>0630000000</t>
  </si>
  <si>
    <t xml:space="preserve">    Государственная программа Липецкой области "Развитие кооперации и коллективных форм собственности в Липецкой области"</t>
  </si>
  <si>
    <t>0700000000</t>
  </si>
  <si>
    <t xml:space="preserve">      Подпрограмма "Развитие сети кооперативов всех направлений на 2014-2024 годы"</t>
  </si>
  <si>
    <t>0710000000</t>
  </si>
  <si>
    <t xml:space="preserve">      Подпрограмма "Реализация регионально значимых направлений в сфере сельскохозяйственной кооперации на 2014-2024 годы"</t>
  </si>
  <si>
    <t>0720000000</t>
  </si>
  <si>
    <t xml:space="preserve">    Государственная программа Липецкой области "Обеспечение населения Липецкой области качественным жильем, социальной инфраструктурой и услугами ЖКХ"</t>
  </si>
  <si>
    <t>0800000000</t>
  </si>
  <si>
    <t xml:space="preserve">      Подпрограмма "Ипотечное жилищное кредитование"</t>
  </si>
  <si>
    <t>0810000000</t>
  </si>
  <si>
    <t xml:space="preserve">      Подпрограмма "Свой Дом"</t>
  </si>
  <si>
    <t>0820000000</t>
  </si>
  <si>
    <t xml:space="preserve">      Подпрограмма "О государственной поддержке в обеспечении жильем молодых семей"</t>
  </si>
  <si>
    <t>0830000000</t>
  </si>
  <si>
    <t xml:space="preserve">      Подпрограмма "Стимулирование жилищного строительства в Липецкой области"</t>
  </si>
  <si>
    <t>0840000000</t>
  </si>
  <si>
    <t xml:space="preserve">      Подпрограмма "Повышение качества  условий проживания населения области за счет обеспечения населенных пунктов области социальной инфраструктурой"</t>
  </si>
  <si>
    <t>0850000000</t>
  </si>
  <si>
    <t xml:space="preserve">      Подпрограмма "Улучшение качества жилищного фонда, развитие и модернизация коммунальной инфраструктуры Липецкой области"</t>
  </si>
  <si>
    <t>0860000000</t>
  </si>
  <si>
    <t xml:space="preserve">      Подпрограмма "Повышение качества водоснабжения населения Липецкой области в рамках регионального проекта "Чистая вода"</t>
  </si>
  <si>
    <t>0880000000</t>
  </si>
  <si>
    <t xml:space="preserve">    Государственная программа Липецкой области "Обеспечение общественной безопасности населения и территории Липецкой области"</t>
  </si>
  <si>
    <t>0900000000</t>
  </si>
  <si>
    <t xml:space="preserve">      Подпрограмма "Профилактика правонарушений в Липецкой области"</t>
  </si>
  <si>
    <t>0910000000</t>
  </si>
  <si>
    <t xml:space="preserve">      Подпрограмма "Обеспечение безопасности дорожного движения в Липецкой области"</t>
  </si>
  <si>
    <t>0920000000</t>
  </si>
  <si>
    <t xml:space="preserve">      Подпрограмма "О противодействии коррупции в Липецкой области"</t>
  </si>
  <si>
    <t>0930000000</t>
  </si>
  <si>
    <t xml:space="preserve">      Подпрограмма "Комплексные меры по профилактике терроризма и экстремизма в Липецкой области"</t>
  </si>
  <si>
    <t>0940000000</t>
  </si>
  <si>
    <t xml:space="preserve">      Подпрограмма "Развитие мировой юстиции в Липецкой области"</t>
  </si>
  <si>
    <t>0960000000</t>
  </si>
  <si>
    <t xml:space="preserve">      Подпрограмма "Развитие аппаратно-программного комплекса "Безопасный город" в Липецкой области"</t>
  </si>
  <si>
    <t>0970000000</t>
  </si>
  <si>
    <t xml:space="preserve">    Государственная программа Липецкой области "Реализация внутренней политики Липецкой области"</t>
  </si>
  <si>
    <t>1000000000</t>
  </si>
  <si>
    <t xml:space="preserve">      Подпрограмма "Содействие развитию гражданского общества, патриотического воспитания  населения Липецкой области и реализации молодежной политики"</t>
  </si>
  <si>
    <t>1010000000</t>
  </si>
  <si>
    <t xml:space="preserve">      Подпрограмма "Создание условий для оперативного получения населением области информации о деятельности исполнительных органов государственной власти и социально-экономическом развитии Липецкой области"</t>
  </si>
  <si>
    <t>1020000000</t>
  </si>
  <si>
    <t xml:space="preserve">      Подпрограмма "Реализация государственной национальной политики в Липецкой области"</t>
  </si>
  <si>
    <t>1030000000</t>
  </si>
  <si>
    <t xml:space="preserve">    Государственная программа Липецкой области "Модернизация и инновационное развитие экономики Липецкой области"</t>
  </si>
  <si>
    <t>1100000000</t>
  </si>
  <si>
    <t xml:space="preserve">      Подпрограмма "Модернизация и развитие промышленности Липецкой области на 2014-2024 годы"</t>
  </si>
  <si>
    <t>1110000000</t>
  </si>
  <si>
    <t xml:space="preserve">      Подпрограмма "Повышение конкурентоспособности и производительности труда в машиностроительном комплексе Липецкой области на 2014-2024 годы"</t>
  </si>
  <si>
    <t>1120000000</t>
  </si>
  <si>
    <t xml:space="preserve">      Подпрограмма "Развитие инновационной деятельности в Липецкой области на 2014-2024 годы"</t>
  </si>
  <si>
    <t>1130000000</t>
  </si>
  <si>
    <t xml:space="preserve">      Подпрограмма "Развитие малого и среднего предпринимательства в Липецкой области на 2014-2024 годы"</t>
  </si>
  <si>
    <t>1140000000</t>
  </si>
  <si>
    <t xml:space="preserve">    Государственная программа Липецкой области "Энергоэффективность и развитие энергетики в Липецкой области"</t>
  </si>
  <si>
    <t>1200000000</t>
  </si>
  <si>
    <t xml:space="preserve">      Подпрограмма "Энергосбережение и повышение энергетической эффективности"</t>
  </si>
  <si>
    <t>1210000000</t>
  </si>
  <si>
    <t xml:space="preserve">      Подпрограмма "Развитие и модернизация электроэнергетики"</t>
  </si>
  <si>
    <t>1220000000</t>
  </si>
  <si>
    <t xml:space="preserve">    Государственная программа Липецкой области "Развитие сельского хозяйства и регулирование рынков сельскохозяйственной продукции, сырья и продовольствия Липецкой области"</t>
  </si>
  <si>
    <t>1300000000</t>
  </si>
  <si>
    <t xml:space="preserve">      Подпрограмма "Развитие отрасли растениеводства, переработки и реализации продукции растениеводства в Липецкой области"</t>
  </si>
  <si>
    <t>1310000000</t>
  </si>
  <si>
    <t xml:space="preserve">      Подпрограмма "Развитие отрасли животноводства, переработки и реализации продукции животноводства в Липецкой области"</t>
  </si>
  <si>
    <t>1320000000</t>
  </si>
  <si>
    <t xml:space="preserve">      Подпрограмма "Поддержка малых форм хозяйствования в Липецкой области"</t>
  </si>
  <si>
    <t>1330000000</t>
  </si>
  <si>
    <t xml:space="preserve">      Подпрограмма "Обеспечение эпизоотического и ветеринарно-санитарного благополучия на территории Липецкой области"</t>
  </si>
  <si>
    <t>1350000000</t>
  </si>
  <si>
    <t xml:space="preserve">      Подпрограмма "Развитие торговли Липецкой области"</t>
  </si>
  <si>
    <t>1380000000</t>
  </si>
  <si>
    <t xml:space="preserve">      Подпрограмма "Развитие комплексной системы защиты прав потребителей и качества товаров в Липецкой области"</t>
  </si>
  <si>
    <t>1390000000</t>
  </si>
  <si>
    <t xml:space="preserve">      Подпрограмма "Развитие отраслей агропромышленного комплекса Липецкой области"</t>
  </si>
  <si>
    <t>13Б0000000</t>
  </si>
  <si>
    <t xml:space="preserve">    Государственная программа Липецкой области "Развитие транспортной системы Липецкой области"</t>
  </si>
  <si>
    <t>1400000000</t>
  </si>
  <si>
    <t xml:space="preserve">      Подпрограмма "Развитие дорожного комплекса Липецкой области"</t>
  </si>
  <si>
    <t>1410000000</t>
  </si>
  <si>
    <t xml:space="preserve">      Подпрограмма "Развитие пассажирского транспорта общего пользования"</t>
  </si>
  <si>
    <t>1420000000</t>
  </si>
  <si>
    <t xml:space="preserve">      Подпрограмма "Расширение использования природного газа в качестве моторного топлива в Липецкой области"</t>
  </si>
  <si>
    <t>1430000000</t>
  </si>
  <si>
    <t xml:space="preserve">    Государственная программа Липецкой области "Обеспечение инвестиционной привлекательности Липецкой области"</t>
  </si>
  <si>
    <t>1500000000</t>
  </si>
  <si>
    <t xml:space="preserve">      Подпрограмма "Улучшение инвестиционного климата в Липецкой области"</t>
  </si>
  <si>
    <t>1510000000</t>
  </si>
  <si>
    <t xml:space="preserve">    Государственная программа Липецкой области "Охрана окружающей среды, воспроизводство и рациональное использование природных ресурсов Липецкой области"</t>
  </si>
  <si>
    <t>1600000000</t>
  </si>
  <si>
    <t xml:space="preserve">      Подпрограмма "Охрана окружающей среды Липецкой области"</t>
  </si>
  <si>
    <t>1610000000</t>
  </si>
  <si>
    <t xml:space="preserve">      Подпрограмма "Обращение с отходами на территории Липецкой области"</t>
  </si>
  <si>
    <t>1620000000</t>
  </si>
  <si>
    <t xml:space="preserve">      Подпрограмма "Развитие водохозяйственного комплекса Липецкой области"</t>
  </si>
  <si>
    <t>1630000000</t>
  </si>
  <si>
    <t xml:space="preserve">      Подпрограмма "Развитие и использование минерально-сырьевой базы Липецкой области"</t>
  </si>
  <si>
    <t>1640000000</t>
  </si>
  <si>
    <t xml:space="preserve">      Подпрограмма "Охрана, воспроизводство и рациональное использование объектов животного мира Липецкой области"</t>
  </si>
  <si>
    <t>1650000000</t>
  </si>
  <si>
    <t xml:space="preserve">    Государственная программа Липецкой области "Развитие лесного хозяйства в Липецкой области"</t>
  </si>
  <si>
    <t>1700000000</t>
  </si>
  <si>
    <t xml:space="preserve">      Подпрограмма "Охрана, защита и воспроизводство лесов на территории Липецкой области в 2014-2024 годах"</t>
  </si>
  <si>
    <t>1710000000</t>
  </si>
  <si>
    <t xml:space="preserve">      Подпрограмма "Лесоразведение на землях иных категорий в 2014-2024 годах"</t>
  </si>
  <si>
    <t>1720000000</t>
  </si>
  <si>
    <t xml:space="preserve">    Государственная программа Липецкой области "Эффективное государственное управление и развитие муниципальной службы в Липецкой области"</t>
  </si>
  <si>
    <t>1800000000</t>
  </si>
  <si>
    <t xml:space="preserve">      Подпрограмма "Повышение качества предоставления государственных, муниципальных и дополнительных услуг в Липецкой области"</t>
  </si>
  <si>
    <t>1810000000</t>
  </si>
  <si>
    <t xml:space="preserve">      Подпрограмма "Совершенствование государственной гражданской и муниципальной службы Липецкой области"</t>
  </si>
  <si>
    <t>1820000000</t>
  </si>
  <si>
    <t xml:space="preserve">      Подпрограмма "Формирование электронного правительства в Липецкой области"</t>
  </si>
  <si>
    <t>1830000000</t>
  </si>
  <si>
    <t xml:space="preserve">      Подпрограмма "Совершенствование системы управления областным имуществом и земельными участками"</t>
  </si>
  <si>
    <t>1840000000</t>
  </si>
  <si>
    <t xml:space="preserve">    Государственная программа Липецкой области "Управление государственными финансами и государственным долгом Липецкой области"</t>
  </si>
  <si>
    <t>1900000000</t>
  </si>
  <si>
    <t xml:space="preserve">      Подпрограмма "Долгосрочное бюджетное планирование, совершенствование организации бюджетного процесса"</t>
  </si>
  <si>
    <t>1910000000</t>
  </si>
  <si>
    <t xml:space="preserve">      Подпрограмма "Управление государственным долгом Липецкой области"</t>
  </si>
  <si>
    <t>1920000000</t>
  </si>
  <si>
    <t xml:space="preserve">      Подпрограмма "Создание условий для повышения финансовой устойчивости местных бюджетов"</t>
  </si>
  <si>
    <t>1930000000</t>
  </si>
  <si>
    <t xml:space="preserve">    Государственная программа Липецкой области "Формирование современной городской среды в Липецкой области"</t>
  </si>
  <si>
    <t>2000000000</t>
  </si>
  <si>
    <t xml:space="preserve">      Подпрограмма "Развитие благоустройства территорий муниципальных образований Липецкой области"</t>
  </si>
  <si>
    <t>2010000000</t>
  </si>
  <si>
    <t xml:space="preserve">    Государственная программа Липецкой области "Комплексное развитие сельских территорий Липецкой области"</t>
  </si>
  <si>
    <t>2100000000</t>
  </si>
  <si>
    <t xml:space="preserve">      Подпрограмма "Создание условий для обеспечения доступным и комфортным жильем сельского населения"</t>
  </si>
  <si>
    <t>2110000000</t>
  </si>
  <si>
    <t xml:space="preserve">      Подпрограмма "Создание и развитие инфраструктуры на сельских территориях"</t>
  </si>
  <si>
    <t>2120000000</t>
  </si>
  <si>
    <t xml:space="preserve">    Непрограммные расходы областного бюджета</t>
  </si>
  <si>
    <t>9900000000</t>
  </si>
  <si>
    <t xml:space="preserve">      Обеспечение деятельности председателя, депутатов (членов) законодательного органа государственной власти Липецкой области, высшего должностного лица Липецкой области (руководителя высшего исполнительного органа государственной власти Липецкой области) и его заместителей</t>
  </si>
  <si>
    <t>9910000000</t>
  </si>
  <si>
    <t xml:space="preserve">      Резервные фонды</t>
  </si>
  <si>
    <t>9930000000</t>
  </si>
  <si>
    <t xml:space="preserve">      Обеспечение деятельности в сфере государственной регистрации актов гражданского состояния</t>
  </si>
  <si>
    <t>9940000000</t>
  </si>
  <si>
    <t xml:space="preserve">      Иные непрограммные мероприятия</t>
  </si>
  <si>
    <t>9990000000</t>
  </si>
  <si>
    <t>ВСЕГО РАСХОДОВ:</t>
  </si>
  <si>
    <t>Целевая статья</t>
  </si>
  <si>
    <t>Процент исполнения плана</t>
  </si>
  <si>
    <t>-</t>
  </si>
  <si>
    <t>Исполнено на 1 июля 2022 года в рублях</t>
  </si>
  <si>
    <t>Исполнено на 1 июля 2022 г            в тыс. руб.</t>
  </si>
  <si>
    <t>13В0000000</t>
  </si>
  <si>
    <t xml:space="preserve">      Расходы на финансовое обеспечение мероприятий, связанных с предотвращением влияния ухудшения геополитической и экономической ситуации на развитие отраслей экономики, и иные цели, связанные с предотвращением влияния ухудшения геополитической и экономической ситуации</t>
  </si>
  <si>
    <t xml:space="preserve">      Подпрограмма "Эффективное вовлечение в оборот земель сельскохозяйственного назначения и развитие мелиоративного комплекса Липецкой области"</t>
  </si>
  <si>
    <t xml:space="preserve">      Подпрограмма "Газификация и реконструкция газораспределительных сетей"</t>
  </si>
  <si>
    <t xml:space="preserve">           Сведения об исполнении бюджета по государственным программам и непрограммным направлениям на 1 июля 2023 года  в сравнении с планом и в сравнении с соответствующим периодом прошлого года</t>
  </si>
  <si>
    <t>Исполнено на 1 июля 2023 года в рублях</t>
  </si>
  <si>
    <t>Исполнено на 1 июля 2023 г            в тыс. руб.</t>
  </si>
  <si>
    <t>Динамика исполнения 2023г к 2022г в процентах</t>
  </si>
  <si>
    <t xml:space="preserve"> Назначения на 2023 год, утвержденные Законом Липецкой области от 07.12.2022г №243-ОЗ "Об областном бюджете на 2023 год и на плановый период 2024 и 2025 годов", в руб.</t>
  </si>
  <si>
    <t>Бюджетные назначения на 2023 год, утвержденные Законом Липецкой области от 07.12.2022г №243-ОЗ "Об областном бюджете на 2023 год и на плановый период 2024 и 2025 годов", в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</si>
</sst>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sz val="10"/>
      <color rgb="FF000000"/>
      <name val="Arial CYR"/>
      <charset val="204"/>
    </font>
    <font>
      <sz val="8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2">
    <xf numFmtId="0" fontId="0" fillId="0" borderId="0"/>
    <xf numFmtId="0" fontId="6" fillId="0" borderId="0">
      <alignment horizontal="right"/>
    </xf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</cellStyleXfs>
  <cellXfs count="35">
    <xf numFmtId="0" fontId="0" fillId="0" borderId="0" xfId="0"/>
    <xf numFmtId="0" fontId="0" fillId="0" borderId="0" xfId="0" applyFill="1" applyProtection="1">
      <protection locked="0"/>
    </xf>
    <xf numFmtId="0" fontId="8" fillId="0" borderId="3" xfId="7" applyNumberFormat="1" applyFont="1" applyFill="1" applyBorder="1" applyProtection="1">
      <alignment horizontal="center" vertical="center" wrapText="1"/>
    </xf>
    <xf numFmtId="0" fontId="8" fillId="0" borderId="3" xfId="13" applyNumberFormat="1" applyFont="1" applyFill="1" applyBorder="1" applyAlignment="1" applyProtection="1">
      <alignment horizontal="center" vertical="center" wrapText="1"/>
    </xf>
    <xf numFmtId="0" fontId="8" fillId="0" borderId="3" xfId="29" applyNumberFormat="1" applyFont="1" applyFill="1" applyBorder="1" applyProtection="1">
      <alignment horizontal="center" vertical="center" wrapText="1"/>
    </xf>
    <xf numFmtId="0" fontId="8" fillId="0" borderId="3" xfId="29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Protection="1">
      <protection locked="0"/>
    </xf>
    <xf numFmtId="0" fontId="8" fillId="0" borderId="4" xfId="8" applyNumberFormat="1" applyFont="1" applyFill="1" applyBorder="1" applyAlignment="1" applyProtection="1">
      <alignment horizontal="left" vertical="center" wrapText="1" indent="1"/>
    </xf>
    <xf numFmtId="1" fontId="8" fillId="0" borderId="4" xfId="9" applyNumberFormat="1" applyFont="1" applyFill="1" applyBorder="1" applyAlignment="1" applyProtection="1">
      <alignment horizontal="center" vertical="center" shrinkToFit="1"/>
    </xf>
    <xf numFmtId="164" fontId="9" fillId="0" borderId="4" xfId="0" applyNumberFormat="1" applyFont="1" applyFill="1" applyBorder="1" applyAlignment="1" applyProtection="1">
      <alignment horizontal="center" vertical="center"/>
      <protection locked="0"/>
    </xf>
    <xf numFmtId="4" fontId="10" fillId="0" borderId="4" xfId="13" applyNumberFormat="1" applyFont="1" applyFill="1" applyBorder="1" applyAlignment="1" applyProtection="1">
      <alignment horizontal="center" vertical="center" shrinkToFit="1"/>
    </xf>
    <xf numFmtId="164" fontId="11" fillId="0" borderId="4" xfId="0" applyNumberFormat="1" applyFont="1" applyFill="1" applyBorder="1" applyAlignment="1" applyProtection="1">
      <alignment horizontal="center" vertical="center"/>
      <protection locked="0"/>
    </xf>
    <xf numFmtId="164" fontId="10" fillId="0" borderId="4" xfId="10" applyNumberFormat="1" applyFont="1" applyFill="1" applyBorder="1" applyAlignment="1" applyProtection="1">
      <alignment horizontal="center" vertical="center" shrinkToFit="1"/>
    </xf>
    <xf numFmtId="0" fontId="8" fillId="0" borderId="4" xfId="29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Protection="1">
      <protection locked="0"/>
    </xf>
    <xf numFmtId="0" fontId="8" fillId="0" borderId="3" xfId="8" applyNumberFormat="1" applyFont="1" applyFill="1" applyBorder="1" applyAlignment="1" applyProtection="1">
      <alignment horizontal="left" vertical="center" wrapText="1" indent="1"/>
    </xf>
    <xf numFmtId="0" fontId="8" fillId="0" borderId="6" xfId="8" applyNumberFormat="1" applyFont="1" applyFill="1" applyBorder="1" applyAlignment="1" applyProtection="1">
      <alignment horizontal="left" vertical="center" wrapText="1" indent="1"/>
    </xf>
    <xf numFmtId="0" fontId="8" fillId="0" borderId="4" xfId="8" applyFont="1" applyBorder="1">
      <alignment vertical="top" wrapText="1"/>
    </xf>
    <xf numFmtId="0" fontId="8" fillId="0" borderId="4" xfId="8" applyFont="1" applyBorder="1" applyAlignment="1">
      <alignment vertical="center" wrapText="1"/>
    </xf>
    <xf numFmtId="4" fontId="13" fillId="0" borderId="4" xfId="10" applyFont="1" applyFill="1" applyBorder="1" applyAlignment="1">
      <alignment horizontal="center" vertical="center" shrinkToFit="1"/>
    </xf>
    <xf numFmtId="164" fontId="8" fillId="0" borderId="4" xfId="10" applyNumberFormat="1" applyFont="1" applyFill="1" applyBorder="1" applyAlignment="1" applyProtection="1">
      <alignment horizontal="center" vertical="center" shrinkToFit="1"/>
    </xf>
    <xf numFmtId="1" fontId="8" fillId="0" borderId="4" xfId="9" applyFont="1" applyBorder="1" applyAlignment="1">
      <alignment horizontal="center" vertical="center" shrinkToFit="1"/>
    </xf>
    <xf numFmtId="4" fontId="10" fillId="0" borderId="6" xfId="13" applyFont="1" applyFill="1" applyBorder="1" applyAlignment="1">
      <alignment horizontal="center" vertical="center" shrinkToFit="1"/>
    </xf>
    <xf numFmtId="4" fontId="8" fillId="0" borderId="4" xfId="10" applyFont="1" applyFill="1" applyBorder="1" applyAlignment="1">
      <alignment horizontal="right" vertical="center" shrinkToFit="1"/>
    </xf>
    <xf numFmtId="4" fontId="15" fillId="0" borderId="4" xfId="10" applyFont="1" applyFill="1" applyBorder="1" applyAlignment="1">
      <alignment horizontal="right" vertical="center" shrinkToFit="1"/>
    </xf>
    <xf numFmtId="4" fontId="7" fillId="0" borderId="6" xfId="13" applyFont="1" applyFill="1" applyBorder="1" applyAlignment="1">
      <alignment horizontal="center" vertical="center" shrinkToFit="1"/>
    </xf>
    <xf numFmtId="0" fontId="16" fillId="0" borderId="0" xfId="0" applyFont="1" applyFill="1" applyProtection="1">
      <protection locked="0"/>
    </xf>
    <xf numFmtId="0" fontId="9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0" fillId="0" borderId="4" xfId="12" applyNumberFormat="1" applyFont="1" applyFill="1" applyBorder="1" applyAlignment="1" applyProtection="1">
      <alignment horizontal="center" vertical="center"/>
    </xf>
    <xf numFmtId="0" fontId="10" fillId="0" borderId="5" xfId="12" applyFont="1" applyFill="1" applyBorder="1" applyAlignment="1">
      <alignment horizontal="center" vertical="center"/>
    </xf>
    <xf numFmtId="0" fontId="1" fillId="0" borderId="1" xfId="27" applyNumberFormat="1" applyFill="1" applyProtection="1">
      <alignment horizontal="right"/>
    </xf>
    <xf numFmtId="0" fontId="1" fillId="0" borderId="1" xfId="27" applyFill="1">
      <alignment horizontal="right"/>
    </xf>
    <xf numFmtId="0" fontId="6" fillId="0" borderId="0" xfId="1" applyNumberFormat="1" applyFill="1" applyProtection="1">
      <alignment horizontal="right"/>
    </xf>
    <xf numFmtId="0" fontId="7" fillId="0" borderId="1" xfId="26" applyNumberFormat="1" applyFont="1" applyFill="1" applyBorder="1" applyAlignment="1" applyProtection="1">
      <alignment horizontal="center" vertical="center" wrapText="1"/>
    </xf>
  </cellXfs>
  <cellStyles count="32">
    <cellStyle name="br" xfId="18" xr:uid="{00000000-0005-0000-0000-000000000000}"/>
    <cellStyle name="col" xfId="17" xr:uid="{00000000-0005-0000-0000-000001000000}"/>
    <cellStyle name="dtrow" xfId="1" xr:uid="{00000000-0005-0000-0000-000002000000}"/>
    <cellStyle name="style0" xfId="19" xr:uid="{00000000-0005-0000-0000-000003000000}"/>
    <cellStyle name="td" xfId="20" xr:uid="{00000000-0005-0000-0000-000004000000}"/>
    <cellStyle name="tr" xfId="16" xr:uid="{00000000-0005-0000-0000-000005000000}"/>
    <cellStyle name="xl21" xfId="21" xr:uid="{00000000-0005-0000-0000-000006000000}"/>
    <cellStyle name="xl22" xfId="7" xr:uid="{00000000-0005-0000-0000-000007000000}"/>
    <cellStyle name="xl23" xfId="22" xr:uid="{00000000-0005-0000-0000-000008000000}"/>
    <cellStyle name="xl24" xfId="3" xr:uid="{00000000-0005-0000-0000-000009000000}"/>
    <cellStyle name="xl25" xfId="9" xr:uid="{00000000-0005-0000-0000-00000A000000}"/>
    <cellStyle name="xl26" xfId="12" xr:uid="{00000000-0005-0000-0000-00000B000000}"/>
    <cellStyle name="xl27" xfId="23" xr:uid="{00000000-0005-0000-0000-00000C000000}"/>
    <cellStyle name="xl28" xfId="13" xr:uid="{00000000-0005-0000-0000-00000D000000}"/>
    <cellStyle name="xl29" xfId="2" xr:uid="{00000000-0005-0000-0000-00000E000000}"/>
    <cellStyle name="xl30" xfId="15" xr:uid="{00000000-0005-0000-0000-00000F000000}"/>
    <cellStyle name="xl31" xfId="24" xr:uid="{00000000-0005-0000-0000-000010000000}"/>
    <cellStyle name="xl32" xfId="14" xr:uid="{00000000-0005-0000-0000-000011000000}"/>
    <cellStyle name="xl33" xfId="4" xr:uid="{00000000-0005-0000-0000-000012000000}"/>
    <cellStyle name="xl34" xfId="5" xr:uid="{00000000-0005-0000-0000-000013000000}"/>
    <cellStyle name="xl35" xfId="6" xr:uid="{00000000-0005-0000-0000-000014000000}"/>
    <cellStyle name="xl36" xfId="25" xr:uid="{00000000-0005-0000-0000-000015000000}"/>
    <cellStyle name="xl37" xfId="8" xr:uid="{00000000-0005-0000-0000-000016000000}"/>
    <cellStyle name="xl38" xfId="10" xr:uid="{00000000-0005-0000-0000-000017000000}"/>
    <cellStyle name="xl39" xfId="11" xr:uid="{00000000-0005-0000-0000-000018000000}"/>
    <cellStyle name="xl41" xfId="31" xr:uid="{00000000-0005-0000-0000-000019000000}"/>
    <cellStyle name="xl43" xfId="28" xr:uid="{00000000-0005-0000-0000-00001A000000}"/>
    <cellStyle name="xl53" xfId="29" xr:uid="{00000000-0005-0000-0000-00001B000000}"/>
    <cellStyle name="xl58" xfId="26" xr:uid="{00000000-0005-0000-0000-00001C000000}"/>
    <cellStyle name="xl59" xfId="27" xr:uid="{00000000-0005-0000-0000-00001D000000}"/>
    <cellStyle name="xl64" xfId="30" xr:uid="{00000000-0005-0000-0000-00001E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8"/>
  <sheetViews>
    <sheetView showGridLines="0" tabSelected="1" zoomScaleNormal="100" zoomScaleSheetLayoutView="100" workbookViewId="0">
      <pane ySplit="4" topLeftCell="A5" activePane="bottomLeft" state="frozen"/>
      <selection pane="bottomLeft" activeCell="F5" sqref="F5"/>
    </sheetView>
  </sheetViews>
  <sheetFormatPr defaultRowHeight="18.75" x14ac:dyDescent="0.3"/>
  <cols>
    <col min="1" max="1" width="38.85546875" style="6" customWidth="1"/>
    <col min="2" max="2" width="14.140625" style="1" customWidth="1"/>
    <col min="3" max="3" width="19.7109375" style="1" hidden="1" customWidth="1"/>
    <col min="4" max="4" width="16" style="1" customWidth="1"/>
    <col min="5" max="5" width="21.140625" style="1" hidden="1" customWidth="1"/>
    <col min="6" max="6" width="19.140625" style="1" customWidth="1"/>
    <col min="7" max="7" width="20.7109375" style="26" hidden="1" customWidth="1"/>
    <col min="8" max="8" width="15.5703125" style="1" customWidth="1"/>
    <col min="9" max="9" width="14" style="1" customWidth="1"/>
    <col min="10" max="10" width="15.7109375" style="14" customWidth="1"/>
    <col min="11" max="16384" width="9.140625" style="1"/>
  </cols>
  <sheetData>
    <row r="1" spans="1:10" ht="9" customHeight="1" x14ac:dyDescent="0.25">
      <c r="A1" s="33"/>
      <c r="B1" s="33"/>
      <c r="C1" s="33"/>
      <c r="D1" s="33"/>
      <c r="E1" s="33"/>
      <c r="F1" s="33"/>
      <c r="G1" s="33"/>
    </row>
    <row r="2" spans="1:10" ht="54.75" customHeight="1" x14ac:dyDescent="0.25">
      <c r="A2" s="34" t="s">
        <v>231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" x14ac:dyDescent="0.25">
      <c r="A3" s="31"/>
      <c r="B3" s="32"/>
      <c r="C3" s="32"/>
      <c r="D3" s="32"/>
      <c r="E3" s="32"/>
      <c r="F3" s="32"/>
      <c r="G3" s="32"/>
      <c r="H3" s="32"/>
      <c r="I3" s="32"/>
      <c r="J3" s="32"/>
    </row>
    <row r="4" spans="1:10" ht="170.25" customHeight="1" x14ac:dyDescent="0.25">
      <c r="A4" s="2" t="s">
        <v>0</v>
      </c>
      <c r="B4" s="3" t="s">
        <v>222</v>
      </c>
      <c r="C4" s="4" t="s">
        <v>225</v>
      </c>
      <c r="D4" s="4" t="s">
        <v>226</v>
      </c>
      <c r="E4" s="27" t="s">
        <v>235</v>
      </c>
      <c r="F4" s="28" t="s">
        <v>236</v>
      </c>
      <c r="G4" s="4" t="s">
        <v>232</v>
      </c>
      <c r="H4" s="4" t="s">
        <v>233</v>
      </c>
      <c r="I4" s="5" t="s">
        <v>223</v>
      </c>
      <c r="J4" s="13" t="s">
        <v>234</v>
      </c>
    </row>
    <row r="5" spans="1:10" ht="78.75" x14ac:dyDescent="0.25">
      <c r="A5" s="7" t="s">
        <v>1</v>
      </c>
      <c r="B5" s="8" t="s">
        <v>2</v>
      </c>
      <c r="C5" s="19">
        <v>6683962766.4099998</v>
      </c>
      <c r="D5" s="9">
        <f>C5/1000</f>
        <v>6683962.7664099997</v>
      </c>
      <c r="E5" s="23">
        <v>15415466795.610001</v>
      </c>
      <c r="F5" s="20">
        <f>E5/1000</f>
        <v>15415466.795610001</v>
      </c>
      <c r="G5" s="24">
        <v>7521996248.7200003</v>
      </c>
      <c r="H5" s="9">
        <f>G5/1000</f>
        <v>7521996.2487200005</v>
      </c>
      <c r="I5" s="9">
        <f>H5/F5*100</f>
        <v>48.795124717612218</v>
      </c>
      <c r="J5" s="9">
        <f>H5/D5*100</f>
        <v>112.53797352854068</v>
      </c>
    </row>
    <row r="6" spans="1:10" ht="47.25" x14ac:dyDescent="0.25">
      <c r="A6" s="7" t="s">
        <v>3</v>
      </c>
      <c r="B6" s="8" t="s">
        <v>4</v>
      </c>
      <c r="C6" s="19">
        <v>2199619352.02</v>
      </c>
      <c r="D6" s="9">
        <f t="shared" ref="D6:D69" si="0">C6/1000</f>
        <v>2199619.3520200001</v>
      </c>
      <c r="E6" s="23">
        <v>4942590238.1899996</v>
      </c>
      <c r="F6" s="20">
        <f t="shared" ref="F6:F68" si="1">E6/1000</f>
        <v>4942590.2381899999</v>
      </c>
      <c r="G6" s="24">
        <v>2644518965.5700002</v>
      </c>
      <c r="H6" s="9">
        <f t="shared" ref="H6:H68" si="2">G6/1000</f>
        <v>2644518.96557</v>
      </c>
      <c r="I6" s="9">
        <f t="shared" ref="I6:I68" si="3">H6/F6*100</f>
        <v>53.504717933858814</v>
      </c>
      <c r="J6" s="9">
        <f t="shared" ref="J6:J68" si="4">H6/D6*100</f>
        <v>120.22620928213922</v>
      </c>
    </row>
    <row r="7" spans="1:10" ht="78.75" x14ac:dyDescent="0.25">
      <c r="A7" s="7" t="s">
        <v>5</v>
      </c>
      <c r="B7" s="8" t="s">
        <v>6</v>
      </c>
      <c r="C7" s="19">
        <v>975338192.79999995</v>
      </c>
      <c r="D7" s="9">
        <f t="shared" si="0"/>
        <v>975338.19279999996</v>
      </c>
      <c r="E7" s="23">
        <v>2456900400</v>
      </c>
      <c r="F7" s="20">
        <f t="shared" si="1"/>
        <v>2456900.4</v>
      </c>
      <c r="G7" s="24">
        <v>1051322869.34</v>
      </c>
      <c r="H7" s="9">
        <f t="shared" si="2"/>
        <v>1051322.86934</v>
      </c>
      <c r="I7" s="9">
        <f t="shared" si="3"/>
        <v>42.790618184603659</v>
      </c>
      <c r="J7" s="9">
        <f t="shared" si="4"/>
        <v>107.79059787681065</v>
      </c>
    </row>
    <row r="8" spans="1:10" ht="141.75" x14ac:dyDescent="0.25">
      <c r="A8" s="7" t="s">
        <v>7</v>
      </c>
      <c r="B8" s="8" t="s">
        <v>8</v>
      </c>
      <c r="C8" s="19">
        <v>14330638.15</v>
      </c>
      <c r="D8" s="9">
        <f t="shared" si="0"/>
        <v>14330.638150000001</v>
      </c>
      <c r="E8" s="23">
        <v>541304030</v>
      </c>
      <c r="F8" s="20">
        <f t="shared" si="1"/>
        <v>541304.03</v>
      </c>
      <c r="G8" s="24">
        <v>165612711.11000001</v>
      </c>
      <c r="H8" s="9">
        <f t="shared" si="2"/>
        <v>165612.71111</v>
      </c>
      <c r="I8" s="9">
        <f t="shared" si="3"/>
        <v>30.595137285417955</v>
      </c>
      <c r="J8" s="9">
        <f t="shared" si="4"/>
        <v>1155.6548241363555</v>
      </c>
    </row>
    <row r="9" spans="1:10" ht="47.25" x14ac:dyDescent="0.25">
      <c r="A9" s="7" t="s">
        <v>9</v>
      </c>
      <c r="B9" s="8" t="s">
        <v>10</v>
      </c>
      <c r="C9" s="19">
        <v>3026534957.8899999</v>
      </c>
      <c r="D9" s="9">
        <f t="shared" si="0"/>
        <v>3026534.9578899997</v>
      </c>
      <c r="E9" s="23">
        <v>5927759165.3900003</v>
      </c>
      <c r="F9" s="20">
        <f t="shared" si="1"/>
        <v>5927759.1653900007</v>
      </c>
      <c r="G9" s="24">
        <v>2979575476.9699998</v>
      </c>
      <c r="H9" s="9">
        <f t="shared" si="2"/>
        <v>2979575.4769699997</v>
      </c>
      <c r="I9" s="9">
        <f t="shared" si="3"/>
        <v>50.264786301822816</v>
      </c>
      <c r="J9" s="9">
        <f t="shared" si="4"/>
        <v>98.448407780733561</v>
      </c>
    </row>
    <row r="10" spans="1:10" ht="63" x14ac:dyDescent="0.25">
      <c r="A10" s="7" t="s">
        <v>11</v>
      </c>
      <c r="B10" s="8" t="s">
        <v>12</v>
      </c>
      <c r="C10" s="19">
        <v>154265444.66999999</v>
      </c>
      <c r="D10" s="9">
        <f t="shared" si="0"/>
        <v>154265.44467</v>
      </c>
      <c r="E10" s="23">
        <v>844506115</v>
      </c>
      <c r="F10" s="20">
        <f t="shared" si="1"/>
        <v>844506.11499999999</v>
      </c>
      <c r="G10" s="24">
        <v>361037975.45999998</v>
      </c>
      <c r="H10" s="9">
        <f t="shared" si="2"/>
        <v>361037.97545999999</v>
      </c>
      <c r="I10" s="9">
        <f t="shared" si="3"/>
        <v>42.75137492166057</v>
      </c>
      <c r="J10" s="9">
        <f t="shared" si="4"/>
        <v>234.03684229629101</v>
      </c>
    </row>
    <row r="11" spans="1:10" ht="29.25" customHeight="1" x14ac:dyDescent="0.25">
      <c r="A11" s="7" t="s">
        <v>13</v>
      </c>
      <c r="B11" s="8" t="s">
        <v>14</v>
      </c>
      <c r="C11" s="19">
        <v>9141698.6600000001</v>
      </c>
      <c r="D11" s="9">
        <f t="shared" si="0"/>
        <v>9141.69866</v>
      </c>
      <c r="E11" s="23">
        <v>67728405.950000003</v>
      </c>
      <c r="F11" s="20">
        <f t="shared" si="1"/>
        <v>67728.40595</v>
      </c>
      <c r="G11" s="24">
        <v>8817542.8200000003</v>
      </c>
      <c r="H11" s="9">
        <f t="shared" si="2"/>
        <v>8817.5428200000006</v>
      </c>
      <c r="I11" s="9">
        <f t="shared" si="3"/>
        <v>13.018972905562679</v>
      </c>
      <c r="J11" s="9">
        <f t="shared" si="4"/>
        <v>96.454096201854028</v>
      </c>
    </row>
    <row r="12" spans="1:10" ht="31.5" x14ac:dyDescent="0.25">
      <c r="A12" s="7" t="s">
        <v>15</v>
      </c>
      <c r="B12" s="8" t="s">
        <v>16</v>
      </c>
      <c r="C12" s="19">
        <v>268714113.75</v>
      </c>
      <c r="D12" s="9">
        <f t="shared" si="0"/>
        <v>268714.11375000002</v>
      </c>
      <c r="E12" s="23">
        <v>558806845</v>
      </c>
      <c r="F12" s="20">
        <f t="shared" si="1"/>
        <v>558806.84499999997</v>
      </c>
      <c r="G12" s="24">
        <v>271436207</v>
      </c>
      <c r="H12" s="9">
        <f t="shared" si="2"/>
        <v>271436.20699999999</v>
      </c>
      <c r="I12" s="9">
        <f t="shared" si="3"/>
        <v>48.57424518484558</v>
      </c>
      <c r="J12" s="9">
        <f t="shared" si="4"/>
        <v>101.01300717406028</v>
      </c>
    </row>
    <row r="13" spans="1:10" ht="78.75" x14ac:dyDescent="0.25">
      <c r="A13" s="7" t="s">
        <v>17</v>
      </c>
      <c r="B13" s="8" t="s">
        <v>18</v>
      </c>
      <c r="C13" s="19">
        <v>36018368.469999999</v>
      </c>
      <c r="D13" s="9">
        <f t="shared" si="0"/>
        <v>36018.368470000001</v>
      </c>
      <c r="E13" s="23">
        <v>75871596.079999998</v>
      </c>
      <c r="F13" s="20">
        <f t="shared" si="1"/>
        <v>75871.596080000003</v>
      </c>
      <c r="G13" s="24">
        <v>39674500.450000003</v>
      </c>
      <c r="H13" s="9">
        <f t="shared" si="2"/>
        <v>39674.50045</v>
      </c>
      <c r="I13" s="9">
        <f t="shared" si="3"/>
        <v>52.291638109427261</v>
      </c>
      <c r="J13" s="9">
        <f t="shared" si="4"/>
        <v>110.15074289954366</v>
      </c>
    </row>
    <row r="14" spans="1:10" ht="63" x14ac:dyDescent="0.25">
      <c r="A14" s="7" t="s">
        <v>19</v>
      </c>
      <c r="B14" s="8" t="s">
        <v>20</v>
      </c>
      <c r="C14" s="19">
        <v>244264340.80000001</v>
      </c>
      <c r="D14" s="9">
        <f t="shared" si="0"/>
        <v>244264.34080000001</v>
      </c>
      <c r="E14" s="23">
        <v>1102572666.3</v>
      </c>
      <c r="F14" s="20">
        <f t="shared" si="1"/>
        <v>1102572.6662999999</v>
      </c>
      <c r="G14" s="24">
        <v>266746454.37</v>
      </c>
      <c r="H14" s="9">
        <f t="shared" si="2"/>
        <v>266746.45436999999</v>
      </c>
      <c r="I14" s="9">
        <f t="shared" si="3"/>
        <v>24.193095160352971</v>
      </c>
      <c r="J14" s="9">
        <f t="shared" si="4"/>
        <v>109.20400967917294</v>
      </c>
    </row>
    <row r="15" spans="1:10" ht="47.25" x14ac:dyDescent="0.25">
      <c r="A15" s="7" t="s">
        <v>21</v>
      </c>
      <c r="B15" s="8" t="s">
        <v>22</v>
      </c>
      <c r="C15" s="19">
        <v>226423316.83000001</v>
      </c>
      <c r="D15" s="9">
        <f t="shared" si="0"/>
        <v>226423.31683000003</v>
      </c>
      <c r="E15" s="23">
        <v>1054157995.3</v>
      </c>
      <c r="F15" s="20">
        <f t="shared" si="1"/>
        <v>1054157.9953000001</v>
      </c>
      <c r="G15" s="24">
        <v>246440840.63</v>
      </c>
      <c r="H15" s="9">
        <f t="shared" si="2"/>
        <v>246440.84062999999</v>
      </c>
      <c r="I15" s="9">
        <f t="shared" si="3"/>
        <v>23.377979556078408</v>
      </c>
      <c r="J15" s="9">
        <f t="shared" si="4"/>
        <v>108.84075195092618</v>
      </c>
    </row>
    <row r="16" spans="1:10" ht="47.25" x14ac:dyDescent="0.25">
      <c r="A16" s="7" t="s">
        <v>23</v>
      </c>
      <c r="B16" s="8" t="s">
        <v>24</v>
      </c>
      <c r="C16" s="19">
        <v>0</v>
      </c>
      <c r="D16" s="9">
        <f t="shared" si="0"/>
        <v>0</v>
      </c>
      <c r="E16" s="23">
        <v>2821200</v>
      </c>
      <c r="F16" s="20">
        <f t="shared" si="1"/>
        <v>2821.2</v>
      </c>
      <c r="G16" s="24">
        <v>0</v>
      </c>
      <c r="H16" s="9">
        <f t="shared" si="2"/>
        <v>0</v>
      </c>
      <c r="I16" s="9">
        <f t="shared" si="3"/>
        <v>0</v>
      </c>
      <c r="J16" s="9" t="s">
        <v>224</v>
      </c>
    </row>
    <row r="17" spans="1:10" ht="78.75" x14ac:dyDescent="0.25">
      <c r="A17" s="7" t="s">
        <v>25</v>
      </c>
      <c r="B17" s="8" t="s">
        <v>26</v>
      </c>
      <c r="C17" s="19">
        <v>11256012.970000001</v>
      </c>
      <c r="D17" s="9">
        <f t="shared" si="0"/>
        <v>11256.01297</v>
      </c>
      <c r="E17" s="23">
        <v>28885000</v>
      </c>
      <c r="F17" s="20">
        <f t="shared" si="1"/>
        <v>28885</v>
      </c>
      <c r="G17" s="24">
        <v>10648958.550000001</v>
      </c>
      <c r="H17" s="9">
        <f t="shared" si="2"/>
        <v>10648.958550000001</v>
      </c>
      <c r="I17" s="9">
        <f t="shared" si="3"/>
        <v>36.866742426865159</v>
      </c>
      <c r="J17" s="9">
        <f t="shared" si="4"/>
        <v>94.606843279072748</v>
      </c>
    </row>
    <row r="18" spans="1:10" ht="31.5" x14ac:dyDescent="0.25">
      <c r="A18" s="7" t="s">
        <v>27</v>
      </c>
      <c r="B18" s="8" t="s">
        <v>28</v>
      </c>
      <c r="C18" s="19">
        <v>6585011</v>
      </c>
      <c r="D18" s="9">
        <f t="shared" si="0"/>
        <v>6585.0110000000004</v>
      </c>
      <c r="E18" s="23">
        <v>16708471</v>
      </c>
      <c r="F18" s="20">
        <f t="shared" si="1"/>
        <v>16708.471000000001</v>
      </c>
      <c r="G18" s="24">
        <v>9656655.1899999995</v>
      </c>
      <c r="H18" s="9">
        <f t="shared" si="2"/>
        <v>9656.6551899999995</v>
      </c>
      <c r="I18" s="9">
        <f t="shared" si="3"/>
        <v>57.794966337733712</v>
      </c>
      <c r="J18" s="9">
        <f t="shared" si="4"/>
        <v>146.64599937646267</v>
      </c>
    </row>
    <row r="19" spans="1:10" ht="63" x14ac:dyDescent="0.25">
      <c r="A19" s="7" t="s">
        <v>29</v>
      </c>
      <c r="B19" s="8" t="s">
        <v>30</v>
      </c>
      <c r="C19" s="19">
        <v>6922861827.4700003</v>
      </c>
      <c r="D19" s="9">
        <f t="shared" si="0"/>
        <v>6922861.8274699999</v>
      </c>
      <c r="E19" s="23">
        <v>17770643336.459999</v>
      </c>
      <c r="F19" s="20">
        <f t="shared" si="1"/>
        <v>17770643.336459998</v>
      </c>
      <c r="G19" s="24">
        <v>7461997450.2200003</v>
      </c>
      <c r="H19" s="9">
        <f t="shared" si="2"/>
        <v>7461997.45022</v>
      </c>
      <c r="I19" s="9">
        <f t="shared" si="3"/>
        <v>41.990586997546863</v>
      </c>
      <c r="J19" s="9">
        <f t="shared" si="4"/>
        <v>107.78775651148638</v>
      </c>
    </row>
    <row r="20" spans="1:10" ht="78.75" x14ac:dyDescent="0.25">
      <c r="A20" s="7" t="s">
        <v>31</v>
      </c>
      <c r="B20" s="8" t="s">
        <v>32</v>
      </c>
      <c r="C20" s="19">
        <v>3191360650.6700001</v>
      </c>
      <c r="D20" s="9">
        <f t="shared" si="0"/>
        <v>3191360.6506699999</v>
      </c>
      <c r="E20" s="23">
        <v>6983753936.9099998</v>
      </c>
      <c r="F20" s="20">
        <f t="shared" si="1"/>
        <v>6983753.9369099997</v>
      </c>
      <c r="G20" s="24">
        <v>3319316574.6100001</v>
      </c>
      <c r="H20" s="9">
        <f t="shared" si="2"/>
        <v>3319316.57461</v>
      </c>
      <c r="I20" s="9">
        <f t="shared" si="3"/>
        <v>47.529116927602551</v>
      </c>
      <c r="J20" s="9">
        <f t="shared" si="4"/>
        <v>104.00944731561871</v>
      </c>
    </row>
    <row r="21" spans="1:10" ht="126" x14ac:dyDescent="0.25">
      <c r="A21" s="7" t="s">
        <v>33</v>
      </c>
      <c r="B21" s="8" t="s">
        <v>34</v>
      </c>
      <c r="C21" s="19">
        <v>1953826359.6600001</v>
      </c>
      <c r="D21" s="9">
        <f t="shared" si="0"/>
        <v>1953826.3596600001</v>
      </c>
      <c r="E21" s="23">
        <v>4456539985.3999996</v>
      </c>
      <c r="F21" s="20">
        <f t="shared" si="1"/>
        <v>4456539.9853999997</v>
      </c>
      <c r="G21" s="24">
        <v>2092532199.27</v>
      </c>
      <c r="H21" s="9">
        <f t="shared" si="2"/>
        <v>2092532.19927</v>
      </c>
      <c r="I21" s="9">
        <f t="shared" si="3"/>
        <v>46.954188812965029</v>
      </c>
      <c r="J21" s="9">
        <f t="shared" si="4"/>
        <v>107.09918969637286</v>
      </c>
    </row>
    <row r="22" spans="1:10" ht="31.5" x14ac:dyDescent="0.25">
      <c r="A22" s="7" t="s">
        <v>35</v>
      </c>
      <c r="B22" s="8" t="s">
        <v>36</v>
      </c>
      <c r="C22" s="19">
        <v>150458562.03999999</v>
      </c>
      <c r="D22" s="9">
        <f t="shared" si="0"/>
        <v>150458.56203999999</v>
      </c>
      <c r="E22" s="23">
        <v>2710713321.0300002</v>
      </c>
      <c r="F22" s="20">
        <f t="shared" si="1"/>
        <v>2710713.3210300002</v>
      </c>
      <c r="G22" s="24">
        <v>368350803.05000001</v>
      </c>
      <c r="H22" s="9">
        <f t="shared" si="2"/>
        <v>368350.80304999999</v>
      </c>
      <c r="I22" s="9">
        <f t="shared" si="3"/>
        <v>13.588703762669979</v>
      </c>
      <c r="J22" s="9">
        <f t="shared" si="4"/>
        <v>244.81877139838178</v>
      </c>
    </row>
    <row r="23" spans="1:10" ht="63" x14ac:dyDescent="0.25">
      <c r="A23" s="7" t="s">
        <v>37</v>
      </c>
      <c r="B23" s="8" t="s">
        <v>38</v>
      </c>
      <c r="C23" s="19">
        <v>164177340.47</v>
      </c>
      <c r="D23" s="9">
        <f t="shared" si="0"/>
        <v>164177.34047</v>
      </c>
      <c r="E23" s="23">
        <v>302528149.16000003</v>
      </c>
      <c r="F23" s="20">
        <f t="shared" si="1"/>
        <v>302528.14916000003</v>
      </c>
      <c r="G23" s="24">
        <v>101015542.44</v>
      </c>
      <c r="H23" s="9">
        <f t="shared" si="2"/>
        <v>101015.54244</v>
      </c>
      <c r="I23" s="9">
        <f t="shared" si="3"/>
        <v>33.390460596965887</v>
      </c>
      <c r="J23" s="9">
        <f t="shared" si="4"/>
        <v>61.528309662476531</v>
      </c>
    </row>
    <row r="24" spans="1:10" ht="63" x14ac:dyDescent="0.25">
      <c r="A24" s="7" t="s">
        <v>39</v>
      </c>
      <c r="B24" s="8" t="s">
        <v>40</v>
      </c>
      <c r="C24" s="19">
        <v>117876222.47</v>
      </c>
      <c r="D24" s="9">
        <f t="shared" si="0"/>
        <v>117876.22246999999</v>
      </c>
      <c r="E24" s="23">
        <v>321443195</v>
      </c>
      <c r="F24" s="20">
        <f t="shared" si="1"/>
        <v>321443.19500000001</v>
      </c>
      <c r="G24" s="24">
        <v>118656089.31999999</v>
      </c>
      <c r="H24" s="9">
        <f t="shared" si="2"/>
        <v>118656.08932</v>
      </c>
      <c r="I24" s="9">
        <f t="shared" si="3"/>
        <v>36.913548386053094</v>
      </c>
      <c r="J24" s="9">
        <f t="shared" si="4"/>
        <v>100.66159810151576</v>
      </c>
    </row>
    <row r="25" spans="1:10" ht="47.25" x14ac:dyDescent="0.25">
      <c r="A25" s="7" t="s">
        <v>41</v>
      </c>
      <c r="B25" s="8" t="s">
        <v>42</v>
      </c>
      <c r="C25" s="19">
        <v>123531335.97</v>
      </c>
      <c r="D25" s="9">
        <f t="shared" si="0"/>
        <v>123531.33597</v>
      </c>
      <c r="E25" s="23">
        <v>462510110.83999997</v>
      </c>
      <c r="F25" s="20">
        <f t="shared" si="1"/>
        <v>462510.11083999998</v>
      </c>
      <c r="G25" s="24">
        <v>192439792.78</v>
      </c>
      <c r="H25" s="9">
        <f t="shared" si="2"/>
        <v>192439.79277999999</v>
      </c>
      <c r="I25" s="9">
        <f t="shared" si="3"/>
        <v>41.607694247050162</v>
      </c>
      <c r="J25" s="9">
        <f t="shared" si="4"/>
        <v>155.78216755199236</v>
      </c>
    </row>
    <row r="26" spans="1:10" ht="63" x14ac:dyDescent="0.25">
      <c r="A26" s="7" t="s">
        <v>43</v>
      </c>
      <c r="B26" s="8" t="s">
        <v>44</v>
      </c>
      <c r="C26" s="19">
        <v>978713802.89999998</v>
      </c>
      <c r="D26" s="9">
        <f t="shared" si="0"/>
        <v>978713.80290000001</v>
      </c>
      <c r="E26" s="23">
        <v>1422551002.29</v>
      </c>
      <c r="F26" s="20">
        <f t="shared" si="1"/>
        <v>1422551.00229</v>
      </c>
      <c r="G26" s="24">
        <v>1031108984.86</v>
      </c>
      <c r="H26" s="9">
        <f t="shared" si="2"/>
        <v>1031108.98486</v>
      </c>
      <c r="I26" s="9">
        <f t="shared" si="3"/>
        <v>72.483094328437943</v>
      </c>
      <c r="J26" s="9">
        <f t="shared" si="4"/>
        <v>105.35347328348178</v>
      </c>
    </row>
    <row r="27" spans="1:10" ht="47.25" x14ac:dyDescent="0.25">
      <c r="A27" s="7" t="s">
        <v>45</v>
      </c>
      <c r="B27" s="8" t="s">
        <v>46</v>
      </c>
      <c r="C27" s="19">
        <v>24600760.059999999</v>
      </c>
      <c r="D27" s="9">
        <f t="shared" si="0"/>
        <v>24600.760059999997</v>
      </c>
      <c r="E27" s="23">
        <v>159550400</v>
      </c>
      <c r="F27" s="20">
        <f t="shared" si="1"/>
        <v>159550.39999999999</v>
      </c>
      <c r="G27" s="24">
        <v>44404601.240000002</v>
      </c>
      <c r="H27" s="9">
        <f t="shared" si="2"/>
        <v>44404.601240000004</v>
      </c>
      <c r="I27" s="9">
        <f t="shared" si="3"/>
        <v>27.831081112927329</v>
      </c>
      <c r="J27" s="9">
        <f t="shared" si="4"/>
        <v>180.50093221388059</v>
      </c>
    </row>
    <row r="28" spans="1:10" ht="63" x14ac:dyDescent="0.25">
      <c r="A28" s="7" t="s">
        <v>47</v>
      </c>
      <c r="B28" s="8" t="s">
        <v>48</v>
      </c>
      <c r="C28" s="19">
        <v>218316793.22999999</v>
      </c>
      <c r="D28" s="9">
        <f t="shared" si="0"/>
        <v>218316.79322999998</v>
      </c>
      <c r="E28" s="23">
        <v>951053235.83000004</v>
      </c>
      <c r="F28" s="20">
        <f t="shared" si="1"/>
        <v>951053.23583000002</v>
      </c>
      <c r="G28" s="24">
        <v>194172862.65000001</v>
      </c>
      <c r="H28" s="9">
        <f t="shared" si="2"/>
        <v>194172.86265</v>
      </c>
      <c r="I28" s="9">
        <f t="shared" si="3"/>
        <v>20.41661342759032</v>
      </c>
      <c r="J28" s="9" t="s">
        <v>224</v>
      </c>
    </row>
    <row r="29" spans="1:10" ht="63" x14ac:dyDescent="0.25">
      <c r="A29" s="7" t="s">
        <v>49</v>
      </c>
      <c r="B29" s="8" t="s">
        <v>50</v>
      </c>
      <c r="C29" s="19">
        <v>667320691.74000001</v>
      </c>
      <c r="D29" s="9">
        <f t="shared" si="0"/>
        <v>667320.69174000004</v>
      </c>
      <c r="E29" s="23">
        <v>1777993192.6700001</v>
      </c>
      <c r="F29" s="20">
        <f t="shared" si="1"/>
        <v>1777993.19267</v>
      </c>
      <c r="G29" s="24">
        <v>651020033.07000005</v>
      </c>
      <c r="H29" s="9">
        <f t="shared" si="2"/>
        <v>651020.03307</v>
      </c>
      <c r="I29" s="9">
        <f t="shared" si="3"/>
        <v>36.615440135199151</v>
      </c>
      <c r="J29" s="9">
        <f t="shared" si="4"/>
        <v>97.557297582441663</v>
      </c>
    </row>
    <row r="30" spans="1:10" ht="47.25" x14ac:dyDescent="0.25">
      <c r="A30" s="7" t="s">
        <v>51</v>
      </c>
      <c r="B30" s="8" t="s">
        <v>52</v>
      </c>
      <c r="C30" s="19">
        <v>218199127.53</v>
      </c>
      <c r="D30" s="9">
        <f t="shared" si="0"/>
        <v>218199.12753</v>
      </c>
      <c r="E30" s="23">
        <v>781312425.12</v>
      </c>
      <c r="F30" s="20">
        <f t="shared" si="1"/>
        <v>781312.42512000003</v>
      </c>
      <c r="G30" s="24">
        <v>112508192.78</v>
      </c>
      <c r="H30" s="9">
        <f t="shared" si="2"/>
        <v>112508.19278</v>
      </c>
      <c r="I30" s="9">
        <f t="shared" si="3"/>
        <v>14.399898064173255</v>
      </c>
      <c r="J30" s="9">
        <f t="shared" si="4"/>
        <v>51.562164364993322</v>
      </c>
    </row>
    <row r="31" spans="1:10" ht="63" x14ac:dyDescent="0.25">
      <c r="A31" s="7" t="s">
        <v>53</v>
      </c>
      <c r="B31" s="8" t="s">
        <v>54</v>
      </c>
      <c r="C31" s="19">
        <v>449121564.20999998</v>
      </c>
      <c r="D31" s="9">
        <f t="shared" si="0"/>
        <v>449121.56420999998</v>
      </c>
      <c r="E31" s="23">
        <v>996680767.54999995</v>
      </c>
      <c r="F31" s="20">
        <f t="shared" si="1"/>
        <v>996680.76754999999</v>
      </c>
      <c r="G31" s="24">
        <v>538511840.28999996</v>
      </c>
      <c r="H31" s="9">
        <f t="shared" si="2"/>
        <v>538511.84028999996</v>
      </c>
      <c r="I31" s="9">
        <f t="shared" si="3"/>
        <v>54.030523897210117</v>
      </c>
      <c r="J31" s="9">
        <f t="shared" si="4"/>
        <v>119.90335873478632</v>
      </c>
    </row>
    <row r="32" spans="1:10" ht="47.25" x14ac:dyDescent="0.25">
      <c r="A32" s="7" t="s">
        <v>55</v>
      </c>
      <c r="B32" s="8" t="s">
        <v>56</v>
      </c>
      <c r="C32" s="19">
        <v>9461936619.3400002</v>
      </c>
      <c r="D32" s="9">
        <f t="shared" si="0"/>
        <v>9461936.6193400007</v>
      </c>
      <c r="E32" s="23">
        <v>19464489324.34</v>
      </c>
      <c r="F32" s="20">
        <f t="shared" si="1"/>
        <v>19464489.324340001</v>
      </c>
      <c r="G32" s="24">
        <v>10015657566.879999</v>
      </c>
      <c r="H32" s="9">
        <f t="shared" si="2"/>
        <v>10015657.566879999</v>
      </c>
      <c r="I32" s="9">
        <f t="shared" si="3"/>
        <v>51.45605106811405</v>
      </c>
      <c r="J32" s="9">
        <f t="shared" si="4"/>
        <v>105.85208895194039</v>
      </c>
    </row>
    <row r="33" spans="1:10" ht="47.25" x14ac:dyDescent="0.25">
      <c r="A33" s="7" t="s">
        <v>57</v>
      </c>
      <c r="B33" s="8" t="s">
        <v>58</v>
      </c>
      <c r="C33" s="19">
        <v>8040388028.4700003</v>
      </c>
      <c r="D33" s="9">
        <f t="shared" si="0"/>
        <v>8040388.0284700003</v>
      </c>
      <c r="E33" s="23">
        <v>15782287826.530001</v>
      </c>
      <c r="F33" s="20">
        <f t="shared" si="1"/>
        <v>15782287.82653</v>
      </c>
      <c r="G33" s="24">
        <v>8558383431.8100004</v>
      </c>
      <c r="H33" s="9">
        <f t="shared" si="2"/>
        <v>8558383.4318100009</v>
      </c>
      <c r="I33" s="9">
        <f t="shared" si="3"/>
        <v>54.227774362493705</v>
      </c>
      <c r="J33" s="9">
        <f t="shared" si="4"/>
        <v>106.44241797169296</v>
      </c>
    </row>
    <row r="34" spans="1:10" ht="78.75" x14ac:dyDescent="0.25">
      <c r="A34" s="7" t="s">
        <v>59</v>
      </c>
      <c r="B34" s="8" t="s">
        <v>60</v>
      </c>
      <c r="C34" s="19">
        <v>999824007.05999994</v>
      </c>
      <c r="D34" s="9">
        <f t="shared" si="0"/>
        <v>999824.00705999997</v>
      </c>
      <c r="E34" s="23">
        <v>2058875943.9100001</v>
      </c>
      <c r="F34" s="20">
        <f t="shared" si="1"/>
        <v>2058875.9439100001</v>
      </c>
      <c r="G34" s="24">
        <v>981630682.88999999</v>
      </c>
      <c r="H34" s="9">
        <f t="shared" si="2"/>
        <v>981630.68288999994</v>
      </c>
      <c r="I34" s="9">
        <f t="shared" si="3"/>
        <v>47.677990788788875</v>
      </c>
      <c r="J34" s="9">
        <f t="shared" si="4"/>
        <v>98.180347336978059</v>
      </c>
    </row>
    <row r="35" spans="1:10" ht="94.5" x14ac:dyDescent="0.25">
      <c r="A35" s="7" t="s">
        <v>61</v>
      </c>
      <c r="B35" s="8" t="s">
        <v>62</v>
      </c>
      <c r="C35" s="19">
        <v>50672884.969999999</v>
      </c>
      <c r="D35" s="9">
        <f t="shared" si="0"/>
        <v>50672.884969999999</v>
      </c>
      <c r="E35" s="23">
        <v>121086230.33</v>
      </c>
      <c r="F35" s="20">
        <f t="shared" si="1"/>
        <v>121086.23032999999</v>
      </c>
      <c r="G35" s="24">
        <v>63863954</v>
      </c>
      <c r="H35" s="9">
        <f t="shared" si="2"/>
        <v>63863.953999999998</v>
      </c>
      <c r="I35" s="9">
        <f t="shared" si="3"/>
        <v>52.742540440766575</v>
      </c>
      <c r="J35" s="9">
        <f t="shared" si="4"/>
        <v>126.03180978902138</v>
      </c>
    </row>
    <row r="36" spans="1:10" ht="47.25" x14ac:dyDescent="0.25">
      <c r="A36" s="7" t="s">
        <v>63</v>
      </c>
      <c r="B36" s="8" t="s">
        <v>64</v>
      </c>
      <c r="C36" s="19">
        <v>63612267.5</v>
      </c>
      <c r="D36" s="9">
        <f t="shared" si="0"/>
        <v>63612.267500000002</v>
      </c>
      <c r="E36" s="23">
        <v>710983124.19000006</v>
      </c>
      <c r="F36" s="20">
        <f t="shared" si="1"/>
        <v>710983.12419</v>
      </c>
      <c r="G36" s="24">
        <v>155361997.58000001</v>
      </c>
      <c r="H36" s="9">
        <f t="shared" si="2"/>
        <v>155361.99758000002</v>
      </c>
      <c r="I36" s="9">
        <f t="shared" si="3"/>
        <v>21.851713816273616</v>
      </c>
      <c r="J36" s="9">
        <f t="shared" si="4"/>
        <v>244.23276151883761</v>
      </c>
    </row>
    <row r="37" spans="1:10" ht="47.25" x14ac:dyDescent="0.25">
      <c r="A37" s="7" t="s">
        <v>65</v>
      </c>
      <c r="B37" s="8" t="s">
        <v>66</v>
      </c>
      <c r="C37" s="19">
        <v>305566681.33999997</v>
      </c>
      <c r="D37" s="9">
        <f t="shared" si="0"/>
        <v>305566.68133999995</v>
      </c>
      <c r="E37" s="23">
        <v>785767329.38</v>
      </c>
      <c r="F37" s="20">
        <f t="shared" si="1"/>
        <v>785767.32938000001</v>
      </c>
      <c r="G37" s="24">
        <v>254749832.40000001</v>
      </c>
      <c r="H37" s="9">
        <f t="shared" si="2"/>
        <v>254749.83240000001</v>
      </c>
      <c r="I37" s="9">
        <f t="shared" si="3"/>
        <v>32.420517228809601</v>
      </c>
      <c r="J37" s="9">
        <f t="shared" si="4"/>
        <v>83.369636795100476</v>
      </c>
    </row>
    <row r="38" spans="1:10" ht="47.25" x14ac:dyDescent="0.25">
      <c r="A38" s="7" t="s">
        <v>67</v>
      </c>
      <c r="B38" s="8" t="s">
        <v>68</v>
      </c>
      <c r="C38" s="19">
        <v>1872750</v>
      </c>
      <c r="D38" s="9">
        <f t="shared" si="0"/>
        <v>1872.75</v>
      </c>
      <c r="E38" s="23">
        <v>5488870</v>
      </c>
      <c r="F38" s="20">
        <f t="shared" si="1"/>
        <v>5488.87</v>
      </c>
      <c r="G38" s="24">
        <v>1667668.2</v>
      </c>
      <c r="H38" s="9">
        <f t="shared" si="2"/>
        <v>1667.6681999999998</v>
      </c>
      <c r="I38" s="9">
        <f t="shared" si="3"/>
        <v>30.382723584271442</v>
      </c>
      <c r="J38" s="9" t="s">
        <v>224</v>
      </c>
    </row>
    <row r="39" spans="1:10" ht="63" x14ac:dyDescent="0.25">
      <c r="A39" s="7" t="s">
        <v>69</v>
      </c>
      <c r="B39" s="8" t="s">
        <v>70</v>
      </c>
      <c r="C39" s="19">
        <v>901958539.88999999</v>
      </c>
      <c r="D39" s="9">
        <f t="shared" si="0"/>
        <v>901958.53989000001</v>
      </c>
      <c r="E39" s="23">
        <v>2449155803.1300001</v>
      </c>
      <c r="F39" s="20">
        <f t="shared" si="1"/>
        <v>2449155.8031299999</v>
      </c>
      <c r="G39" s="24">
        <v>1133799524.9300001</v>
      </c>
      <c r="H39" s="9">
        <f t="shared" si="2"/>
        <v>1133799.5249300001</v>
      </c>
      <c r="I39" s="9">
        <f t="shared" si="3"/>
        <v>46.293482982218364</v>
      </c>
      <c r="J39" s="9">
        <f t="shared" si="4"/>
        <v>125.7041731727796</v>
      </c>
    </row>
    <row r="40" spans="1:10" ht="47.25" x14ac:dyDescent="0.25">
      <c r="A40" s="7" t="s">
        <v>71</v>
      </c>
      <c r="B40" s="8" t="s">
        <v>72</v>
      </c>
      <c r="C40" s="19">
        <v>843678617.62</v>
      </c>
      <c r="D40" s="9">
        <f t="shared" si="0"/>
        <v>843678.61762000003</v>
      </c>
      <c r="E40" s="23">
        <v>2061683630.49</v>
      </c>
      <c r="F40" s="20">
        <f t="shared" si="1"/>
        <v>2061683.6304899999</v>
      </c>
      <c r="G40" s="24">
        <v>1070403877.42</v>
      </c>
      <c r="H40" s="9">
        <f t="shared" si="2"/>
        <v>1070403.87742</v>
      </c>
      <c r="I40" s="9">
        <f t="shared" si="3"/>
        <v>51.918920128671608</v>
      </c>
      <c r="J40" s="9">
        <f t="shared" si="4"/>
        <v>126.873415429158</v>
      </c>
    </row>
    <row r="41" spans="1:10" ht="31.5" x14ac:dyDescent="0.25">
      <c r="A41" s="7" t="s">
        <v>73</v>
      </c>
      <c r="B41" s="8" t="s">
        <v>74</v>
      </c>
      <c r="C41" s="19">
        <v>2584198.2999999998</v>
      </c>
      <c r="D41" s="9">
        <f t="shared" si="0"/>
        <v>2584.1983</v>
      </c>
      <c r="E41" s="23">
        <v>226120736.84</v>
      </c>
      <c r="F41" s="20">
        <f t="shared" si="1"/>
        <v>226120.73684</v>
      </c>
      <c r="G41" s="24">
        <v>2571963.1</v>
      </c>
      <c r="H41" s="9">
        <f t="shared" si="2"/>
        <v>2571.9630999999999</v>
      </c>
      <c r="I41" s="9">
        <f t="shared" si="3"/>
        <v>1.1374291168261523</v>
      </c>
      <c r="J41" s="9">
        <f t="shared" si="4"/>
        <v>99.526537882174139</v>
      </c>
    </row>
    <row r="42" spans="1:10" ht="63" x14ac:dyDescent="0.25">
      <c r="A42" s="7" t="s">
        <v>75</v>
      </c>
      <c r="B42" s="8" t="s">
        <v>76</v>
      </c>
      <c r="C42" s="19">
        <v>55695723.969999999</v>
      </c>
      <c r="D42" s="9">
        <f t="shared" si="0"/>
        <v>55695.723969999999</v>
      </c>
      <c r="E42" s="23">
        <v>161351435.80000001</v>
      </c>
      <c r="F42" s="20">
        <f t="shared" si="1"/>
        <v>161351.43580000001</v>
      </c>
      <c r="G42" s="24">
        <v>60823684.409999996</v>
      </c>
      <c r="H42" s="9">
        <f t="shared" si="2"/>
        <v>60823.684409999994</v>
      </c>
      <c r="I42" s="9">
        <f t="shared" si="3"/>
        <v>37.696401093940558</v>
      </c>
      <c r="J42" s="9">
        <f t="shared" si="4"/>
        <v>109.20709899158886</v>
      </c>
    </row>
    <row r="43" spans="1:10" ht="63" x14ac:dyDescent="0.25">
      <c r="A43" s="7" t="s">
        <v>77</v>
      </c>
      <c r="B43" s="8" t="s">
        <v>78</v>
      </c>
      <c r="C43" s="19">
        <v>126179603.2</v>
      </c>
      <c r="D43" s="9">
        <f t="shared" si="0"/>
        <v>126179.6032</v>
      </c>
      <c r="E43" s="23">
        <v>189748947.37</v>
      </c>
      <c r="F43" s="20">
        <f t="shared" si="1"/>
        <v>189748.94737000001</v>
      </c>
      <c r="G43" s="24">
        <v>105952108.33</v>
      </c>
      <c r="H43" s="9">
        <f t="shared" si="2"/>
        <v>105952.10833</v>
      </c>
      <c r="I43" s="9">
        <f t="shared" si="3"/>
        <v>55.838048009509755</v>
      </c>
      <c r="J43" s="9">
        <f t="shared" si="4"/>
        <v>83.969283182846468</v>
      </c>
    </row>
    <row r="44" spans="1:10" ht="47.25" x14ac:dyDescent="0.25">
      <c r="A44" s="7" t="s">
        <v>79</v>
      </c>
      <c r="B44" s="8" t="s">
        <v>80</v>
      </c>
      <c r="C44" s="19">
        <v>5782000</v>
      </c>
      <c r="D44" s="9">
        <f t="shared" si="0"/>
        <v>5782</v>
      </c>
      <c r="E44" s="23">
        <v>19200000</v>
      </c>
      <c r="F44" s="20">
        <f t="shared" si="1"/>
        <v>19200</v>
      </c>
      <c r="G44" s="24">
        <v>5105684.45</v>
      </c>
      <c r="H44" s="9">
        <f t="shared" si="2"/>
        <v>5105.6844499999997</v>
      </c>
      <c r="I44" s="9">
        <f t="shared" si="3"/>
        <v>26.592106510416663</v>
      </c>
      <c r="J44" s="9">
        <f t="shared" si="4"/>
        <v>88.303086302317539</v>
      </c>
    </row>
    <row r="45" spans="1:10" ht="78.75" x14ac:dyDescent="0.25">
      <c r="A45" s="7" t="s">
        <v>81</v>
      </c>
      <c r="B45" s="8" t="s">
        <v>82</v>
      </c>
      <c r="C45" s="19">
        <v>120397603.2</v>
      </c>
      <c r="D45" s="9">
        <f t="shared" si="0"/>
        <v>120397.6032</v>
      </c>
      <c r="E45" s="23">
        <v>170548947.37</v>
      </c>
      <c r="F45" s="20">
        <f t="shared" si="1"/>
        <v>170548.94737000001</v>
      </c>
      <c r="G45" s="24">
        <v>100846423.88</v>
      </c>
      <c r="H45" s="9">
        <f t="shared" si="2"/>
        <v>100846.42388</v>
      </c>
      <c r="I45" s="9">
        <f t="shared" si="3"/>
        <v>59.130487426121249</v>
      </c>
      <c r="J45" s="9">
        <f t="shared" si="4"/>
        <v>83.761155703803908</v>
      </c>
    </row>
    <row r="46" spans="1:10" ht="78.75" x14ac:dyDescent="0.25">
      <c r="A46" s="7" t="s">
        <v>83</v>
      </c>
      <c r="B46" s="8" t="s">
        <v>84</v>
      </c>
      <c r="C46" s="19">
        <v>3827637611.8499999</v>
      </c>
      <c r="D46" s="9">
        <f t="shared" si="0"/>
        <v>3827637.61185</v>
      </c>
      <c r="E46" s="23">
        <v>7999758707.2600002</v>
      </c>
      <c r="F46" s="20">
        <f t="shared" si="1"/>
        <v>7999758.7072600005</v>
      </c>
      <c r="G46" s="24">
        <v>2296574780.27</v>
      </c>
      <c r="H46" s="9">
        <f t="shared" si="2"/>
        <v>2296574.78027</v>
      </c>
      <c r="I46" s="9">
        <f t="shared" si="3"/>
        <v>28.708050633899685</v>
      </c>
      <c r="J46" s="9">
        <f t="shared" si="4"/>
        <v>59.999796562768225</v>
      </c>
    </row>
    <row r="47" spans="1:10" ht="31.5" x14ac:dyDescent="0.25">
      <c r="A47" s="7" t="s">
        <v>85</v>
      </c>
      <c r="B47" s="8" t="s">
        <v>86</v>
      </c>
      <c r="C47" s="19">
        <v>104056498.61</v>
      </c>
      <c r="D47" s="9">
        <f t="shared" si="0"/>
        <v>104056.49861</v>
      </c>
      <c r="E47" s="23">
        <v>47707875.469999999</v>
      </c>
      <c r="F47" s="20">
        <f t="shared" si="1"/>
        <v>47707.875469999999</v>
      </c>
      <c r="G47" s="24">
        <v>41926777.950000003</v>
      </c>
      <c r="H47" s="9">
        <f t="shared" si="2"/>
        <v>41926.777950000003</v>
      </c>
      <c r="I47" s="9">
        <f t="shared" si="3"/>
        <v>87.882299383389423</v>
      </c>
      <c r="J47" s="9">
        <f t="shared" si="4"/>
        <v>40.292320527850983</v>
      </c>
    </row>
    <row r="48" spans="1:10" ht="25.5" customHeight="1" x14ac:dyDescent="0.25">
      <c r="A48" s="7" t="s">
        <v>87</v>
      </c>
      <c r="B48" s="8" t="s">
        <v>88</v>
      </c>
      <c r="C48" s="19">
        <v>175477498.41999999</v>
      </c>
      <c r="D48" s="9">
        <f t="shared" si="0"/>
        <v>175477.49841999999</v>
      </c>
      <c r="E48" s="23">
        <v>150045421.69999999</v>
      </c>
      <c r="F48" s="20">
        <f t="shared" si="1"/>
        <v>150045.42169999998</v>
      </c>
      <c r="G48" s="24">
        <v>48357380.909999996</v>
      </c>
      <c r="H48" s="9">
        <f t="shared" si="2"/>
        <v>48357.38091</v>
      </c>
      <c r="I48" s="9">
        <f t="shared" si="3"/>
        <v>32.228494786522369</v>
      </c>
      <c r="J48" s="9">
        <f t="shared" si="4"/>
        <v>27.557596469866525</v>
      </c>
    </row>
    <row r="49" spans="1:10" ht="63" x14ac:dyDescent="0.25">
      <c r="A49" s="7" t="s">
        <v>89</v>
      </c>
      <c r="B49" s="8" t="s">
        <v>90</v>
      </c>
      <c r="C49" s="19">
        <v>273119681.42000002</v>
      </c>
      <c r="D49" s="9">
        <f t="shared" si="0"/>
        <v>273119.68142000004</v>
      </c>
      <c r="E49" s="23">
        <v>329389537.81999999</v>
      </c>
      <c r="F49" s="20">
        <f t="shared" si="1"/>
        <v>329389.53781999997</v>
      </c>
      <c r="G49" s="24">
        <v>301692769.62</v>
      </c>
      <c r="H49" s="9">
        <f t="shared" si="2"/>
        <v>301692.76961999998</v>
      </c>
      <c r="I49" s="9">
        <f t="shared" si="3"/>
        <v>91.591485150589293</v>
      </c>
      <c r="J49" s="9">
        <f t="shared" si="4"/>
        <v>110.46174631262132</v>
      </c>
    </row>
    <row r="50" spans="1:10" ht="47.25" x14ac:dyDescent="0.25">
      <c r="A50" s="7" t="s">
        <v>91</v>
      </c>
      <c r="B50" s="8" t="s">
        <v>92</v>
      </c>
      <c r="C50" s="19">
        <v>294209199.75</v>
      </c>
      <c r="D50" s="9">
        <f t="shared" si="0"/>
        <v>294209.19975000003</v>
      </c>
      <c r="E50" s="23">
        <v>3380893991.7600002</v>
      </c>
      <c r="F50" s="20">
        <f t="shared" si="1"/>
        <v>3380893.9917600001</v>
      </c>
      <c r="G50" s="24">
        <v>230628230.15000001</v>
      </c>
      <c r="H50" s="9">
        <f t="shared" si="2"/>
        <v>230628.23015000002</v>
      </c>
      <c r="I50" s="9">
        <f t="shared" si="3"/>
        <v>6.8215161644255309</v>
      </c>
      <c r="J50" s="9">
        <f t="shared" si="4"/>
        <v>78.389197328286457</v>
      </c>
    </row>
    <row r="51" spans="1:10" ht="94.5" x14ac:dyDescent="0.25">
      <c r="A51" s="7" t="s">
        <v>93</v>
      </c>
      <c r="B51" s="8" t="s">
        <v>94</v>
      </c>
      <c r="C51" s="19">
        <v>128110722.63</v>
      </c>
      <c r="D51" s="9">
        <f t="shared" si="0"/>
        <v>128110.72262999999</v>
      </c>
      <c r="E51" s="23">
        <v>713721157.88</v>
      </c>
      <c r="F51" s="20">
        <f t="shared" si="1"/>
        <v>713721.15787999996</v>
      </c>
      <c r="G51" s="24">
        <v>141313463.77000001</v>
      </c>
      <c r="H51" s="9">
        <f t="shared" si="2"/>
        <v>141313.46377</v>
      </c>
      <c r="I51" s="9">
        <f t="shared" si="3"/>
        <v>19.799534063099674</v>
      </c>
      <c r="J51" s="9">
        <f t="shared" si="4"/>
        <v>110.30572685014914</v>
      </c>
    </row>
    <row r="52" spans="1:10" ht="78.75" x14ac:dyDescent="0.25">
      <c r="A52" s="7" t="s">
        <v>95</v>
      </c>
      <c r="B52" s="8" t="s">
        <v>96</v>
      </c>
      <c r="C52" s="19">
        <v>2796232270.5</v>
      </c>
      <c r="D52" s="9">
        <f t="shared" si="0"/>
        <v>2796232.2705000001</v>
      </c>
      <c r="E52" s="23">
        <v>2804876592.1500001</v>
      </c>
      <c r="F52" s="20">
        <f t="shared" si="1"/>
        <v>2804876.5921499999</v>
      </c>
      <c r="G52" s="24">
        <v>1396706812.0999999</v>
      </c>
      <c r="H52" s="9">
        <f t="shared" si="2"/>
        <v>1396706.8121</v>
      </c>
      <c r="I52" s="9">
        <f t="shared" si="3"/>
        <v>49.795660030425559</v>
      </c>
      <c r="J52" s="9">
        <f t="shared" si="4"/>
        <v>49.949599210163321</v>
      </c>
    </row>
    <row r="53" spans="1:10" ht="78.75" x14ac:dyDescent="0.25">
      <c r="A53" s="7" t="s">
        <v>97</v>
      </c>
      <c r="B53" s="8" t="s">
        <v>98</v>
      </c>
      <c r="C53" s="19">
        <v>56431740.520000003</v>
      </c>
      <c r="D53" s="9">
        <f t="shared" si="0"/>
        <v>56431.740520000007</v>
      </c>
      <c r="E53" s="23">
        <v>573124130.48000002</v>
      </c>
      <c r="F53" s="20">
        <f t="shared" si="1"/>
        <v>573124.13048000005</v>
      </c>
      <c r="G53" s="24">
        <v>135949345.77000001</v>
      </c>
      <c r="H53" s="9">
        <f t="shared" si="2"/>
        <v>135949.34577000001</v>
      </c>
      <c r="I53" s="9">
        <f t="shared" si="3"/>
        <v>23.720750626245731</v>
      </c>
      <c r="J53" s="9">
        <f t="shared" si="4"/>
        <v>240.90936149987812</v>
      </c>
    </row>
    <row r="54" spans="1:10" ht="78.75" x14ac:dyDescent="0.25">
      <c r="A54" s="7" t="s">
        <v>99</v>
      </c>
      <c r="B54" s="8" t="s">
        <v>100</v>
      </c>
      <c r="C54" s="19">
        <v>525721647.76999998</v>
      </c>
      <c r="D54" s="9">
        <f t="shared" si="0"/>
        <v>525721.64776999992</v>
      </c>
      <c r="E54" s="23">
        <v>1475526517.8699999</v>
      </c>
      <c r="F54" s="20">
        <f t="shared" si="1"/>
        <v>1475526.5178699999</v>
      </c>
      <c r="G54" s="24">
        <v>627972922.24000001</v>
      </c>
      <c r="H54" s="9">
        <f t="shared" si="2"/>
        <v>627972.92223999999</v>
      </c>
      <c r="I54" s="9">
        <f t="shared" si="3"/>
        <v>42.559243404619515</v>
      </c>
      <c r="J54" s="9">
        <f t="shared" si="4"/>
        <v>119.4496983153972</v>
      </c>
    </row>
    <row r="55" spans="1:10" ht="47.25" x14ac:dyDescent="0.25">
      <c r="A55" s="7" t="s">
        <v>101</v>
      </c>
      <c r="B55" s="8" t="s">
        <v>102</v>
      </c>
      <c r="C55" s="19">
        <v>26699891.73</v>
      </c>
      <c r="D55" s="9">
        <f t="shared" si="0"/>
        <v>26699.891729999999</v>
      </c>
      <c r="E55" s="23">
        <v>204463188.80000001</v>
      </c>
      <c r="F55" s="20">
        <f t="shared" si="1"/>
        <v>204463.1888</v>
      </c>
      <c r="G55" s="24">
        <v>47718741.590000004</v>
      </c>
      <c r="H55" s="9">
        <f t="shared" si="2"/>
        <v>47718.741590000005</v>
      </c>
      <c r="I55" s="9">
        <f t="shared" si="3"/>
        <v>23.338549041547573</v>
      </c>
      <c r="J55" s="9">
        <f t="shared" si="4"/>
        <v>178.72260334442939</v>
      </c>
    </row>
    <row r="56" spans="1:10" ht="47.25" x14ac:dyDescent="0.25">
      <c r="A56" s="7" t="s">
        <v>103</v>
      </c>
      <c r="B56" s="8" t="s">
        <v>104</v>
      </c>
      <c r="C56" s="19">
        <v>365630.82</v>
      </c>
      <c r="D56" s="9">
        <f t="shared" si="0"/>
        <v>365.63082000000003</v>
      </c>
      <c r="E56" s="23">
        <v>3925000</v>
      </c>
      <c r="F56" s="20">
        <f t="shared" si="1"/>
        <v>3925</v>
      </c>
      <c r="G56" s="24">
        <v>3427120.33</v>
      </c>
      <c r="H56" s="9">
        <f t="shared" si="2"/>
        <v>3427.1203300000002</v>
      </c>
      <c r="I56" s="9">
        <f t="shared" si="3"/>
        <v>87.315167643312108</v>
      </c>
      <c r="J56" s="9">
        <f t="shared" si="4"/>
        <v>937.31713590227434</v>
      </c>
    </row>
    <row r="57" spans="1:10" ht="47.25" x14ac:dyDescent="0.25">
      <c r="A57" s="7" t="s">
        <v>105</v>
      </c>
      <c r="B57" s="8" t="s">
        <v>106</v>
      </c>
      <c r="C57" s="19">
        <v>1100260</v>
      </c>
      <c r="D57" s="9">
        <f t="shared" si="0"/>
        <v>1100.26</v>
      </c>
      <c r="E57" s="23">
        <v>19790000</v>
      </c>
      <c r="F57" s="20">
        <f t="shared" si="1"/>
        <v>19790</v>
      </c>
      <c r="G57" s="24">
        <v>8031649.1699999999</v>
      </c>
      <c r="H57" s="9">
        <f t="shared" si="2"/>
        <v>8031.6491699999997</v>
      </c>
      <c r="I57" s="9">
        <f t="shared" si="3"/>
        <v>40.58438185952501</v>
      </c>
      <c r="J57" s="9" t="s">
        <v>224</v>
      </c>
    </row>
    <row r="58" spans="1:10" ht="47.25" x14ac:dyDescent="0.25">
      <c r="A58" s="7" t="s">
        <v>107</v>
      </c>
      <c r="B58" s="8" t="s">
        <v>108</v>
      </c>
      <c r="C58" s="19">
        <v>0</v>
      </c>
      <c r="D58" s="9">
        <f t="shared" si="0"/>
        <v>0</v>
      </c>
      <c r="E58" s="23">
        <v>1208000</v>
      </c>
      <c r="F58" s="20">
        <f t="shared" si="1"/>
        <v>1208</v>
      </c>
      <c r="G58" s="24">
        <v>521666.67</v>
      </c>
      <c r="H58" s="9">
        <f t="shared" si="2"/>
        <v>521.66666999999995</v>
      </c>
      <c r="I58" s="9">
        <f t="shared" si="3"/>
        <v>43.184326986754961</v>
      </c>
      <c r="J58" s="9" t="s">
        <v>224</v>
      </c>
    </row>
    <row r="59" spans="1:10" ht="47.25" x14ac:dyDescent="0.25">
      <c r="A59" s="7" t="s">
        <v>109</v>
      </c>
      <c r="B59" s="8" t="s">
        <v>110</v>
      </c>
      <c r="C59" s="19">
        <v>129866735.88</v>
      </c>
      <c r="D59" s="9">
        <f t="shared" si="0"/>
        <v>129866.73587999999</v>
      </c>
      <c r="E59" s="23">
        <v>348611127.43000001</v>
      </c>
      <c r="F59" s="20">
        <f t="shared" si="1"/>
        <v>348611.12742999999</v>
      </c>
      <c r="G59" s="24">
        <v>152645660.13</v>
      </c>
      <c r="H59" s="9">
        <f t="shared" si="2"/>
        <v>152645.66013</v>
      </c>
      <c r="I59" s="9">
        <f t="shared" si="3"/>
        <v>43.786800856105998</v>
      </c>
      <c r="J59" s="9">
        <f t="shared" si="4"/>
        <v>117.54023006403141</v>
      </c>
    </row>
    <row r="60" spans="1:10" ht="63" x14ac:dyDescent="0.25">
      <c r="A60" s="7" t="s">
        <v>111</v>
      </c>
      <c r="B60" s="8" t="s">
        <v>112</v>
      </c>
      <c r="C60" s="19">
        <v>367689129.33999997</v>
      </c>
      <c r="D60" s="9">
        <f t="shared" si="0"/>
        <v>367689.12933999998</v>
      </c>
      <c r="E60" s="23">
        <v>897529201.63999999</v>
      </c>
      <c r="F60" s="20">
        <f t="shared" si="1"/>
        <v>897529.20163999998</v>
      </c>
      <c r="G60" s="24">
        <v>415628084.35000002</v>
      </c>
      <c r="H60" s="9">
        <f t="shared" si="2"/>
        <v>415628.08435000002</v>
      </c>
      <c r="I60" s="9">
        <f t="shared" si="3"/>
        <v>46.308029152761641</v>
      </c>
      <c r="J60" s="9">
        <f t="shared" si="4"/>
        <v>113.03790381185601</v>
      </c>
    </row>
    <row r="61" spans="1:10" ht="63" x14ac:dyDescent="0.25">
      <c r="A61" s="7" t="s">
        <v>113</v>
      </c>
      <c r="B61" s="8" t="s">
        <v>114</v>
      </c>
      <c r="C61" s="19">
        <v>173328584.66</v>
      </c>
      <c r="D61" s="9">
        <f t="shared" si="0"/>
        <v>173328.58465999999</v>
      </c>
      <c r="E61" s="23">
        <v>890747107.09000003</v>
      </c>
      <c r="F61" s="20">
        <f t="shared" si="1"/>
        <v>890747.10709000006</v>
      </c>
      <c r="G61" s="24">
        <v>267883872.77000001</v>
      </c>
      <c r="H61" s="9">
        <f t="shared" si="2"/>
        <v>267883.87277000002</v>
      </c>
      <c r="I61" s="9">
        <f t="shared" si="3"/>
        <v>30.07406598772522</v>
      </c>
      <c r="J61" s="9">
        <f t="shared" si="4"/>
        <v>154.5526222899004</v>
      </c>
    </row>
    <row r="62" spans="1:10" ht="78.75" x14ac:dyDescent="0.25">
      <c r="A62" s="7" t="s">
        <v>115</v>
      </c>
      <c r="B62" s="8" t="s">
        <v>116</v>
      </c>
      <c r="C62" s="19">
        <v>61302038.810000002</v>
      </c>
      <c r="D62" s="9">
        <f t="shared" si="0"/>
        <v>61302.038810000005</v>
      </c>
      <c r="E62" s="23">
        <v>616565777.09000003</v>
      </c>
      <c r="F62" s="20">
        <f t="shared" si="1"/>
        <v>616565.77708999999</v>
      </c>
      <c r="G62" s="24">
        <v>154592474.11000001</v>
      </c>
      <c r="H62" s="9">
        <f t="shared" si="2"/>
        <v>154592.47411000001</v>
      </c>
      <c r="I62" s="9">
        <f t="shared" si="3"/>
        <v>25.073151941651499</v>
      </c>
      <c r="J62" s="9">
        <f t="shared" si="4"/>
        <v>252.18161925926327</v>
      </c>
    </row>
    <row r="63" spans="1:10" ht="126" x14ac:dyDescent="0.25">
      <c r="A63" s="7" t="s">
        <v>117</v>
      </c>
      <c r="B63" s="8" t="s">
        <v>118</v>
      </c>
      <c r="C63" s="19">
        <v>106286077</v>
      </c>
      <c r="D63" s="9">
        <f t="shared" si="0"/>
        <v>106286.077</v>
      </c>
      <c r="E63" s="23">
        <v>261619090</v>
      </c>
      <c r="F63" s="20">
        <f t="shared" si="1"/>
        <v>261619.09</v>
      </c>
      <c r="G63" s="24">
        <v>108360802.31</v>
      </c>
      <c r="H63" s="9">
        <f t="shared" si="2"/>
        <v>108360.80231</v>
      </c>
      <c r="I63" s="9">
        <f t="shared" si="3"/>
        <v>41.419302509614262</v>
      </c>
      <c r="J63" s="9">
        <f t="shared" si="4"/>
        <v>101.95201983981401</v>
      </c>
    </row>
    <row r="64" spans="1:10" ht="47.25" x14ac:dyDescent="0.25">
      <c r="A64" s="7" t="s">
        <v>119</v>
      </c>
      <c r="B64" s="8" t="s">
        <v>120</v>
      </c>
      <c r="C64" s="19">
        <v>5740468.8499999996</v>
      </c>
      <c r="D64" s="9">
        <f t="shared" si="0"/>
        <v>5740.4688499999993</v>
      </c>
      <c r="E64" s="23">
        <v>12562240</v>
      </c>
      <c r="F64" s="20">
        <f t="shared" si="1"/>
        <v>12562.24</v>
      </c>
      <c r="G64" s="24">
        <v>4930596.3499999996</v>
      </c>
      <c r="H64" s="9">
        <f t="shared" si="2"/>
        <v>4930.5963499999998</v>
      </c>
      <c r="I64" s="9">
        <f t="shared" si="3"/>
        <v>39.249340483862753</v>
      </c>
      <c r="J64" s="9">
        <f t="shared" si="4"/>
        <v>85.891875364849341</v>
      </c>
    </row>
    <row r="65" spans="1:10" ht="63" x14ac:dyDescent="0.25">
      <c r="A65" s="7" t="s">
        <v>121</v>
      </c>
      <c r="B65" s="8" t="s">
        <v>122</v>
      </c>
      <c r="C65" s="19">
        <v>348426731.19999999</v>
      </c>
      <c r="D65" s="9">
        <f t="shared" si="0"/>
        <v>348426.73119999998</v>
      </c>
      <c r="E65" s="23">
        <v>629057040.63999999</v>
      </c>
      <c r="F65" s="20">
        <f t="shared" si="1"/>
        <v>629057.04064000002</v>
      </c>
      <c r="G65" s="24">
        <v>308713919.43000001</v>
      </c>
      <c r="H65" s="9">
        <f t="shared" si="2"/>
        <v>308713.91943000001</v>
      </c>
      <c r="I65" s="9">
        <f t="shared" si="3"/>
        <v>49.075663967756519</v>
      </c>
      <c r="J65" s="9">
        <f t="shared" si="4"/>
        <v>88.602248847777275</v>
      </c>
    </row>
    <row r="66" spans="1:10" ht="63" x14ac:dyDescent="0.25">
      <c r="A66" s="7" t="s">
        <v>123</v>
      </c>
      <c r="B66" s="8" t="s">
        <v>124</v>
      </c>
      <c r="C66" s="19">
        <v>117351201.01000001</v>
      </c>
      <c r="D66" s="9">
        <f t="shared" si="0"/>
        <v>117351.20101</v>
      </c>
      <c r="E66" s="23">
        <v>203333325.05000001</v>
      </c>
      <c r="F66" s="20">
        <f t="shared" si="1"/>
        <v>203333.32505000001</v>
      </c>
      <c r="G66" s="24">
        <v>21297050</v>
      </c>
      <c r="H66" s="9">
        <f t="shared" si="2"/>
        <v>21297.05</v>
      </c>
      <c r="I66" s="9">
        <f t="shared" si="3"/>
        <v>10.473959443078511</v>
      </c>
      <c r="J66" s="9">
        <f t="shared" si="4"/>
        <v>18.148131264702766</v>
      </c>
    </row>
    <row r="67" spans="1:10" ht="94.5" x14ac:dyDescent="0.25">
      <c r="A67" s="7" t="s">
        <v>125</v>
      </c>
      <c r="B67" s="8" t="s">
        <v>126</v>
      </c>
      <c r="C67" s="19">
        <v>0</v>
      </c>
      <c r="D67" s="9">
        <f t="shared" si="0"/>
        <v>0</v>
      </c>
      <c r="E67" s="23">
        <v>1000000</v>
      </c>
      <c r="F67" s="20">
        <f t="shared" si="1"/>
        <v>1000</v>
      </c>
      <c r="G67" s="24">
        <v>0</v>
      </c>
      <c r="H67" s="9">
        <f t="shared" si="2"/>
        <v>0</v>
      </c>
      <c r="I67" s="9">
        <f t="shared" si="3"/>
        <v>0</v>
      </c>
      <c r="J67" s="9" t="s">
        <v>224</v>
      </c>
    </row>
    <row r="68" spans="1:10" ht="63" x14ac:dyDescent="0.25">
      <c r="A68" s="7" t="s">
        <v>127</v>
      </c>
      <c r="B68" s="8" t="s">
        <v>128</v>
      </c>
      <c r="C68" s="19">
        <v>21500000</v>
      </c>
      <c r="D68" s="9">
        <f t="shared" si="0"/>
        <v>21500</v>
      </c>
      <c r="E68" s="23">
        <v>25000000</v>
      </c>
      <c r="F68" s="20">
        <f t="shared" si="1"/>
        <v>25000</v>
      </c>
      <c r="G68" s="24">
        <v>25000000</v>
      </c>
      <c r="H68" s="9">
        <f t="shared" si="2"/>
        <v>25000</v>
      </c>
      <c r="I68" s="9">
        <f t="shared" si="3"/>
        <v>100</v>
      </c>
      <c r="J68" s="9">
        <f t="shared" si="4"/>
        <v>116.27906976744187</v>
      </c>
    </row>
    <row r="69" spans="1:10" ht="63" x14ac:dyDescent="0.25">
      <c r="A69" s="7" t="s">
        <v>129</v>
      </c>
      <c r="B69" s="8" t="s">
        <v>130</v>
      </c>
      <c r="C69" s="19">
        <v>209575530.19</v>
      </c>
      <c r="D69" s="9">
        <f t="shared" si="0"/>
        <v>209575.53018999999</v>
      </c>
      <c r="E69" s="23">
        <v>399723715.58999997</v>
      </c>
      <c r="F69" s="20">
        <f t="shared" ref="F69:F118" si="5">E69/1000</f>
        <v>399723.71558999998</v>
      </c>
      <c r="G69" s="24">
        <v>262416869.43000001</v>
      </c>
      <c r="H69" s="9">
        <f t="shared" ref="H69:H118" si="6">G69/1000</f>
        <v>262416.86943000002</v>
      </c>
      <c r="I69" s="9">
        <f t="shared" ref="I69:I118" si="7">H69/F69*100</f>
        <v>65.649562233921401</v>
      </c>
      <c r="J69" s="9">
        <f t="shared" ref="J69:J118" si="8">H69/D69*100</f>
        <v>125.21350617225893</v>
      </c>
    </row>
    <row r="70" spans="1:10" ht="63" x14ac:dyDescent="0.25">
      <c r="A70" s="7" t="s">
        <v>131</v>
      </c>
      <c r="B70" s="8" t="s">
        <v>132</v>
      </c>
      <c r="C70" s="19">
        <v>80456857.549999997</v>
      </c>
      <c r="D70" s="9">
        <f t="shared" ref="D70:D72" si="9">C70/1000</f>
        <v>80456.857550000001</v>
      </c>
      <c r="E70" s="23">
        <v>305176570</v>
      </c>
      <c r="F70" s="20">
        <f t="shared" si="5"/>
        <v>305176.57</v>
      </c>
      <c r="G70" s="24">
        <v>29925494.079999998</v>
      </c>
      <c r="H70" s="9">
        <f t="shared" si="6"/>
        <v>29925.494079999997</v>
      </c>
      <c r="I70" s="9">
        <f t="shared" si="7"/>
        <v>9.8059605558840879</v>
      </c>
      <c r="J70" s="9">
        <f t="shared" si="8"/>
        <v>37.194460473928856</v>
      </c>
    </row>
    <row r="71" spans="1:10" ht="47.25" x14ac:dyDescent="0.25">
      <c r="A71" s="7" t="s">
        <v>133</v>
      </c>
      <c r="B71" s="8" t="s">
        <v>134</v>
      </c>
      <c r="C71" s="19">
        <v>70506857.549999997</v>
      </c>
      <c r="D71" s="9">
        <f t="shared" si="9"/>
        <v>70506.857550000001</v>
      </c>
      <c r="E71" s="23">
        <v>289176570</v>
      </c>
      <c r="F71" s="20">
        <f t="shared" si="5"/>
        <v>289176.57</v>
      </c>
      <c r="G71" s="24">
        <v>29925494.079999998</v>
      </c>
      <c r="H71" s="9">
        <f t="shared" si="6"/>
        <v>29925.494079999997</v>
      </c>
      <c r="I71" s="9">
        <f t="shared" si="7"/>
        <v>10.348519618999561</v>
      </c>
      <c r="J71" s="9">
        <f t="shared" si="8"/>
        <v>42.443380856646897</v>
      </c>
    </row>
    <row r="72" spans="1:10" ht="31.5" x14ac:dyDescent="0.25">
      <c r="A72" s="15" t="s">
        <v>135</v>
      </c>
      <c r="B72" s="8" t="s">
        <v>136</v>
      </c>
      <c r="C72" s="19">
        <v>1950000</v>
      </c>
      <c r="D72" s="9">
        <f t="shared" si="9"/>
        <v>1950</v>
      </c>
      <c r="E72" s="23">
        <v>16000000</v>
      </c>
      <c r="F72" s="20">
        <f t="shared" si="5"/>
        <v>16000</v>
      </c>
      <c r="G72" s="24">
        <v>0</v>
      </c>
      <c r="H72" s="9">
        <f t="shared" si="6"/>
        <v>0</v>
      </c>
      <c r="I72" s="9">
        <f t="shared" si="7"/>
        <v>0</v>
      </c>
      <c r="J72" s="9">
        <f t="shared" si="8"/>
        <v>0</v>
      </c>
    </row>
    <row r="73" spans="1:10" ht="47.25" x14ac:dyDescent="0.25">
      <c r="A73" s="18" t="s">
        <v>230</v>
      </c>
      <c r="B73" s="8">
        <v>1240000000</v>
      </c>
      <c r="C73" s="19">
        <v>8000000</v>
      </c>
      <c r="D73" s="9">
        <v>8000</v>
      </c>
      <c r="E73" s="23"/>
      <c r="F73" s="20">
        <v>9500</v>
      </c>
      <c r="G73" s="24"/>
      <c r="H73" s="9">
        <v>8000</v>
      </c>
      <c r="I73" s="9">
        <f t="shared" si="7"/>
        <v>84.210526315789465</v>
      </c>
      <c r="J73" s="9" t="s">
        <v>224</v>
      </c>
    </row>
    <row r="74" spans="1:10" ht="110.25" x14ac:dyDescent="0.25">
      <c r="A74" s="16" t="s">
        <v>137</v>
      </c>
      <c r="B74" s="8" t="s">
        <v>138</v>
      </c>
      <c r="C74" s="19">
        <v>1537631104.0899999</v>
      </c>
      <c r="D74" s="9">
        <f t="shared" ref="D74:D117" si="10">C74/1000</f>
        <v>1537631.1040899998</v>
      </c>
      <c r="E74" s="23">
        <v>3441736951.5999999</v>
      </c>
      <c r="F74" s="20">
        <f t="shared" si="5"/>
        <v>3441736.9515999998</v>
      </c>
      <c r="G74" s="24">
        <v>2001488342.8099999</v>
      </c>
      <c r="H74" s="9">
        <f t="shared" si="6"/>
        <v>2001488.3428099998</v>
      </c>
      <c r="I74" s="9">
        <f t="shared" si="7"/>
        <v>58.153437376425444</v>
      </c>
      <c r="J74" s="9">
        <f t="shared" si="8"/>
        <v>130.16700413292693</v>
      </c>
    </row>
    <row r="75" spans="1:10" ht="78.75" x14ac:dyDescent="0.25">
      <c r="A75" s="7" t="s">
        <v>139</v>
      </c>
      <c r="B75" s="8" t="s">
        <v>140</v>
      </c>
      <c r="C75" s="19">
        <v>405090657.11000001</v>
      </c>
      <c r="D75" s="9">
        <f t="shared" si="10"/>
        <v>405090.65711000003</v>
      </c>
      <c r="E75" s="23">
        <v>1402594243.71</v>
      </c>
      <c r="F75" s="20">
        <f t="shared" si="5"/>
        <v>1402594.2437100001</v>
      </c>
      <c r="G75" s="24">
        <v>993643631.88999999</v>
      </c>
      <c r="H75" s="9">
        <f t="shared" si="6"/>
        <v>993643.63188999996</v>
      </c>
      <c r="I75" s="9">
        <f t="shared" si="7"/>
        <v>70.843270343225896</v>
      </c>
      <c r="J75" s="9">
        <f t="shared" si="8"/>
        <v>245.28919994819378</v>
      </c>
    </row>
    <row r="76" spans="1:10" ht="78.75" x14ac:dyDescent="0.25">
      <c r="A76" s="7" t="s">
        <v>141</v>
      </c>
      <c r="B76" s="8" t="s">
        <v>142</v>
      </c>
      <c r="C76" s="19">
        <v>816597628.16999996</v>
      </c>
      <c r="D76" s="9">
        <f t="shared" si="10"/>
        <v>816597.62816999992</v>
      </c>
      <c r="E76" s="23">
        <v>1171877573.47</v>
      </c>
      <c r="F76" s="20">
        <f t="shared" si="5"/>
        <v>1171877.5734699999</v>
      </c>
      <c r="G76" s="24">
        <v>754682448.14999998</v>
      </c>
      <c r="H76" s="9">
        <f t="shared" si="6"/>
        <v>754682.44814999995</v>
      </c>
      <c r="I76" s="9">
        <f t="shared" si="7"/>
        <v>64.399427485871229</v>
      </c>
      <c r="J76" s="9">
        <f t="shared" si="8"/>
        <v>92.417908418525258</v>
      </c>
    </row>
    <row r="77" spans="1:10" ht="47.25" x14ac:dyDescent="0.25">
      <c r="A77" s="7" t="s">
        <v>143</v>
      </c>
      <c r="B77" s="8" t="s">
        <v>144</v>
      </c>
      <c r="C77" s="19">
        <v>87340000</v>
      </c>
      <c r="D77" s="9">
        <f t="shared" si="10"/>
        <v>87340</v>
      </c>
      <c r="E77" s="23">
        <v>162953099.77000001</v>
      </c>
      <c r="F77" s="20">
        <f t="shared" si="5"/>
        <v>162953.09977</v>
      </c>
      <c r="G77" s="24">
        <v>15063172.210000001</v>
      </c>
      <c r="H77" s="9">
        <f t="shared" si="6"/>
        <v>15063.172210000001</v>
      </c>
      <c r="I77" s="9">
        <f t="shared" si="7"/>
        <v>9.2438696970238077</v>
      </c>
      <c r="J77" s="9">
        <f t="shared" si="8"/>
        <v>17.246590577055187</v>
      </c>
    </row>
    <row r="78" spans="1:10" ht="63" x14ac:dyDescent="0.25">
      <c r="A78" s="7" t="s">
        <v>145</v>
      </c>
      <c r="B78" s="8" t="s">
        <v>146</v>
      </c>
      <c r="C78" s="19">
        <v>195304810.33000001</v>
      </c>
      <c r="D78" s="9">
        <f t="shared" si="10"/>
        <v>195304.81033000001</v>
      </c>
      <c r="E78" s="23">
        <v>434064420</v>
      </c>
      <c r="F78" s="20">
        <f t="shared" si="5"/>
        <v>434064.42</v>
      </c>
      <c r="G78" s="24">
        <v>190706571.08000001</v>
      </c>
      <c r="H78" s="9">
        <f t="shared" si="6"/>
        <v>190706.57108000002</v>
      </c>
      <c r="I78" s="9">
        <f t="shared" si="7"/>
        <v>43.935084815290786</v>
      </c>
      <c r="J78" s="9">
        <f t="shared" si="8"/>
        <v>97.6456088090045</v>
      </c>
    </row>
    <row r="79" spans="1:10" ht="31.5" x14ac:dyDescent="0.25">
      <c r="A79" s="7" t="s">
        <v>147</v>
      </c>
      <c r="B79" s="8" t="s">
        <v>148</v>
      </c>
      <c r="C79" s="19">
        <v>10509581.800000001</v>
      </c>
      <c r="D79" s="9">
        <f t="shared" si="10"/>
        <v>10509.5818</v>
      </c>
      <c r="E79" s="23">
        <v>40081700</v>
      </c>
      <c r="F79" s="20">
        <f t="shared" si="5"/>
        <v>40081.699999999997</v>
      </c>
      <c r="G79" s="24">
        <v>9521436.9499999993</v>
      </c>
      <c r="H79" s="9">
        <f t="shared" si="6"/>
        <v>9521.4369499999993</v>
      </c>
      <c r="I79" s="9">
        <f t="shared" si="7"/>
        <v>23.755072639134568</v>
      </c>
      <c r="J79" s="9">
        <f t="shared" si="8"/>
        <v>90.597676779108369</v>
      </c>
    </row>
    <row r="80" spans="1:10" ht="63" x14ac:dyDescent="0.25">
      <c r="A80" s="7" t="s">
        <v>149</v>
      </c>
      <c r="B80" s="8" t="s">
        <v>150</v>
      </c>
      <c r="C80" s="19">
        <v>31025.57</v>
      </c>
      <c r="D80" s="9">
        <f t="shared" si="10"/>
        <v>31.025569999999998</v>
      </c>
      <c r="E80" s="23">
        <v>100000</v>
      </c>
      <c r="F80" s="20">
        <f t="shared" si="5"/>
        <v>100</v>
      </c>
      <c r="G80" s="24">
        <v>0</v>
      </c>
      <c r="H80" s="9">
        <f t="shared" si="6"/>
        <v>0</v>
      </c>
      <c r="I80" s="9">
        <f t="shared" si="7"/>
        <v>0</v>
      </c>
      <c r="J80" s="9">
        <f t="shared" si="8"/>
        <v>0</v>
      </c>
    </row>
    <row r="81" spans="1:10" ht="47.25" x14ac:dyDescent="0.25">
      <c r="A81" s="15" t="s">
        <v>151</v>
      </c>
      <c r="B81" s="8" t="s">
        <v>152</v>
      </c>
      <c r="C81" s="19">
        <v>9846006.3200000003</v>
      </c>
      <c r="D81" s="9">
        <f t="shared" si="10"/>
        <v>9846.0063200000004</v>
      </c>
      <c r="E81" s="23">
        <v>53394157.890000001</v>
      </c>
      <c r="F81" s="20">
        <f t="shared" si="5"/>
        <v>53394.157890000002</v>
      </c>
      <c r="G81" s="24">
        <v>36394157.890000001</v>
      </c>
      <c r="H81" s="9">
        <f t="shared" si="6"/>
        <v>36394.157890000002</v>
      </c>
      <c r="I81" s="9">
        <f t="shared" si="7"/>
        <v>68.161310765453848</v>
      </c>
      <c r="J81" s="9">
        <f t="shared" si="8"/>
        <v>369.6337043383088</v>
      </c>
    </row>
    <row r="82" spans="1:10" ht="83.25" customHeight="1" x14ac:dyDescent="0.25">
      <c r="A82" s="18" t="s">
        <v>229</v>
      </c>
      <c r="B82" s="21" t="s">
        <v>227</v>
      </c>
      <c r="C82" s="19">
        <v>12911394.789999999</v>
      </c>
      <c r="D82" s="9">
        <f t="shared" si="10"/>
        <v>12911.394789999998</v>
      </c>
      <c r="E82" s="23">
        <v>176671756.75999999</v>
      </c>
      <c r="F82" s="20">
        <f t="shared" si="5"/>
        <v>176671.75675999999</v>
      </c>
      <c r="G82" s="24">
        <v>1476924.64</v>
      </c>
      <c r="H82" s="9">
        <f t="shared" si="6"/>
        <v>1476.92464</v>
      </c>
      <c r="I82" s="9">
        <f t="shared" si="7"/>
        <v>0.83597099337520619</v>
      </c>
      <c r="J82" s="9" t="s">
        <v>224</v>
      </c>
    </row>
    <row r="83" spans="1:10" ht="63" x14ac:dyDescent="0.25">
      <c r="A83" s="16" t="s">
        <v>153</v>
      </c>
      <c r="B83" s="8" t="s">
        <v>154</v>
      </c>
      <c r="C83" s="19">
        <v>4206610203.8800001</v>
      </c>
      <c r="D83" s="9">
        <f t="shared" si="10"/>
        <v>4206610.2038799999</v>
      </c>
      <c r="E83" s="23">
        <v>18009155777.529999</v>
      </c>
      <c r="F83" s="20">
        <f t="shared" si="5"/>
        <v>18009155.77753</v>
      </c>
      <c r="G83" s="24">
        <v>5347138526.0799999</v>
      </c>
      <c r="H83" s="9">
        <f t="shared" si="6"/>
        <v>5347138.5260800002</v>
      </c>
      <c r="I83" s="9">
        <f t="shared" si="7"/>
        <v>29.691222576638587</v>
      </c>
      <c r="J83" s="9">
        <f t="shared" si="8"/>
        <v>127.11276459958248</v>
      </c>
    </row>
    <row r="84" spans="1:10" ht="47.25" x14ac:dyDescent="0.25">
      <c r="A84" s="7" t="s">
        <v>155</v>
      </c>
      <c r="B84" s="8" t="s">
        <v>156</v>
      </c>
      <c r="C84" s="19">
        <v>3790033118.3800001</v>
      </c>
      <c r="D84" s="9">
        <f t="shared" si="10"/>
        <v>3790033.1183799999</v>
      </c>
      <c r="E84" s="23">
        <v>14326072474.219999</v>
      </c>
      <c r="F84" s="20">
        <f t="shared" si="5"/>
        <v>14326072.47422</v>
      </c>
      <c r="G84" s="24">
        <v>4854699483.2799997</v>
      </c>
      <c r="H84" s="9">
        <f t="shared" si="6"/>
        <v>4854699.4832799993</v>
      </c>
      <c r="I84" s="9">
        <f t="shared" si="7"/>
        <v>33.887162668038364</v>
      </c>
      <c r="J84" s="9">
        <f t="shared" si="8"/>
        <v>128.0912153441835</v>
      </c>
    </row>
    <row r="85" spans="1:10" ht="47.25" x14ac:dyDescent="0.25">
      <c r="A85" s="7" t="s">
        <v>157</v>
      </c>
      <c r="B85" s="8" t="s">
        <v>158</v>
      </c>
      <c r="C85" s="19">
        <v>416577085.5</v>
      </c>
      <c r="D85" s="9">
        <f t="shared" si="10"/>
        <v>416577.08549999999</v>
      </c>
      <c r="E85" s="23">
        <v>3571083303.3099999</v>
      </c>
      <c r="F85" s="20">
        <f t="shared" si="5"/>
        <v>3571083.3033099999</v>
      </c>
      <c r="G85" s="24">
        <v>492439042.80000001</v>
      </c>
      <c r="H85" s="9">
        <f t="shared" si="6"/>
        <v>492439.0428</v>
      </c>
      <c r="I85" s="9">
        <f t="shared" si="7"/>
        <v>13.789626311533068</v>
      </c>
      <c r="J85" s="9">
        <f t="shared" si="8"/>
        <v>118.21078497607378</v>
      </c>
    </row>
    <row r="86" spans="1:10" ht="63" x14ac:dyDescent="0.25">
      <c r="A86" s="7" t="s">
        <v>159</v>
      </c>
      <c r="B86" s="8" t="s">
        <v>160</v>
      </c>
      <c r="C86" s="19">
        <v>0</v>
      </c>
      <c r="D86" s="9">
        <f t="shared" si="10"/>
        <v>0</v>
      </c>
      <c r="E86" s="23">
        <v>112000000</v>
      </c>
      <c r="F86" s="20">
        <f t="shared" si="5"/>
        <v>112000</v>
      </c>
      <c r="G86" s="24">
        <v>0</v>
      </c>
      <c r="H86" s="9">
        <f t="shared" si="6"/>
        <v>0</v>
      </c>
      <c r="I86" s="9">
        <f t="shared" si="7"/>
        <v>0</v>
      </c>
      <c r="J86" s="9" t="s">
        <v>224</v>
      </c>
    </row>
    <row r="87" spans="1:10" ht="78.75" x14ac:dyDescent="0.25">
      <c r="A87" s="7" t="s">
        <v>161</v>
      </c>
      <c r="B87" s="8" t="s">
        <v>162</v>
      </c>
      <c r="C87" s="19">
        <v>938162241.58000004</v>
      </c>
      <c r="D87" s="9">
        <f t="shared" si="10"/>
        <v>938162.24158000003</v>
      </c>
      <c r="E87" s="23">
        <v>1088507060</v>
      </c>
      <c r="F87" s="20">
        <f t="shared" si="5"/>
        <v>1088507.06</v>
      </c>
      <c r="G87" s="24">
        <v>179935811.91</v>
      </c>
      <c r="H87" s="9">
        <f t="shared" si="6"/>
        <v>179935.81190999999</v>
      </c>
      <c r="I87" s="9">
        <f t="shared" si="7"/>
        <v>16.530513996849958</v>
      </c>
      <c r="J87" s="9">
        <f t="shared" si="8"/>
        <v>19.179604969707821</v>
      </c>
    </row>
    <row r="88" spans="1:10" ht="47.25" x14ac:dyDescent="0.25">
      <c r="A88" s="7" t="s">
        <v>163</v>
      </c>
      <c r="B88" s="8" t="s">
        <v>164</v>
      </c>
      <c r="C88" s="19">
        <v>938162241.58000004</v>
      </c>
      <c r="D88" s="9">
        <f t="shared" si="10"/>
        <v>938162.24158000003</v>
      </c>
      <c r="E88" s="23">
        <v>1088507060</v>
      </c>
      <c r="F88" s="20">
        <f t="shared" si="5"/>
        <v>1088507.06</v>
      </c>
      <c r="G88" s="24">
        <v>179935811.91</v>
      </c>
      <c r="H88" s="9">
        <f t="shared" si="6"/>
        <v>179935.81190999999</v>
      </c>
      <c r="I88" s="9">
        <f t="shared" si="7"/>
        <v>16.530513996849958</v>
      </c>
      <c r="J88" s="9">
        <f t="shared" si="8"/>
        <v>19.179604969707821</v>
      </c>
    </row>
    <row r="89" spans="1:10" ht="94.5" x14ac:dyDescent="0.25">
      <c r="A89" s="7" t="s">
        <v>165</v>
      </c>
      <c r="B89" s="8" t="s">
        <v>166</v>
      </c>
      <c r="C89" s="19">
        <v>138645368.69</v>
      </c>
      <c r="D89" s="9">
        <f t="shared" si="10"/>
        <v>138645.36869</v>
      </c>
      <c r="E89" s="23">
        <v>1636279927.27</v>
      </c>
      <c r="F89" s="20">
        <f t="shared" si="5"/>
        <v>1636279.9272699999</v>
      </c>
      <c r="G89" s="24">
        <v>903784105.20000005</v>
      </c>
      <c r="H89" s="9">
        <f t="shared" si="6"/>
        <v>903784.10519999999</v>
      </c>
      <c r="I89" s="9">
        <f t="shared" si="7"/>
        <v>55.2340764032894</v>
      </c>
      <c r="J89" s="9">
        <f t="shared" si="8"/>
        <v>651.86750465555701</v>
      </c>
    </row>
    <row r="90" spans="1:10" ht="47.25" x14ac:dyDescent="0.25">
      <c r="A90" s="7" t="s">
        <v>167</v>
      </c>
      <c r="B90" s="8" t="s">
        <v>168</v>
      </c>
      <c r="C90" s="19">
        <v>82115467.400000006</v>
      </c>
      <c r="D90" s="9">
        <f t="shared" si="10"/>
        <v>82115.467400000009</v>
      </c>
      <c r="E90" s="23">
        <v>1073519337.83</v>
      </c>
      <c r="F90" s="20">
        <f t="shared" si="5"/>
        <v>1073519.3378300001</v>
      </c>
      <c r="G90" s="24">
        <v>728227862.08000004</v>
      </c>
      <c r="H90" s="9">
        <f t="shared" si="6"/>
        <v>728227.86207999999</v>
      </c>
      <c r="I90" s="9">
        <f t="shared" si="7"/>
        <v>67.835560703734657</v>
      </c>
      <c r="J90" s="9">
        <f t="shared" si="8"/>
        <v>886.83397310845714</v>
      </c>
    </row>
    <row r="91" spans="1:10" ht="47.25" x14ac:dyDescent="0.25">
      <c r="A91" s="7" t="s">
        <v>169</v>
      </c>
      <c r="B91" s="8" t="s">
        <v>170</v>
      </c>
      <c r="C91" s="19">
        <v>15236844.51</v>
      </c>
      <c r="D91" s="9">
        <f t="shared" si="10"/>
        <v>15236.844509999999</v>
      </c>
      <c r="E91" s="23">
        <v>407429510</v>
      </c>
      <c r="F91" s="20">
        <f t="shared" si="5"/>
        <v>407429.51</v>
      </c>
      <c r="G91" s="24">
        <v>108983866.16</v>
      </c>
      <c r="H91" s="9">
        <f t="shared" si="6"/>
        <v>108983.86615999999</v>
      </c>
      <c r="I91" s="9">
        <f t="shared" si="7"/>
        <v>26.749134141019876</v>
      </c>
      <c r="J91" s="9">
        <f t="shared" si="8"/>
        <v>715.26532996036985</v>
      </c>
    </row>
    <row r="92" spans="1:10" ht="47.25" x14ac:dyDescent="0.25">
      <c r="A92" s="7" t="s">
        <v>171</v>
      </c>
      <c r="B92" s="8" t="s">
        <v>172</v>
      </c>
      <c r="C92" s="19">
        <v>4741046.97</v>
      </c>
      <c r="D92" s="9">
        <f t="shared" si="10"/>
        <v>4741.0469699999994</v>
      </c>
      <c r="E92" s="23">
        <v>35912629.439999998</v>
      </c>
      <c r="F92" s="20">
        <f t="shared" si="5"/>
        <v>35912.629439999997</v>
      </c>
      <c r="G92" s="24">
        <v>10695524.01</v>
      </c>
      <c r="H92" s="9">
        <f t="shared" si="6"/>
        <v>10695.524009999999</v>
      </c>
      <c r="I92" s="9">
        <f t="shared" si="7"/>
        <v>29.782068806376994</v>
      </c>
      <c r="J92" s="9">
        <f t="shared" si="8"/>
        <v>225.5941372797663</v>
      </c>
    </row>
    <row r="93" spans="1:10" ht="47.25" x14ac:dyDescent="0.25">
      <c r="A93" s="7" t="s">
        <v>173</v>
      </c>
      <c r="B93" s="8" t="s">
        <v>174</v>
      </c>
      <c r="C93" s="19">
        <v>0</v>
      </c>
      <c r="D93" s="9">
        <f t="shared" si="10"/>
        <v>0</v>
      </c>
      <c r="E93" s="23">
        <v>3376750</v>
      </c>
      <c r="F93" s="20">
        <f t="shared" si="5"/>
        <v>3376.75</v>
      </c>
      <c r="G93" s="24">
        <v>299000</v>
      </c>
      <c r="H93" s="9">
        <f t="shared" si="6"/>
        <v>299</v>
      </c>
      <c r="I93" s="9">
        <f t="shared" si="7"/>
        <v>8.8546679499518763</v>
      </c>
      <c r="J93" s="9" t="s">
        <v>224</v>
      </c>
    </row>
    <row r="94" spans="1:10" ht="63" x14ac:dyDescent="0.25">
      <c r="A94" s="7" t="s">
        <v>175</v>
      </c>
      <c r="B94" s="8" t="s">
        <v>176</v>
      </c>
      <c r="C94" s="19">
        <v>36552009.810000002</v>
      </c>
      <c r="D94" s="9">
        <f t="shared" si="10"/>
        <v>36552.009810000003</v>
      </c>
      <c r="E94" s="23">
        <v>116041700</v>
      </c>
      <c r="F94" s="20">
        <f t="shared" si="5"/>
        <v>116041.7</v>
      </c>
      <c r="G94" s="24">
        <v>55577852.950000003</v>
      </c>
      <c r="H94" s="9">
        <f t="shared" si="6"/>
        <v>55577.85295</v>
      </c>
      <c r="I94" s="9">
        <f t="shared" si="7"/>
        <v>47.894724870456052</v>
      </c>
      <c r="J94" s="9">
        <f t="shared" si="8"/>
        <v>152.051428194777</v>
      </c>
    </row>
    <row r="95" spans="1:10" ht="63" x14ac:dyDescent="0.25">
      <c r="A95" s="7" t="s">
        <v>177</v>
      </c>
      <c r="B95" s="8" t="s">
        <v>178</v>
      </c>
      <c r="C95" s="19">
        <v>282720968.97000003</v>
      </c>
      <c r="D95" s="9">
        <f t="shared" si="10"/>
        <v>282720.96897000005</v>
      </c>
      <c r="E95" s="23">
        <v>593005050.66999996</v>
      </c>
      <c r="F95" s="20">
        <f t="shared" si="5"/>
        <v>593005.05066999991</v>
      </c>
      <c r="G95" s="24">
        <v>347669548.86000001</v>
      </c>
      <c r="H95" s="9">
        <f t="shared" si="6"/>
        <v>347669.54886000004</v>
      </c>
      <c r="I95" s="9">
        <f t="shared" si="7"/>
        <v>58.628429634315872</v>
      </c>
      <c r="J95" s="9">
        <f t="shared" si="8"/>
        <v>122.97267872511139</v>
      </c>
    </row>
    <row r="96" spans="1:10" ht="63" x14ac:dyDescent="0.25">
      <c r="A96" s="7" t="s">
        <v>179</v>
      </c>
      <c r="B96" s="8" t="s">
        <v>180</v>
      </c>
      <c r="C96" s="19">
        <v>245897802.66999999</v>
      </c>
      <c r="D96" s="9">
        <f t="shared" si="10"/>
        <v>245897.80266999998</v>
      </c>
      <c r="E96" s="23">
        <v>553866910.16999996</v>
      </c>
      <c r="F96" s="20">
        <f t="shared" si="5"/>
        <v>553866.91016999993</v>
      </c>
      <c r="G96" s="24">
        <v>309133149.79000002</v>
      </c>
      <c r="H96" s="9">
        <f t="shared" si="6"/>
        <v>309133.14979</v>
      </c>
      <c r="I96" s="9">
        <f t="shared" si="7"/>
        <v>55.813615891066114</v>
      </c>
      <c r="J96" s="9">
        <f t="shared" si="8"/>
        <v>125.71610906375734</v>
      </c>
    </row>
    <row r="97" spans="1:10" ht="47.25" x14ac:dyDescent="0.25">
      <c r="A97" s="7" t="s">
        <v>181</v>
      </c>
      <c r="B97" s="8" t="s">
        <v>182</v>
      </c>
      <c r="C97" s="19">
        <v>36823166.299999997</v>
      </c>
      <c r="D97" s="9">
        <f t="shared" si="10"/>
        <v>36823.166299999997</v>
      </c>
      <c r="E97" s="23">
        <v>39138140.5</v>
      </c>
      <c r="F97" s="20">
        <f t="shared" si="5"/>
        <v>39138.140500000001</v>
      </c>
      <c r="G97" s="24">
        <v>38536399.07</v>
      </c>
      <c r="H97" s="9">
        <f t="shared" si="6"/>
        <v>38536.399069999999</v>
      </c>
      <c r="I97" s="9">
        <f t="shared" si="7"/>
        <v>98.462519112271053</v>
      </c>
      <c r="J97" s="9">
        <f t="shared" si="8"/>
        <v>104.65259493451002</v>
      </c>
    </row>
    <row r="98" spans="1:10" ht="78.75" x14ac:dyDescent="0.25">
      <c r="A98" s="7" t="s">
        <v>183</v>
      </c>
      <c r="B98" s="8" t="s">
        <v>184</v>
      </c>
      <c r="C98" s="19">
        <v>456230208.27999997</v>
      </c>
      <c r="D98" s="9">
        <f t="shared" si="10"/>
        <v>456230.20827999996</v>
      </c>
      <c r="E98" s="23">
        <v>1940945757.8900001</v>
      </c>
      <c r="F98" s="20">
        <f t="shared" si="5"/>
        <v>1940945.75789</v>
      </c>
      <c r="G98" s="24">
        <v>700093623.63999999</v>
      </c>
      <c r="H98" s="9">
        <f t="shared" si="6"/>
        <v>700093.62364000001</v>
      </c>
      <c r="I98" s="9">
        <f t="shared" si="7"/>
        <v>36.069716054356462</v>
      </c>
      <c r="J98" s="9">
        <f t="shared" si="8"/>
        <v>153.45183438847059</v>
      </c>
    </row>
    <row r="99" spans="1:10" ht="78.75" x14ac:dyDescent="0.25">
      <c r="A99" s="7" t="s">
        <v>185</v>
      </c>
      <c r="B99" s="8" t="s">
        <v>186</v>
      </c>
      <c r="C99" s="19">
        <v>204553398.56</v>
      </c>
      <c r="D99" s="9">
        <f t="shared" si="10"/>
        <v>204553.39856</v>
      </c>
      <c r="E99" s="23">
        <v>607477900</v>
      </c>
      <c r="F99" s="20">
        <f t="shared" si="5"/>
        <v>607477.9</v>
      </c>
      <c r="G99" s="24">
        <v>224823549.11000001</v>
      </c>
      <c r="H99" s="9">
        <f t="shared" si="6"/>
        <v>224823.54911000002</v>
      </c>
      <c r="I99" s="9">
        <f t="shared" si="7"/>
        <v>37.009337970978038</v>
      </c>
      <c r="J99" s="9">
        <f t="shared" si="8"/>
        <v>109.90946652204086</v>
      </c>
    </row>
    <row r="100" spans="1:10" ht="78.75" x14ac:dyDescent="0.25">
      <c r="A100" s="7" t="s">
        <v>187</v>
      </c>
      <c r="B100" s="8" t="s">
        <v>188</v>
      </c>
      <c r="C100" s="19">
        <v>10311296.91</v>
      </c>
      <c r="D100" s="9">
        <f t="shared" si="10"/>
        <v>10311.296910000001</v>
      </c>
      <c r="E100" s="23">
        <v>34464000</v>
      </c>
      <c r="F100" s="20">
        <f t="shared" si="5"/>
        <v>34464</v>
      </c>
      <c r="G100" s="24">
        <v>8688001.5800000001</v>
      </c>
      <c r="H100" s="9">
        <f t="shared" si="6"/>
        <v>8688.0015800000001</v>
      </c>
      <c r="I100" s="9">
        <f t="shared" si="7"/>
        <v>25.208918233519036</v>
      </c>
      <c r="J100" s="9">
        <f t="shared" si="8"/>
        <v>84.257117759593243</v>
      </c>
    </row>
    <row r="101" spans="1:10" ht="47.25" x14ac:dyDescent="0.25">
      <c r="A101" s="7" t="s">
        <v>189</v>
      </c>
      <c r="B101" s="8" t="s">
        <v>190</v>
      </c>
      <c r="C101" s="19">
        <v>183711380.15000001</v>
      </c>
      <c r="D101" s="9">
        <f t="shared" si="10"/>
        <v>183711.38015000001</v>
      </c>
      <c r="E101" s="23">
        <v>880501245.88999999</v>
      </c>
      <c r="F101" s="20">
        <f t="shared" si="5"/>
        <v>880501.24589000002</v>
      </c>
      <c r="G101" s="24">
        <v>370917764.14999998</v>
      </c>
      <c r="H101" s="9">
        <f t="shared" si="6"/>
        <v>370917.76415</v>
      </c>
      <c r="I101" s="9">
        <f t="shared" si="7"/>
        <v>42.125751199259327</v>
      </c>
      <c r="J101" s="9">
        <f t="shared" si="8"/>
        <v>201.90244275947754</v>
      </c>
    </row>
    <row r="102" spans="1:10" ht="63" x14ac:dyDescent="0.25">
      <c r="A102" s="7" t="s">
        <v>191</v>
      </c>
      <c r="B102" s="8" t="s">
        <v>192</v>
      </c>
      <c r="C102" s="19">
        <v>57654132.659999996</v>
      </c>
      <c r="D102" s="9">
        <f t="shared" si="10"/>
        <v>57654.132659999996</v>
      </c>
      <c r="E102" s="23">
        <v>418502612</v>
      </c>
      <c r="F102" s="20">
        <f t="shared" si="5"/>
        <v>418502.61200000002</v>
      </c>
      <c r="G102" s="24">
        <v>95664308.799999997</v>
      </c>
      <c r="H102" s="9">
        <f t="shared" si="6"/>
        <v>95664.308799999999</v>
      </c>
      <c r="I102" s="9">
        <f t="shared" si="7"/>
        <v>22.858712480389485</v>
      </c>
      <c r="J102" s="9">
        <f t="shared" si="8"/>
        <v>165.92792985743964</v>
      </c>
    </row>
    <row r="103" spans="1:10" ht="78.75" x14ac:dyDescent="0.25">
      <c r="A103" s="7" t="s">
        <v>193</v>
      </c>
      <c r="B103" s="8" t="s">
        <v>194</v>
      </c>
      <c r="C103" s="19">
        <v>2886214995.8200002</v>
      </c>
      <c r="D103" s="9">
        <f t="shared" si="10"/>
        <v>2886214.9958200003</v>
      </c>
      <c r="E103" s="23">
        <v>6248946834.2399998</v>
      </c>
      <c r="F103" s="20">
        <f t="shared" si="5"/>
        <v>6248946.8342399998</v>
      </c>
      <c r="G103" s="24">
        <v>2529832767.4899998</v>
      </c>
      <c r="H103" s="9">
        <f t="shared" si="6"/>
        <v>2529832.76749</v>
      </c>
      <c r="I103" s="9">
        <f t="shared" si="7"/>
        <v>40.484146122483047</v>
      </c>
      <c r="J103" s="9">
        <f t="shared" si="8"/>
        <v>87.652263298259641</v>
      </c>
    </row>
    <row r="104" spans="1:10" ht="63" x14ac:dyDescent="0.25">
      <c r="A104" s="7" t="s">
        <v>195</v>
      </c>
      <c r="B104" s="8" t="s">
        <v>196</v>
      </c>
      <c r="C104" s="19">
        <v>147942974.25</v>
      </c>
      <c r="D104" s="9">
        <f t="shared" si="10"/>
        <v>147942.97425</v>
      </c>
      <c r="E104" s="23">
        <v>632689571.20000005</v>
      </c>
      <c r="F104" s="20">
        <f t="shared" si="5"/>
        <v>632689.57120000001</v>
      </c>
      <c r="G104" s="24">
        <v>209228496.41</v>
      </c>
      <c r="H104" s="9">
        <f t="shared" si="6"/>
        <v>209228.49640999999</v>
      </c>
      <c r="I104" s="9">
        <f t="shared" si="7"/>
        <v>33.069692616106138</v>
      </c>
      <c r="J104" s="9">
        <f t="shared" si="8"/>
        <v>141.42509806274225</v>
      </c>
    </row>
    <row r="105" spans="1:10" ht="47.25" x14ac:dyDescent="0.25">
      <c r="A105" s="7" t="s">
        <v>197</v>
      </c>
      <c r="B105" s="8" t="s">
        <v>198</v>
      </c>
      <c r="C105" s="19">
        <v>170820000</v>
      </c>
      <c r="D105" s="9">
        <f t="shared" si="10"/>
        <v>170820</v>
      </c>
      <c r="E105" s="23">
        <v>385055000</v>
      </c>
      <c r="F105" s="20">
        <f t="shared" si="5"/>
        <v>385055</v>
      </c>
      <c r="G105" s="24">
        <v>132175000</v>
      </c>
      <c r="H105" s="9">
        <f t="shared" si="6"/>
        <v>132175</v>
      </c>
      <c r="I105" s="9">
        <f t="shared" si="7"/>
        <v>34.326265079014682</v>
      </c>
      <c r="J105" s="9">
        <f t="shared" si="8"/>
        <v>77.376770869921558</v>
      </c>
    </row>
    <row r="106" spans="1:10" ht="63" x14ac:dyDescent="0.25">
      <c r="A106" s="7" t="s">
        <v>199</v>
      </c>
      <c r="B106" s="8" t="s">
        <v>200</v>
      </c>
      <c r="C106" s="19">
        <v>2567452021.5700002</v>
      </c>
      <c r="D106" s="9">
        <f t="shared" si="10"/>
        <v>2567452.0215700003</v>
      </c>
      <c r="E106" s="23">
        <v>5231202263.04</v>
      </c>
      <c r="F106" s="20">
        <f t="shared" si="5"/>
        <v>5231202.2630399996</v>
      </c>
      <c r="G106" s="24">
        <v>2188429271.0799999</v>
      </c>
      <c r="H106" s="9">
        <f t="shared" si="6"/>
        <v>2188429.2710799999</v>
      </c>
      <c r="I106" s="9">
        <f t="shared" si="7"/>
        <v>41.834155152858528</v>
      </c>
      <c r="J106" s="9">
        <f t="shared" si="8"/>
        <v>85.237396948191943</v>
      </c>
    </row>
    <row r="107" spans="1:10" ht="63" x14ac:dyDescent="0.25">
      <c r="A107" s="7" t="s">
        <v>201</v>
      </c>
      <c r="B107" s="8" t="s">
        <v>202</v>
      </c>
      <c r="C107" s="19">
        <v>298653052.94999999</v>
      </c>
      <c r="D107" s="9">
        <f t="shared" si="10"/>
        <v>298653.05294999998</v>
      </c>
      <c r="E107" s="23">
        <v>1243941794.5699999</v>
      </c>
      <c r="F107" s="20">
        <f t="shared" si="5"/>
        <v>1243941.7945699999</v>
      </c>
      <c r="G107" s="24">
        <v>316106133.17000002</v>
      </c>
      <c r="H107" s="9">
        <f t="shared" si="6"/>
        <v>316106.13317000004</v>
      </c>
      <c r="I107" s="9">
        <f t="shared" si="7"/>
        <v>25.411649849683691</v>
      </c>
      <c r="J107" s="9">
        <f t="shared" si="8"/>
        <v>105.84393162822347</v>
      </c>
    </row>
    <row r="108" spans="1:10" ht="63" x14ac:dyDescent="0.25">
      <c r="A108" s="7" t="s">
        <v>203</v>
      </c>
      <c r="B108" s="8" t="s">
        <v>204</v>
      </c>
      <c r="C108" s="19">
        <v>298653052.94999999</v>
      </c>
      <c r="D108" s="9">
        <f t="shared" si="10"/>
        <v>298653.05294999998</v>
      </c>
      <c r="E108" s="23">
        <v>1243941794.5699999</v>
      </c>
      <c r="F108" s="20">
        <f t="shared" si="5"/>
        <v>1243941.7945699999</v>
      </c>
      <c r="G108" s="24">
        <v>316106133.17000002</v>
      </c>
      <c r="H108" s="9">
        <f t="shared" si="6"/>
        <v>316106.13317000004</v>
      </c>
      <c r="I108" s="9">
        <f t="shared" si="7"/>
        <v>25.411649849683691</v>
      </c>
      <c r="J108" s="9">
        <f t="shared" si="8"/>
        <v>105.84393162822347</v>
      </c>
    </row>
    <row r="109" spans="1:10" ht="63" x14ac:dyDescent="0.25">
      <c r="A109" s="7" t="s">
        <v>205</v>
      </c>
      <c r="B109" s="8" t="s">
        <v>206</v>
      </c>
      <c r="C109" s="19">
        <v>254741998.19</v>
      </c>
      <c r="D109" s="9">
        <f t="shared" si="10"/>
        <v>254741.99818999998</v>
      </c>
      <c r="E109" s="23">
        <v>462679119.33999997</v>
      </c>
      <c r="F109" s="20">
        <f t="shared" si="5"/>
        <v>462679.11933999998</v>
      </c>
      <c r="G109" s="24">
        <v>232316650.84</v>
      </c>
      <c r="H109" s="9">
        <f t="shared" si="6"/>
        <v>232316.65084000002</v>
      </c>
      <c r="I109" s="9">
        <f t="shared" si="7"/>
        <v>50.211181168364341</v>
      </c>
      <c r="J109" s="9">
        <f t="shared" si="8"/>
        <v>91.196839347521347</v>
      </c>
    </row>
    <row r="110" spans="1:10" ht="63" x14ac:dyDescent="0.25">
      <c r="A110" s="7" t="s">
        <v>207</v>
      </c>
      <c r="B110" s="8" t="s">
        <v>208</v>
      </c>
      <c r="C110" s="19">
        <v>9833921.2799999993</v>
      </c>
      <c r="D110" s="9">
        <f t="shared" si="10"/>
        <v>9833.9212799999987</v>
      </c>
      <c r="E110" s="23">
        <v>70465179.299999997</v>
      </c>
      <c r="F110" s="20">
        <f t="shared" si="5"/>
        <v>70465.179300000003</v>
      </c>
      <c r="G110" s="24">
        <v>17173953.309999999</v>
      </c>
      <c r="H110" s="9">
        <f t="shared" si="6"/>
        <v>17173.953309999997</v>
      </c>
      <c r="I110" s="9">
        <f t="shared" si="7"/>
        <v>24.372255177104186</v>
      </c>
      <c r="J110" s="9" t="s">
        <v>224</v>
      </c>
    </row>
    <row r="111" spans="1:10" ht="47.25" x14ac:dyDescent="0.25">
      <c r="A111" s="7" t="s">
        <v>209</v>
      </c>
      <c r="B111" s="8" t="s">
        <v>210</v>
      </c>
      <c r="C111" s="19">
        <v>244908076.91</v>
      </c>
      <c r="D111" s="9">
        <f t="shared" si="10"/>
        <v>244908.07691</v>
      </c>
      <c r="E111" s="23">
        <v>392213940.04000002</v>
      </c>
      <c r="F111" s="20">
        <f t="shared" si="5"/>
        <v>392213.94004000002</v>
      </c>
      <c r="G111" s="24">
        <v>215142697.53</v>
      </c>
      <c r="H111" s="9">
        <f t="shared" si="6"/>
        <v>215142.69753</v>
      </c>
      <c r="I111" s="9">
        <f t="shared" si="7"/>
        <v>54.853404116146052</v>
      </c>
      <c r="J111" s="9">
        <f t="shared" si="8"/>
        <v>87.846305538163875</v>
      </c>
    </row>
    <row r="112" spans="1:10" ht="31.5" x14ac:dyDescent="0.25">
      <c r="A112" s="7" t="s">
        <v>211</v>
      </c>
      <c r="B112" s="8" t="s">
        <v>212</v>
      </c>
      <c r="C112" s="19">
        <v>1860492582.05</v>
      </c>
      <c r="D112" s="9">
        <f t="shared" si="10"/>
        <v>1860492.5820499999</v>
      </c>
      <c r="E112" s="23">
        <v>7200106090.6300001</v>
      </c>
      <c r="F112" s="20">
        <f t="shared" si="5"/>
        <v>7200106.0906300005</v>
      </c>
      <c r="G112" s="24">
        <v>2484982680.3600001</v>
      </c>
      <c r="H112" s="9">
        <f t="shared" si="6"/>
        <v>2484982.6803600001</v>
      </c>
      <c r="I112" s="9">
        <f t="shared" si="7"/>
        <v>34.513139793785555</v>
      </c>
      <c r="J112" s="9">
        <f t="shared" si="8"/>
        <v>133.56584725653141</v>
      </c>
    </row>
    <row r="113" spans="1:10" ht="157.5" x14ac:dyDescent="0.25">
      <c r="A113" s="7" t="s">
        <v>213</v>
      </c>
      <c r="B113" s="8" t="s">
        <v>214</v>
      </c>
      <c r="C113" s="19">
        <v>30453014.440000001</v>
      </c>
      <c r="D113" s="9">
        <f t="shared" si="10"/>
        <v>30453.014440000003</v>
      </c>
      <c r="E113" s="23">
        <v>78489721</v>
      </c>
      <c r="F113" s="20">
        <f t="shared" si="5"/>
        <v>78489.721000000005</v>
      </c>
      <c r="G113" s="24">
        <v>32612666.84</v>
      </c>
      <c r="H113" s="9">
        <f t="shared" si="6"/>
        <v>32612.666839999998</v>
      </c>
      <c r="I113" s="9">
        <f t="shared" si="7"/>
        <v>41.550239221770191</v>
      </c>
      <c r="J113" s="9">
        <f t="shared" si="8"/>
        <v>107.09175245772482</v>
      </c>
    </row>
    <row r="114" spans="1:10" ht="24" customHeight="1" x14ac:dyDescent="0.25">
      <c r="A114" s="7" t="s">
        <v>215</v>
      </c>
      <c r="B114" s="8" t="s">
        <v>216</v>
      </c>
      <c r="C114" s="19">
        <v>354562975.19999999</v>
      </c>
      <c r="D114" s="9">
        <f t="shared" si="10"/>
        <v>354562.97519999999</v>
      </c>
      <c r="E114" s="23">
        <v>2250000000</v>
      </c>
      <c r="F114" s="20">
        <f t="shared" si="5"/>
        <v>2250000</v>
      </c>
      <c r="G114" s="24">
        <v>827147729.5</v>
      </c>
      <c r="H114" s="9">
        <f t="shared" si="6"/>
        <v>827147.72950000002</v>
      </c>
      <c r="I114" s="9">
        <f t="shared" si="7"/>
        <v>36.762121311111109</v>
      </c>
      <c r="J114" s="9">
        <f t="shared" si="8"/>
        <v>233.28654917604607</v>
      </c>
    </row>
    <row r="115" spans="1:10" ht="47.25" x14ac:dyDescent="0.25">
      <c r="A115" s="7" t="s">
        <v>217</v>
      </c>
      <c r="B115" s="8" t="s">
        <v>218</v>
      </c>
      <c r="C115" s="19">
        <v>46051004.939999998</v>
      </c>
      <c r="D115" s="9">
        <f t="shared" si="10"/>
        <v>46051.004939999999</v>
      </c>
      <c r="E115" s="23">
        <v>76710029</v>
      </c>
      <c r="F115" s="20">
        <f t="shared" si="5"/>
        <v>76710.028999999995</v>
      </c>
      <c r="G115" s="24">
        <v>38828329.049999997</v>
      </c>
      <c r="H115" s="9">
        <f t="shared" si="6"/>
        <v>38828.32905</v>
      </c>
      <c r="I115" s="9">
        <f t="shared" si="7"/>
        <v>50.61701782175053</v>
      </c>
      <c r="J115" s="9">
        <f t="shared" si="8"/>
        <v>84.315921228189382</v>
      </c>
    </row>
    <row r="116" spans="1:10" ht="144" customHeight="1" x14ac:dyDescent="0.25">
      <c r="A116" s="17" t="s">
        <v>228</v>
      </c>
      <c r="B116" s="8">
        <v>9960000000</v>
      </c>
      <c r="C116" s="19">
        <v>744742324</v>
      </c>
      <c r="D116" s="9">
        <f t="shared" si="10"/>
        <v>744742.32400000002</v>
      </c>
      <c r="E116" s="23">
        <v>650771043.24000001</v>
      </c>
      <c r="F116" s="20">
        <f t="shared" si="5"/>
        <v>650771.04324000003</v>
      </c>
      <c r="G116" s="24">
        <v>268595548.73000002</v>
      </c>
      <c r="H116" s="9">
        <f t="shared" si="6"/>
        <v>268595.54873000004</v>
      </c>
      <c r="I116" s="9">
        <f t="shared" si="7"/>
        <v>41.273432725700395</v>
      </c>
      <c r="J116" s="9">
        <f t="shared" si="8"/>
        <v>36.065567925208988</v>
      </c>
    </row>
    <row r="117" spans="1:10" ht="33.75" customHeight="1" x14ac:dyDescent="0.25">
      <c r="A117" s="16" t="s">
        <v>219</v>
      </c>
      <c r="B117" s="8" t="s">
        <v>220</v>
      </c>
      <c r="C117" s="19">
        <v>608923391.77999997</v>
      </c>
      <c r="D117" s="9">
        <f t="shared" si="10"/>
        <v>608923.39177999995</v>
      </c>
      <c r="E117" s="23">
        <v>4144135297.3899999</v>
      </c>
      <c r="F117" s="20">
        <f t="shared" si="5"/>
        <v>4144135.29739</v>
      </c>
      <c r="G117" s="24">
        <v>1317798406.24</v>
      </c>
      <c r="H117" s="9">
        <f t="shared" si="6"/>
        <v>1317798.4062399999</v>
      </c>
      <c r="I117" s="9">
        <f t="shared" si="7"/>
        <v>31.799116381889291</v>
      </c>
      <c r="J117" s="9">
        <f t="shared" si="8"/>
        <v>216.41448235184762</v>
      </c>
    </row>
    <row r="118" spans="1:10" ht="21" customHeight="1" x14ac:dyDescent="0.25">
      <c r="A118" s="29" t="s">
        <v>221</v>
      </c>
      <c r="B118" s="30"/>
      <c r="C118" s="10">
        <v>42824158546.379997</v>
      </c>
      <c r="D118" s="11">
        <f t="shared" ref="D118" si="11">C118/1000</f>
        <v>42824158.546379998</v>
      </c>
      <c r="E118" s="22">
        <v>111335640372.48</v>
      </c>
      <c r="F118" s="12">
        <f t="shared" si="5"/>
        <v>111335640.37247999</v>
      </c>
      <c r="G118" s="25">
        <v>45731588565.669998</v>
      </c>
      <c r="H118" s="11">
        <f t="shared" si="6"/>
        <v>45731588.565669999</v>
      </c>
      <c r="I118" s="11">
        <f t="shared" si="7"/>
        <v>41.075425993574257</v>
      </c>
      <c r="J118" s="11">
        <f t="shared" si="8"/>
        <v>106.7892285989488</v>
      </c>
    </row>
  </sheetData>
  <mergeCells count="4">
    <mergeCell ref="A118:B118"/>
    <mergeCell ref="A3:J3"/>
    <mergeCell ref="A1:G1"/>
    <mergeCell ref="A2:J2"/>
  </mergeCells>
  <phoneticPr fontId="14" type="noConversion"/>
  <pageMargins left="0.47244094488188981" right="0.43307086614173229" top="0.59055118110236227" bottom="0.59055118110236227" header="0.39370078740157483" footer="0.39370078740157483"/>
  <pageSetup paperSize="9" scale="70" fitToHeight="20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0.06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ерный - Программы и подпрограммы (копия от 25.10.2019 16:05:45)&lt;/VariantName&gt;&#10;  &lt;VariantLink&gt;42793899&lt;/VariantLink&gt;&#10;  &lt;SvodReportLink xsi:nil=&quot;true&quot; /&gt;&#10;  &lt;ReportLink&gt;28918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7F7E69D-7852-4996-9314-6438B383335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u1533</cp:lastModifiedBy>
  <cp:lastPrinted>2023-07-25T06:54:57Z</cp:lastPrinted>
  <dcterms:created xsi:type="dcterms:W3CDTF">2021-07-21T13:24:21Z</dcterms:created>
  <dcterms:modified xsi:type="dcterms:W3CDTF">2023-07-31T09:49:13Z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Верный - Программы и подпрограммы (копия от 25.10.2019 16_05_45).xlsx</vt:lpwstr>
  </property>
  <property fmtid="{D5CDD505-2E9C-101B-9397-08002B2CF9AE}" pid="3" name="Название отчета">
    <vt:lpwstr>Верный - Программы и подпрограммы (копия от 25.10.2019 16_05_45).xlsx</vt:lpwstr>
  </property>
  <property fmtid="{D5CDD505-2E9C-101B-9397-08002B2CF9AE}" pid="4" name="Версия клиента">
    <vt:lpwstr>20.2.18.2011 (.NET 4.0)</vt:lpwstr>
  </property>
  <property fmtid="{D5CDD505-2E9C-101B-9397-08002B2CF9AE}" pid="5" name="Версия базы">
    <vt:lpwstr>20.2.2923.1788346998</vt:lpwstr>
  </property>
  <property fmtid="{D5CDD505-2E9C-101B-9397-08002B2CF9AE}" pid="6" name="Тип сервера">
    <vt:lpwstr>MSSQL</vt:lpwstr>
  </property>
  <property fmtid="{D5CDD505-2E9C-101B-9397-08002B2CF9AE}" pid="7" name="Сервер">
    <vt:lpwstr>kc2</vt:lpwstr>
  </property>
  <property fmtid="{D5CDD505-2E9C-101B-9397-08002B2CF9AE}" pid="8" name="База">
    <vt:lpwstr>lipetsk_070</vt:lpwstr>
  </property>
  <property fmtid="{D5CDD505-2E9C-101B-9397-08002B2CF9AE}" pid="9" name="Пользователь">
    <vt:lpwstr>krivovicina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