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2 кв\"/>
    </mc:Choice>
  </mc:AlternateContent>
  <xr:revisionPtr revIDLastSave="0" documentId="13_ncr:1_{8910F6C0-81D9-47FB-840F-E891257B0F0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Sheet1!$A$4:$H$80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F21" i="1"/>
  <c r="F13" i="1" l="1"/>
  <c r="I13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I21" i="1" s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5" i="1"/>
  <c r="F5" i="1"/>
  <c r="D80" i="1" l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J6" i="1" l="1"/>
  <c r="J15" i="1"/>
  <c r="J16" i="1"/>
  <c r="J17" i="1"/>
  <c r="J18" i="1"/>
  <c r="J19" i="1"/>
  <c r="J20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F33" i="1"/>
  <c r="I33" i="1" s="1"/>
  <c r="J5" i="1" l="1"/>
  <c r="F6" i="1"/>
  <c r="F7" i="1"/>
  <c r="F8" i="1"/>
  <c r="F9" i="1"/>
  <c r="I9" i="1" s="1"/>
  <c r="F10" i="1"/>
  <c r="F11" i="1"/>
  <c r="F12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I70" i="1" s="1"/>
  <c r="F71" i="1"/>
  <c r="F72" i="1"/>
  <c r="F73" i="1"/>
  <c r="F74" i="1"/>
  <c r="I74" i="1" s="1"/>
  <c r="F75" i="1"/>
  <c r="F76" i="1"/>
  <c r="F77" i="1"/>
  <c r="F78" i="1"/>
  <c r="I78" i="1" s="1"/>
  <c r="F79" i="1"/>
  <c r="F80" i="1"/>
  <c r="I67" i="1" l="1"/>
  <c r="I63" i="1"/>
  <c r="I59" i="1"/>
  <c r="I55" i="1"/>
  <c r="I51" i="1"/>
  <c r="I47" i="1"/>
  <c r="I43" i="1"/>
  <c r="I39" i="1"/>
  <c r="I35" i="1"/>
  <c r="I30" i="1"/>
  <c r="I26" i="1"/>
  <c r="I22" i="1"/>
  <c r="I17" i="1"/>
  <c r="I5" i="1"/>
  <c r="I77" i="1"/>
  <c r="I73" i="1"/>
  <c r="I69" i="1"/>
  <c r="I66" i="1"/>
  <c r="I62" i="1"/>
  <c r="I58" i="1"/>
  <c r="I54" i="1"/>
  <c r="I50" i="1"/>
  <c r="I46" i="1"/>
  <c r="I42" i="1"/>
  <c r="I38" i="1"/>
  <c r="I34" i="1"/>
  <c r="I25" i="1"/>
  <c r="I20" i="1"/>
  <c r="I16" i="1"/>
  <c r="I12" i="1"/>
  <c r="I8" i="1"/>
  <c r="I29" i="1"/>
  <c r="I79" i="1"/>
  <c r="I75" i="1"/>
  <c r="I71" i="1"/>
  <c r="I64" i="1"/>
  <c r="I60" i="1"/>
  <c r="I56" i="1"/>
  <c r="I52" i="1"/>
  <c r="I48" i="1"/>
  <c r="I44" i="1"/>
  <c r="I40" i="1"/>
  <c r="I36" i="1"/>
  <c r="I31" i="1"/>
  <c r="I27" i="1"/>
  <c r="I23" i="1"/>
  <c r="I18" i="1"/>
  <c r="I14" i="1"/>
  <c r="I10" i="1"/>
  <c r="I80" i="1"/>
  <c r="I76" i="1"/>
  <c r="I72" i="1"/>
  <c r="I68" i="1"/>
  <c r="I65" i="1"/>
  <c r="I61" i="1"/>
  <c r="I57" i="1"/>
  <c r="I53" i="1"/>
  <c r="I49" i="1"/>
  <c r="I45" i="1"/>
  <c r="I41" i="1"/>
  <c r="I37" i="1"/>
  <c r="I32" i="1"/>
  <c r="I28" i="1"/>
  <c r="I24" i="1"/>
  <c r="I19" i="1"/>
  <c r="I15" i="1"/>
  <c r="I11" i="1"/>
  <c r="I7" i="1"/>
  <c r="I6" i="1"/>
</calcChain>
</file>

<file path=xl/sharedStrings.xml><?xml version="1.0" encoding="utf-8"?>
<sst xmlns="http://schemas.openxmlformats.org/spreadsheetml/2006/main" count="171" uniqueCount="163">
  <si>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</si>
  <si>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</si>
  <si>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</si>
  <si>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</si>
  <si>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</si>
  <si>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</si>
  <si>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</si>
  <si>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</si>
  <si>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</si>
  <si>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</si>
  <si>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</si>
  <si>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</si>
  <si>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</si>
  <si>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</si>
  <si>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</si>
  <si>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</si>
  <si>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0702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</si>
  <si>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</si>
  <si>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</si>
  <si>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</si>
  <si>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</si>
  <si>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</si>
  <si>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</si>
  <si>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</si>
  <si>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</si>
  <si>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</si>
  <si>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</si>
  <si>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</si>
  <si>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</si>
  <si>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</si>
  <si>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</si>
  <si>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</si>
  <si>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</si>
  <si>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</si>
  <si>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</si>
  <si>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</si>
  <si>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</si>
  <si>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</si>
  <si>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</si>
  <si>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</si>
  <si>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</si>
  <si>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</si>
  <si>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</si>
  <si>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</si>
  <si>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</si>
  <si>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</si>
  <si>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</si>
  <si>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</si>
  <si>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</si>
  <si>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</si>
  <si>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</si>
  <si>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</si>
  <si>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</si>
  <si>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</si>
  <si>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</si>
  <si>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</si>
  <si>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</si>
  <si>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</si>
  <si>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</si>
  <si>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</si>
  <si>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</si>
  <si>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</si>
  <si>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</si>
  <si>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</si>
  <si>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</si>
  <si>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</si>
  <si>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</si>
  <si>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</si>
  <si>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</si>
  <si>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</si>
  <si>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</si>
  <si>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</si>
  <si>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</si>
  <si>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</si>
  <si>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</si>
  <si>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</si>
  <si>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</si>
  <si>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</si>
  <si>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</si>
  <si>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</si>
  <si>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</si>
  <si>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</si>
  <si>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</si>
  <si>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</si>
  <si>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</si>
  <si>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</si>
  <si>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</si>
  <si>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</si>
  <si>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</si>
  <si>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</si>
  <si>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</si>
  <si>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</si>
  <si>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</si>
  <si>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</si>
  <si>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</si>
  <si>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</si>
  <si>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</si>
  <si>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</si>
  <si>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</si>
  <si>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</si>
  <si>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</si>
  <si>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</si>
  <si>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</si>
  <si>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</si>
  <si>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</si>
  <si>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</si>
  <si>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</si>
  <si>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</si>
  <si>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</si>
  <si>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</si>
  <si>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</si>
  <si>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</si>
  <si>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</si>
  <si>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</si>
  <si>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</si>
  <si>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</si>
  <si>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</si>
  <si>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</si>
  <si>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</si>
  <si>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</si>
  <si>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</si>
  <si>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</si>
  <si>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</si>
  <si>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</si>
  <si>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</si>
  <si>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</si>
  <si>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</si>
  <si>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</si>
  <si>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</si>
  <si>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</si>
  <si>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</si>
  <si>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</si>
  <si>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</si>
  <si>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</si>
  <si>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</si>
  <si>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</si>
  <si>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</si>
  <si>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</si>
  <si>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</si>
  <si>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</si>
  <si>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</si>
  <si>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</si>
  <si>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</si>
  <si>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</si>
  <si>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</si>
  <si>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</si>
  <si>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Наименование показателя</t>
  </si>
  <si>
    <t>Код раздела, подраздела классификации расходов</t>
  </si>
  <si>
    <t>Процент исполнения плана</t>
  </si>
  <si>
    <t>-</t>
  </si>
  <si>
    <t>Исполнено                           на 1 июля 2022г                         в рублях</t>
  </si>
  <si>
    <t>Исполнено                                 на 1 июля 2022г.                                     в  тыс. руб.</t>
  </si>
  <si>
    <t>0410</t>
  </si>
  <si>
    <t>Связь и информатика</t>
  </si>
  <si>
    <t>Сведения об исполнении областного бюджета по расходам   на 1 июля 2023 года в сравнении с планом  и соответствующим периодом прошлого года</t>
  </si>
  <si>
    <t>Исполнено                           на 1 июля 2023г                         в рублях</t>
  </si>
  <si>
    <t>Исполнено                                 на 1 июля 2023г.                                     в  тыс. руб.</t>
  </si>
  <si>
    <t>Динамика исполнения 2023г к 2022г в процентах</t>
  </si>
  <si>
    <t xml:space="preserve"> Назначения на 2023 год, утвержденные Законом Липецкой области от 07.12.2022г №243-ОЗ "Об областном бюджете на 2023 год и на плановый период 2024 и 2025 годов", в  рублях.</t>
  </si>
  <si>
    <t>0108</t>
  </si>
  <si>
    <t>Международные отношения и международное сотрудничество</t>
  </si>
  <si>
    <t>Гражданская оборона</t>
  </si>
  <si>
    <t xml:space="preserve"> Бюджетные назначения на 2023 год, утвержденные Законом Липецкой области от 07.12.2022г №243-ОЗ "Об областном бюджете на 2023 год и на плановый период 2024 и 2025 годов", в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</si>
</sst>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9" fontId="3" fillId="0" borderId="2">
      <alignment horizontal="center" vertical="center" wrapText="1"/>
    </xf>
  </cellStyleXfs>
  <cellXfs count="24"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165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165" fontId="7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 wrapText="1"/>
    </xf>
  </cellXfs>
  <cellStyles count="2">
    <cellStyle name="xl28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80"/>
  <sheetViews>
    <sheetView tabSelected="1" zoomScaleNormal="100" zoomScaleSheetLayoutView="100" workbookViewId="0">
      <pane xSplit="1" ySplit="4" topLeftCell="B5" activePane="bottomRight" state="frozen"/>
      <selection activeCell="B1" sqref="B1"/>
      <selection pane="topRight" activeCell="C1" sqref="C1"/>
      <selection pane="bottomLeft" activeCell="B5" sqref="B5"/>
      <selection pane="bottomRight" activeCell="F5" sqref="F5"/>
    </sheetView>
  </sheetViews>
  <sheetFormatPr defaultRowHeight="15" x14ac:dyDescent="0.25"/>
  <cols>
    <col min="1" max="1" width="32.5703125" customWidth="1"/>
    <col min="2" max="2" width="16.28515625" style="2" customWidth="1"/>
    <col min="3" max="3" width="19" style="2" hidden="1" customWidth="1"/>
    <col min="4" max="4" width="16.28515625" style="2" customWidth="1"/>
    <col min="5" max="5" width="20.5703125" style="9" hidden="1" customWidth="1"/>
    <col min="6" max="6" width="20.7109375" style="2" customWidth="1"/>
    <col min="7" max="7" width="19" style="9" hidden="1" customWidth="1"/>
    <col min="8" max="8" width="15.7109375" style="2" customWidth="1"/>
    <col min="9" max="9" width="15" style="2" customWidth="1"/>
    <col min="10" max="10" width="16.5703125" style="7" customWidth="1"/>
    <col min="12" max="12" width="20.42578125" customWidth="1"/>
  </cols>
  <sheetData>
    <row r="1" spans="1:10" x14ac:dyDescent="0.25">
      <c r="A1" s="22"/>
      <c r="B1" s="22"/>
      <c r="C1" s="22"/>
      <c r="D1" s="22"/>
      <c r="E1" s="22"/>
      <c r="F1" s="22"/>
      <c r="G1" s="22"/>
      <c r="H1" s="22"/>
    </row>
    <row r="2" spans="1:10" ht="39.6" customHeight="1" x14ac:dyDescent="0.25">
      <c r="A2" s="23" t="s">
        <v>154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4.45" customHeight="1" x14ac:dyDescent="0.25">
      <c r="A3" s="1"/>
      <c r="B3" s="1"/>
      <c r="C3" s="1"/>
    </row>
    <row r="4" spans="1:10" ht="173.25" customHeight="1" x14ac:dyDescent="0.25">
      <c r="A4" s="8" t="s">
        <v>146</v>
      </c>
      <c r="B4" s="8" t="s">
        <v>147</v>
      </c>
      <c r="C4" s="8" t="s">
        <v>150</v>
      </c>
      <c r="D4" s="8" t="s">
        <v>151</v>
      </c>
      <c r="E4" s="17" t="s">
        <v>158</v>
      </c>
      <c r="F4" s="21" t="s">
        <v>162</v>
      </c>
      <c r="G4" s="8" t="s">
        <v>155</v>
      </c>
      <c r="H4" s="8" t="s">
        <v>156</v>
      </c>
      <c r="I4" s="8" t="s">
        <v>148</v>
      </c>
      <c r="J4" s="8" t="s">
        <v>157</v>
      </c>
    </row>
    <row r="5" spans="1:10" ht="27.6" customHeight="1" x14ac:dyDescent="0.25">
      <c r="A5" s="5" t="s">
        <v>48</v>
      </c>
      <c r="B5" s="15" t="s">
        <v>117</v>
      </c>
      <c r="C5" s="20">
        <v>42824158546.379997</v>
      </c>
      <c r="D5" s="10">
        <f>C5/1000</f>
        <v>42824158.546379998</v>
      </c>
      <c r="E5" s="19">
        <v>111335640372.48</v>
      </c>
      <c r="F5" s="12">
        <f>E5/1000</f>
        <v>111335640.37247999</v>
      </c>
      <c r="G5" s="19">
        <v>45731588565.669998</v>
      </c>
      <c r="H5" s="10">
        <f>G5/1000</f>
        <v>45731588.565669999</v>
      </c>
      <c r="I5" s="6">
        <f>H5/F5%</f>
        <v>41.075425993574257</v>
      </c>
      <c r="J5" s="12">
        <f>H5/D5*100</f>
        <v>106.7892285989488</v>
      </c>
    </row>
    <row r="6" spans="1:10" ht="36.6" customHeight="1" x14ac:dyDescent="0.25">
      <c r="A6" s="3" t="s">
        <v>21</v>
      </c>
      <c r="B6" s="16" t="s">
        <v>17</v>
      </c>
      <c r="C6" s="11">
        <v>1150541144.3099999</v>
      </c>
      <c r="D6" s="13">
        <f t="shared" ref="D6:D72" si="0">C6/1000</f>
        <v>1150541.1443099999</v>
      </c>
      <c r="E6" s="18">
        <v>6865332893.0600004</v>
      </c>
      <c r="F6" s="14">
        <f t="shared" ref="F6:F70" si="1">E6/1000</f>
        <v>6865332.8930600006</v>
      </c>
      <c r="G6" s="18">
        <v>1640137748.29</v>
      </c>
      <c r="H6" s="13">
        <f t="shared" ref="H6:H69" si="2">G6/1000</f>
        <v>1640137.74829</v>
      </c>
      <c r="I6" s="4">
        <f t="shared" ref="I6:I70" si="3">H6/F6%</f>
        <v>23.890141582908175</v>
      </c>
      <c r="J6" s="14">
        <f t="shared" ref="J6:J71" si="4">H6/D6*100</f>
        <v>142.55359370686566</v>
      </c>
    </row>
    <row r="7" spans="1:10" ht="69.599999999999994" customHeight="1" x14ac:dyDescent="0.25">
      <c r="A7" s="3" t="s">
        <v>118</v>
      </c>
      <c r="B7" s="16" t="s">
        <v>139</v>
      </c>
      <c r="C7" s="11">
        <v>2706793.11</v>
      </c>
      <c r="D7" s="13">
        <f t="shared" si="0"/>
        <v>2706.7931100000001</v>
      </c>
      <c r="E7" s="18">
        <v>6160953</v>
      </c>
      <c r="F7" s="14">
        <f t="shared" si="1"/>
        <v>6160.9530000000004</v>
      </c>
      <c r="G7" s="18">
        <v>3845994.04</v>
      </c>
      <c r="H7" s="13">
        <f t="shared" si="2"/>
        <v>3845.99404</v>
      </c>
      <c r="I7" s="4">
        <f t="shared" si="3"/>
        <v>62.425310499852856</v>
      </c>
      <c r="J7" s="14">
        <f t="shared" si="4"/>
        <v>142.0867382066005</v>
      </c>
    </row>
    <row r="8" spans="1:10" ht="101.45" customHeight="1" x14ac:dyDescent="0.25">
      <c r="A8" s="3" t="s">
        <v>43</v>
      </c>
      <c r="B8" s="16" t="s">
        <v>124</v>
      </c>
      <c r="C8" s="11">
        <v>52846364.539999999</v>
      </c>
      <c r="D8" s="13">
        <f t="shared" si="0"/>
        <v>52846.364540000002</v>
      </c>
      <c r="E8" s="18">
        <v>109651097.84999999</v>
      </c>
      <c r="F8" s="14">
        <f t="shared" si="1"/>
        <v>109651.09784999999</v>
      </c>
      <c r="G8" s="18">
        <v>55897055.700000003</v>
      </c>
      <c r="H8" s="13">
        <f t="shared" si="2"/>
        <v>55897.055700000004</v>
      </c>
      <c r="I8" s="4">
        <f t="shared" si="3"/>
        <v>50.977196577152199</v>
      </c>
      <c r="J8" s="14">
        <f t="shared" si="4"/>
        <v>105.77275501646078</v>
      </c>
    </row>
    <row r="9" spans="1:10" ht="131.44999999999999" customHeight="1" x14ac:dyDescent="0.25">
      <c r="A9" s="3" t="s">
        <v>47</v>
      </c>
      <c r="B9" s="16" t="s">
        <v>111</v>
      </c>
      <c r="C9" s="11">
        <v>123239827.31999999</v>
      </c>
      <c r="D9" s="13">
        <f t="shared" si="0"/>
        <v>123239.82732</v>
      </c>
      <c r="E9" s="18">
        <v>295537002.75</v>
      </c>
      <c r="F9" s="14">
        <f t="shared" si="1"/>
        <v>295537.00274999999</v>
      </c>
      <c r="G9" s="18">
        <v>124942092.31</v>
      </c>
      <c r="H9" s="13">
        <f t="shared" si="2"/>
        <v>124942.09231000001</v>
      </c>
      <c r="I9" s="4">
        <f t="shared" si="3"/>
        <v>42.276294050288776</v>
      </c>
      <c r="J9" s="14">
        <f t="shared" si="4"/>
        <v>101.38126207007738</v>
      </c>
    </row>
    <row r="10" spans="1:10" ht="25.15" customHeight="1" x14ac:dyDescent="0.25">
      <c r="A10" s="3" t="s">
        <v>114</v>
      </c>
      <c r="B10" s="16" t="s">
        <v>98</v>
      </c>
      <c r="C10" s="11">
        <v>994111.6</v>
      </c>
      <c r="D10" s="13">
        <f t="shared" si="0"/>
        <v>994.11159999999995</v>
      </c>
      <c r="E10" s="18">
        <v>139400</v>
      </c>
      <c r="F10" s="14">
        <f t="shared" si="1"/>
        <v>139.4</v>
      </c>
      <c r="G10" s="18">
        <v>0</v>
      </c>
      <c r="H10" s="13">
        <f t="shared" si="2"/>
        <v>0</v>
      </c>
      <c r="I10" s="4">
        <f t="shared" si="3"/>
        <v>0</v>
      </c>
      <c r="J10" s="14">
        <f t="shared" si="4"/>
        <v>0</v>
      </c>
    </row>
    <row r="11" spans="1:10" ht="94.5" x14ac:dyDescent="0.25">
      <c r="A11" s="3" t="s">
        <v>10</v>
      </c>
      <c r="B11" s="16" t="s">
        <v>85</v>
      </c>
      <c r="C11" s="11">
        <v>63200069.799999997</v>
      </c>
      <c r="D11" s="13">
        <f t="shared" si="0"/>
        <v>63200.069799999997</v>
      </c>
      <c r="E11" s="18">
        <v>149725268</v>
      </c>
      <c r="F11" s="14">
        <f t="shared" si="1"/>
        <v>149725.26800000001</v>
      </c>
      <c r="G11" s="18">
        <v>59377235.710000001</v>
      </c>
      <c r="H11" s="13">
        <f t="shared" si="2"/>
        <v>59377.235710000001</v>
      </c>
      <c r="I11" s="4">
        <f t="shared" si="3"/>
        <v>39.657458292210237</v>
      </c>
      <c r="J11" s="14">
        <f t="shared" si="4"/>
        <v>93.95121856336938</v>
      </c>
    </row>
    <row r="12" spans="1:10" ht="37.9" customHeight="1" x14ac:dyDescent="0.25">
      <c r="A12" s="3" t="s">
        <v>75</v>
      </c>
      <c r="B12" s="16" t="s">
        <v>69</v>
      </c>
      <c r="C12" s="11">
        <v>19693295.030000001</v>
      </c>
      <c r="D12" s="13">
        <f t="shared" si="0"/>
        <v>19693.295030000001</v>
      </c>
      <c r="E12" s="18">
        <v>58169141.560000002</v>
      </c>
      <c r="F12" s="14">
        <f t="shared" si="1"/>
        <v>58169.141560000004</v>
      </c>
      <c r="G12" s="18">
        <v>25279990.629999999</v>
      </c>
      <c r="H12" s="13">
        <f t="shared" si="2"/>
        <v>25279.99063</v>
      </c>
      <c r="I12" s="4">
        <f t="shared" si="3"/>
        <v>43.459452816446202</v>
      </c>
      <c r="J12" s="14">
        <f t="shared" si="4"/>
        <v>128.36851624621195</v>
      </c>
    </row>
    <row r="13" spans="1:10" ht="54.75" customHeight="1" x14ac:dyDescent="0.25">
      <c r="A13" s="3" t="s">
        <v>160</v>
      </c>
      <c r="B13" s="16" t="s">
        <v>159</v>
      </c>
      <c r="C13" s="11" t="s">
        <v>149</v>
      </c>
      <c r="D13" s="13" t="s">
        <v>149</v>
      </c>
      <c r="E13" s="18">
        <v>358734760</v>
      </c>
      <c r="F13" s="14">
        <f t="shared" si="1"/>
        <v>358734.76</v>
      </c>
      <c r="G13" s="18">
        <v>114982597.06</v>
      </c>
      <c r="H13" s="13">
        <f t="shared" si="2"/>
        <v>114982.59706</v>
      </c>
      <c r="I13" s="4">
        <f t="shared" si="3"/>
        <v>32.052259741988763</v>
      </c>
      <c r="J13" s="14" t="s">
        <v>149</v>
      </c>
    </row>
    <row r="14" spans="1:10" ht="21" customHeight="1" x14ac:dyDescent="0.25">
      <c r="A14" s="3" t="s">
        <v>67</v>
      </c>
      <c r="B14" s="16" t="s">
        <v>53</v>
      </c>
      <c r="C14" s="11">
        <v>0</v>
      </c>
      <c r="D14" s="13">
        <f t="shared" si="0"/>
        <v>0</v>
      </c>
      <c r="E14" s="18">
        <v>1066760330.59</v>
      </c>
      <c r="F14" s="14">
        <f t="shared" si="1"/>
        <v>1066760.3305900001</v>
      </c>
      <c r="G14" s="18">
        <v>0</v>
      </c>
      <c r="H14" s="13">
        <f t="shared" si="2"/>
        <v>0</v>
      </c>
      <c r="I14" s="4">
        <f t="shared" si="3"/>
        <v>0</v>
      </c>
      <c r="J14" s="14" t="s">
        <v>149</v>
      </c>
    </row>
    <row r="15" spans="1:10" ht="36" customHeight="1" x14ac:dyDescent="0.25">
      <c r="A15" s="3" t="s">
        <v>28</v>
      </c>
      <c r="B15" s="16" t="s">
        <v>32</v>
      </c>
      <c r="C15" s="11">
        <v>887860682.90999997</v>
      </c>
      <c r="D15" s="13">
        <f t="shared" si="0"/>
        <v>887860.68290999997</v>
      </c>
      <c r="E15" s="18">
        <v>4820454939.3100004</v>
      </c>
      <c r="F15" s="14">
        <f t="shared" si="1"/>
        <v>4820454.9393100003</v>
      </c>
      <c r="G15" s="18">
        <v>1255812782.8399999</v>
      </c>
      <c r="H15" s="13">
        <f t="shared" si="2"/>
        <v>1255812.78284</v>
      </c>
      <c r="I15" s="4">
        <f t="shared" si="3"/>
        <v>26.05174819909751</v>
      </c>
      <c r="J15" s="14">
        <f t="shared" si="4"/>
        <v>141.44254915354759</v>
      </c>
    </row>
    <row r="16" spans="1:10" ht="25.15" customHeight="1" x14ac:dyDescent="0.25">
      <c r="A16" s="3" t="s">
        <v>59</v>
      </c>
      <c r="B16" s="16" t="s">
        <v>45</v>
      </c>
      <c r="C16" s="11">
        <v>18951902.920000002</v>
      </c>
      <c r="D16" s="13">
        <f t="shared" si="0"/>
        <v>18951.90292</v>
      </c>
      <c r="E16" s="18">
        <v>221735344</v>
      </c>
      <c r="F16" s="14">
        <f t="shared" si="1"/>
        <v>221735.34400000001</v>
      </c>
      <c r="G16" s="18">
        <v>195480445.88999999</v>
      </c>
      <c r="H16" s="13">
        <f t="shared" si="2"/>
        <v>195480.44588999997</v>
      </c>
      <c r="I16" s="4">
        <f t="shared" si="3"/>
        <v>88.159353562506453</v>
      </c>
      <c r="J16" s="14">
        <f t="shared" si="4"/>
        <v>1031.4555045747352</v>
      </c>
    </row>
    <row r="17" spans="1:10" ht="35.450000000000003" customHeight="1" x14ac:dyDescent="0.25">
      <c r="A17" s="3" t="s">
        <v>109</v>
      </c>
      <c r="B17" s="16" t="s">
        <v>7</v>
      </c>
      <c r="C17" s="11">
        <v>13273358.439999999</v>
      </c>
      <c r="D17" s="13">
        <f t="shared" si="0"/>
        <v>13273.35844</v>
      </c>
      <c r="E17" s="18">
        <v>38789000</v>
      </c>
      <c r="F17" s="14">
        <f t="shared" si="1"/>
        <v>38789</v>
      </c>
      <c r="G17" s="18">
        <v>16423968.359999999</v>
      </c>
      <c r="H17" s="13">
        <f t="shared" si="2"/>
        <v>16423.968359999999</v>
      </c>
      <c r="I17" s="4">
        <f t="shared" si="3"/>
        <v>42.341819484905514</v>
      </c>
      <c r="J17" s="14">
        <f t="shared" si="4"/>
        <v>123.73634324908653</v>
      </c>
    </row>
    <row r="18" spans="1:10" ht="35.450000000000003" customHeight="1" x14ac:dyDescent="0.25">
      <c r="A18" s="3" t="s">
        <v>15</v>
      </c>
      <c r="B18" s="16" t="s">
        <v>143</v>
      </c>
      <c r="C18" s="11">
        <v>5678544.4800000004</v>
      </c>
      <c r="D18" s="13">
        <f t="shared" si="0"/>
        <v>5678.5444800000005</v>
      </c>
      <c r="E18" s="18">
        <v>182946344</v>
      </c>
      <c r="F18" s="14">
        <f t="shared" si="1"/>
        <v>182946.34400000001</v>
      </c>
      <c r="G18" s="18">
        <v>179056477.53</v>
      </c>
      <c r="H18" s="13">
        <f t="shared" si="2"/>
        <v>179056.47753</v>
      </c>
      <c r="I18" s="4">
        <f t="shared" si="3"/>
        <v>97.873766490791411</v>
      </c>
      <c r="J18" s="14">
        <f t="shared" si="4"/>
        <v>3153.2107947845111</v>
      </c>
    </row>
    <row r="19" spans="1:10" ht="68.45" customHeight="1" x14ac:dyDescent="0.25">
      <c r="A19" s="3" t="s">
        <v>105</v>
      </c>
      <c r="B19" s="16" t="s">
        <v>72</v>
      </c>
      <c r="C19" s="11">
        <v>522222004.43000001</v>
      </c>
      <c r="D19" s="13">
        <f t="shared" si="0"/>
        <v>522222.00443000003</v>
      </c>
      <c r="E19" s="18">
        <v>1449340275.45</v>
      </c>
      <c r="F19" s="14">
        <f t="shared" si="1"/>
        <v>1449340.2754500001</v>
      </c>
      <c r="G19" s="18">
        <v>692394474.28999996</v>
      </c>
      <c r="H19" s="13">
        <f t="shared" si="2"/>
        <v>692394.47428999993</v>
      </c>
      <c r="I19" s="4">
        <f t="shared" si="3"/>
        <v>47.773078966912792</v>
      </c>
      <c r="J19" s="14">
        <f t="shared" si="4"/>
        <v>132.58623122281901</v>
      </c>
    </row>
    <row r="20" spans="1:10" ht="25.15" customHeight="1" x14ac:dyDescent="0.25">
      <c r="A20" s="3" t="s">
        <v>64</v>
      </c>
      <c r="B20" s="16" t="s">
        <v>24</v>
      </c>
      <c r="C20" s="11">
        <v>46051004.939999998</v>
      </c>
      <c r="D20" s="13">
        <f t="shared" si="0"/>
        <v>46051.004939999999</v>
      </c>
      <c r="E20" s="18">
        <v>88809100</v>
      </c>
      <c r="F20" s="14">
        <f t="shared" si="1"/>
        <v>88809.1</v>
      </c>
      <c r="G20" s="18">
        <v>39449490.780000001</v>
      </c>
      <c r="H20" s="13">
        <f t="shared" si="2"/>
        <v>39449.49078</v>
      </c>
      <c r="I20" s="4">
        <f t="shared" si="3"/>
        <v>44.42055012380488</v>
      </c>
      <c r="J20" s="14">
        <f t="shared" si="4"/>
        <v>85.664777199539657</v>
      </c>
    </row>
    <row r="21" spans="1:10" ht="25.15" customHeight="1" x14ac:dyDescent="0.25">
      <c r="A21" s="3" t="s">
        <v>161</v>
      </c>
      <c r="B21" s="16">
        <v>309</v>
      </c>
      <c r="C21" s="11"/>
      <c r="D21" s="13" t="s">
        <v>149</v>
      </c>
      <c r="E21" s="18">
        <v>1135500.8700000001</v>
      </c>
      <c r="F21" s="14">
        <f t="shared" si="1"/>
        <v>1135.5008700000001</v>
      </c>
      <c r="G21" s="18">
        <v>297500</v>
      </c>
      <c r="H21" s="13">
        <f t="shared" si="2"/>
        <v>297.5</v>
      </c>
      <c r="I21" s="4">
        <f t="shared" si="3"/>
        <v>26.199891859175764</v>
      </c>
      <c r="J21" s="14" t="s">
        <v>149</v>
      </c>
    </row>
    <row r="22" spans="1:10" ht="37.15" customHeight="1" x14ac:dyDescent="0.25">
      <c r="A22" s="3" t="s">
        <v>104</v>
      </c>
      <c r="B22" s="16" t="s">
        <v>123</v>
      </c>
      <c r="C22" s="11">
        <v>335976313.87</v>
      </c>
      <c r="D22" s="13">
        <f t="shared" si="0"/>
        <v>335976.31387000001</v>
      </c>
      <c r="E22" s="18">
        <v>817880634.71000004</v>
      </c>
      <c r="F22" s="14">
        <f t="shared" si="1"/>
        <v>817880.63471000001</v>
      </c>
      <c r="G22" s="18">
        <v>388744736.25999999</v>
      </c>
      <c r="H22" s="13">
        <f t="shared" si="2"/>
        <v>388744.73625999998</v>
      </c>
      <c r="I22" s="4">
        <f t="shared" si="3"/>
        <v>47.530742233289224</v>
      </c>
      <c r="J22" s="14">
        <f t="shared" si="4"/>
        <v>115.70599480129357</v>
      </c>
    </row>
    <row r="23" spans="1:10" ht="22.15" customHeight="1" x14ac:dyDescent="0.25">
      <c r="A23" s="3" t="s">
        <v>33</v>
      </c>
      <c r="B23" s="16" t="s">
        <v>112</v>
      </c>
      <c r="C23" s="11">
        <v>108352945.25</v>
      </c>
      <c r="D23" s="13">
        <f t="shared" si="0"/>
        <v>108352.94525</v>
      </c>
      <c r="E23" s="18">
        <v>380620577</v>
      </c>
      <c r="F23" s="14">
        <f t="shared" si="1"/>
        <v>380620.57699999999</v>
      </c>
      <c r="G23" s="18">
        <v>208636097.52000001</v>
      </c>
      <c r="H23" s="13">
        <f t="shared" si="2"/>
        <v>208636.09752000001</v>
      </c>
      <c r="I23" s="4">
        <f t="shared" si="3"/>
        <v>54.814718417076016</v>
      </c>
      <c r="J23" s="14">
        <f t="shared" si="4"/>
        <v>192.55230860464312</v>
      </c>
    </row>
    <row r="24" spans="1:10" ht="67.900000000000006" customHeight="1" x14ac:dyDescent="0.25">
      <c r="A24" s="3" t="s">
        <v>99</v>
      </c>
      <c r="B24" s="16" t="s">
        <v>68</v>
      </c>
      <c r="C24" s="11">
        <v>31841740.370000001</v>
      </c>
      <c r="D24" s="13">
        <f t="shared" si="0"/>
        <v>31841.74037</v>
      </c>
      <c r="E24" s="18">
        <v>160894462.87</v>
      </c>
      <c r="F24" s="14">
        <f t="shared" si="1"/>
        <v>160894.46287000002</v>
      </c>
      <c r="G24" s="18">
        <v>55266649.729999997</v>
      </c>
      <c r="H24" s="13">
        <f t="shared" si="2"/>
        <v>55266.649729999997</v>
      </c>
      <c r="I24" s="4">
        <f t="shared" si="3"/>
        <v>34.349628162564244</v>
      </c>
      <c r="J24" s="14">
        <f t="shared" si="4"/>
        <v>173.56667408189156</v>
      </c>
    </row>
    <row r="25" spans="1:10" ht="34.15" customHeight="1" x14ac:dyDescent="0.25">
      <c r="A25" s="3" t="s">
        <v>81</v>
      </c>
      <c r="B25" s="16" t="s">
        <v>103</v>
      </c>
      <c r="C25" s="11">
        <v>9010390603.5699997</v>
      </c>
      <c r="D25" s="13">
        <f t="shared" si="0"/>
        <v>9010390.6035699993</v>
      </c>
      <c r="E25" s="18">
        <v>28251995370.299999</v>
      </c>
      <c r="F25" s="14">
        <f t="shared" si="1"/>
        <v>28251995.370299999</v>
      </c>
      <c r="G25" s="18">
        <v>9568830152.6100006</v>
      </c>
      <c r="H25" s="13">
        <f t="shared" si="2"/>
        <v>9568830.1526100002</v>
      </c>
      <c r="I25" s="4">
        <f t="shared" si="3"/>
        <v>33.869572846770545</v>
      </c>
      <c r="J25" s="14">
        <f t="shared" si="4"/>
        <v>106.19772852931307</v>
      </c>
    </row>
    <row r="26" spans="1:10" ht="21.6" customHeight="1" x14ac:dyDescent="0.25">
      <c r="A26" s="3" t="s">
        <v>94</v>
      </c>
      <c r="B26" s="16" t="s">
        <v>87</v>
      </c>
      <c r="C26" s="11">
        <v>165336251.09999999</v>
      </c>
      <c r="D26" s="13">
        <f t="shared" si="0"/>
        <v>165336.25109999999</v>
      </c>
      <c r="E26" s="18">
        <v>667453642.55999994</v>
      </c>
      <c r="F26" s="14">
        <f t="shared" si="1"/>
        <v>667453.64255999995</v>
      </c>
      <c r="G26" s="18">
        <v>204893660.56</v>
      </c>
      <c r="H26" s="13">
        <f t="shared" si="2"/>
        <v>204893.66055999999</v>
      </c>
      <c r="I26" s="4">
        <f t="shared" si="3"/>
        <v>30.697811427642531</v>
      </c>
      <c r="J26" s="14">
        <f t="shared" si="4"/>
        <v>123.92543026518399</v>
      </c>
    </row>
    <row r="27" spans="1:10" ht="37.15" customHeight="1" x14ac:dyDescent="0.25">
      <c r="A27" s="3" t="s">
        <v>119</v>
      </c>
      <c r="B27" s="16" t="s">
        <v>50</v>
      </c>
      <c r="C27" s="11" t="s">
        <v>149</v>
      </c>
      <c r="D27" s="13" t="s">
        <v>149</v>
      </c>
      <c r="E27" s="18">
        <v>3376750</v>
      </c>
      <c r="F27" s="14">
        <f t="shared" si="1"/>
        <v>3376.75</v>
      </c>
      <c r="G27" s="18">
        <v>299000</v>
      </c>
      <c r="H27" s="13">
        <f t="shared" si="2"/>
        <v>299</v>
      </c>
      <c r="I27" s="4">
        <f t="shared" si="3"/>
        <v>8.8546679499518781</v>
      </c>
      <c r="J27" s="14" t="s">
        <v>149</v>
      </c>
    </row>
    <row r="28" spans="1:10" ht="38.450000000000003" customHeight="1" x14ac:dyDescent="0.25">
      <c r="A28" s="3" t="s">
        <v>107</v>
      </c>
      <c r="B28" s="16" t="s">
        <v>37</v>
      </c>
      <c r="C28" s="11">
        <v>1702120942.6500001</v>
      </c>
      <c r="D28" s="13">
        <f t="shared" si="0"/>
        <v>1702120.9426500001</v>
      </c>
      <c r="E28" s="18">
        <v>3744444861.71</v>
      </c>
      <c r="F28" s="14">
        <f t="shared" si="1"/>
        <v>3744444.8617099999</v>
      </c>
      <c r="G28" s="18">
        <v>2171586201.2399998</v>
      </c>
      <c r="H28" s="13">
        <f t="shared" si="2"/>
        <v>2171586.2012399998</v>
      </c>
      <c r="I28" s="4">
        <f t="shared" si="3"/>
        <v>57.994877249929317</v>
      </c>
      <c r="J28" s="14">
        <f t="shared" si="4"/>
        <v>127.58119278287583</v>
      </c>
    </row>
    <row r="29" spans="1:10" ht="24" customHeight="1" x14ac:dyDescent="0.25">
      <c r="A29" s="3" t="s">
        <v>38</v>
      </c>
      <c r="B29" s="16" t="s">
        <v>25</v>
      </c>
      <c r="C29" s="11">
        <v>54667046.969999999</v>
      </c>
      <c r="D29" s="13">
        <f t="shared" si="0"/>
        <v>54667.046969999996</v>
      </c>
      <c r="E29" s="18">
        <v>201217329.44</v>
      </c>
      <c r="F29" s="14">
        <f t="shared" si="1"/>
        <v>201217.32944</v>
      </c>
      <c r="G29" s="18">
        <v>69361524.010000005</v>
      </c>
      <c r="H29" s="13">
        <f t="shared" si="2"/>
        <v>69361.524010000008</v>
      </c>
      <c r="I29" s="4">
        <f t="shared" si="3"/>
        <v>34.470949496764185</v>
      </c>
      <c r="J29" s="14">
        <f t="shared" si="4"/>
        <v>126.87995392921809</v>
      </c>
    </row>
    <row r="30" spans="1:10" ht="24" customHeight="1" x14ac:dyDescent="0.25">
      <c r="A30" s="3" t="s">
        <v>46</v>
      </c>
      <c r="B30" s="16" t="s">
        <v>13</v>
      </c>
      <c r="C30" s="11">
        <v>282720968.97000003</v>
      </c>
      <c r="D30" s="13">
        <f t="shared" si="0"/>
        <v>282720.96897000005</v>
      </c>
      <c r="E30" s="18">
        <v>592929446.90999997</v>
      </c>
      <c r="F30" s="14">
        <f t="shared" si="1"/>
        <v>592929.44690999994</v>
      </c>
      <c r="G30" s="18">
        <v>347669548.86000001</v>
      </c>
      <c r="H30" s="13">
        <f t="shared" si="2"/>
        <v>347669.54886000004</v>
      </c>
      <c r="I30" s="4">
        <f t="shared" si="3"/>
        <v>58.635905278756105</v>
      </c>
      <c r="J30" s="14">
        <f t="shared" si="4"/>
        <v>122.97267872511139</v>
      </c>
    </row>
    <row r="31" spans="1:10" ht="24" customHeight="1" x14ac:dyDescent="0.25">
      <c r="A31" s="3" t="s">
        <v>49</v>
      </c>
      <c r="B31" s="16" t="s">
        <v>144</v>
      </c>
      <c r="C31" s="11">
        <v>417823206.5</v>
      </c>
      <c r="D31" s="13">
        <f t="shared" si="0"/>
        <v>417823.20649999997</v>
      </c>
      <c r="E31" s="18">
        <v>3582991492.96</v>
      </c>
      <c r="F31" s="14">
        <f t="shared" si="1"/>
        <v>3582991.4929599999</v>
      </c>
      <c r="G31" s="18">
        <v>494218272.44</v>
      </c>
      <c r="H31" s="13">
        <f t="shared" si="2"/>
        <v>494218.27243999997</v>
      </c>
      <c r="I31" s="4">
        <f t="shared" si="3"/>
        <v>13.793453693961014</v>
      </c>
      <c r="J31" s="14">
        <f t="shared" si="4"/>
        <v>118.28406482730873</v>
      </c>
    </row>
    <row r="32" spans="1:10" ht="36.6" customHeight="1" x14ac:dyDescent="0.25">
      <c r="A32" s="3" t="s">
        <v>78</v>
      </c>
      <c r="B32" s="16" t="s">
        <v>129</v>
      </c>
      <c r="C32" s="11">
        <v>3882687342.3800001</v>
      </c>
      <c r="D32" s="13">
        <f t="shared" si="0"/>
        <v>3882687.3423800003</v>
      </c>
      <c r="E32" s="18">
        <v>15247992305.98</v>
      </c>
      <c r="F32" s="14">
        <f t="shared" si="1"/>
        <v>15247992.305979999</v>
      </c>
      <c r="G32" s="18">
        <v>5140887997.0600004</v>
      </c>
      <c r="H32" s="13">
        <f t="shared" si="2"/>
        <v>5140887.99706</v>
      </c>
      <c r="I32" s="4">
        <f t="shared" si="3"/>
        <v>33.71517963741254</v>
      </c>
      <c r="J32" s="14">
        <f t="shared" si="4"/>
        <v>132.40540748534107</v>
      </c>
    </row>
    <row r="33" spans="1:10" ht="36.6" customHeight="1" x14ac:dyDescent="0.25">
      <c r="A33" s="3" t="s">
        <v>153</v>
      </c>
      <c r="B33" s="16" t="s">
        <v>152</v>
      </c>
      <c r="C33" s="11">
        <v>171932958.27000001</v>
      </c>
      <c r="D33" s="13">
        <f t="shared" si="0"/>
        <v>171932.95827</v>
      </c>
      <c r="E33" s="18">
        <v>971986850</v>
      </c>
      <c r="F33" s="14">
        <f t="shared" si="1"/>
        <v>971986.85</v>
      </c>
      <c r="G33" s="18">
        <v>364527654.70999998</v>
      </c>
      <c r="H33" s="13">
        <f t="shared" si="2"/>
        <v>364527.65470999997</v>
      </c>
      <c r="I33" s="4">
        <f t="shared" si="3"/>
        <v>37.503352510376033</v>
      </c>
      <c r="J33" s="14">
        <f t="shared" si="4"/>
        <v>212.01732255287155</v>
      </c>
    </row>
    <row r="34" spans="1:10" ht="36.6" customHeight="1" x14ac:dyDescent="0.25">
      <c r="A34" s="3" t="s">
        <v>5</v>
      </c>
      <c r="B34" s="16" t="s">
        <v>126</v>
      </c>
      <c r="C34" s="11">
        <v>2333101886.73</v>
      </c>
      <c r="D34" s="13">
        <f t="shared" si="0"/>
        <v>2333101.8867299999</v>
      </c>
      <c r="E34" s="18">
        <v>3239602690.7399998</v>
      </c>
      <c r="F34" s="14">
        <f t="shared" si="1"/>
        <v>3239602.69074</v>
      </c>
      <c r="G34" s="18">
        <v>775386293.73000002</v>
      </c>
      <c r="H34" s="13">
        <f t="shared" si="2"/>
        <v>775386.29373000003</v>
      </c>
      <c r="I34" s="4">
        <f t="shared" si="3"/>
        <v>23.93461074551966</v>
      </c>
      <c r="J34" s="14">
        <f t="shared" si="4"/>
        <v>33.234137700550932</v>
      </c>
    </row>
    <row r="35" spans="1:10" ht="51" customHeight="1" x14ac:dyDescent="0.25">
      <c r="A35" s="3" t="s">
        <v>141</v>
      </c>
      <c r="B35" s="16" t="s">
        <v>128</v>
      </c>
      <c r="C35" s="11">
        <v>3228427966.9200001</v>
      </c>
      <c r="D35" s="13">
        <f t="shared" si="0"/>
        <v>3228427.96692</v>
      </c>
      <c r="E35" s="18">
        <v>6828245472.0299997</v>
      </c>
      <c r="F35" s="14">
        <f t="shared" si="1"/>
        <v>6828245.4720299998</v>
      </c>
      <c r="G35" s="18">
        <v>1949616405.8299999</v>
      </c>
      <c r="H35" s="13">
        <f t="shared" si="2"/>
        <v>1949616.4058299998</v>
      </c>
      <c r="I35" s="4">
        <f t="shared" si="3"/>
        <v>28.552230786313395</v>
      </c>
      <c r="J35" s="14">
        <f t="shared" si="4"/>
        <v>60.389032241285591</v>
      </c>
    </row>
    <row r="36" spans="1:10" ht="21" customHeight="1" x14ac:dyDescent="0.25">
      <c r="A36" s="3" t="s">
        <v>125</v>
      </c>
      <c r="B36" s="16" t="s">
        <v>116</v>
      </c>
      <c r="C36" s="11">
        <v>2324928406.77</v>
      </c>
      <c r="D36" s="13">
        <f t="shared" si="0"/>
        <v>2324928.4067699998</v>
      </c>
      <c r="E36" s="18">
        <v>400704487.85000002</v>
      </c>
      <c r="F36" s="14">
        <f t="shared" si="1"/>
        <v>400704.48785000003</v>
      </c>
      <c r="G36" s="18">
        <v>283881139.93000001</v>
      </c>
      <c r="H36" s="13">
        <f t="shared" si="2"/>
        <v>283881.13993</v>
      </c>
      <c r="I36" s="4">
        <f t="shared" si="3"/>
        <v>70.845510479101065</v>
      </c>
      <c r="J36" s="14">
        <f t="shared" si="4"/>
        <v>12.210317492072511</v>
      </c>
    </row>
    <row r="37" spans="1:10" ht="21" customHeight="1" x14ac:dyDescent="0.25">
      <c r="A37" s="3" t="s">
        <v>115</v>
      </c>
      <c r="B37" s="16" t="s">
        <v>106</v>
      </c>
      <c r="C37" s="11">
        <v>451242280.69</v>
      </c>
      <c r="D37" s="13">
        <f t="shared" si="0"/>
        <v>451242.28068999999</v>
      </c>
      <c r="E37" s="18">
        <v>4486587820.0900002</v>
      </c>
      <c r="F37" s="14">
        <f t="shared" si="1"/>
        <v>4486587.8200900005</v>
      </c>
      <c r="G37" s="18">
        <v>1096667381.51</v>
      </c>
      <c r="H37" s="13">
        <f t="shared" si="2"/>
        <v>1096667.38151</v>
      </c>
      <c r="I37" s="4">
        <f t="shared" si="3"/>
        <v>24.443238948747489</v>
      </c>
      <c r="J37" s="14">
        <f t="shared" si="4"/>
        <v>243.03294005009298</v>
      </c>
    </row>
    <row r="38" spans="1:10" ht="21" customHeight="1" x14ac:dyDescent="0.25">
      <c r="A38" s="3" t="s">
        <v>19</v>
      </c>
      <c r="B38" s="16" t="s">
        <v>90</v>
      </c>
      <c r="C38" s="11">
        <v>286660454.62</v>
      </c>
      <c r="D38" s="13">
        <f t="shared" si="0"/>
        <v>286660.45462000003</v>
      </c>
      <c r="E38" s="18">
        <v>1512506600.02</v>
      </c>
      <c r="F38" s="14">
        <f t="shared" si="1"/>
        <v>1512506.60002</v>
      </c>
      <c r="G38" s="18">
        <v>328243239.19</v>
      </c>
      <c r="H38" s="13">
        <f t="shared" si="2"/>
        <v>328243.23918999999</v>
      </c>
      <c r="I38" s="4">
        <f t="shared" si="3"/>
        <v>21.701937643489263</v>
      </c>
      <c r="J38" s="14">
        <f t="shared" si="4"/>
        <v>114.50593686705845</v>
      </c>
    </row>
    <row r="39" spans="1:10" ht="52.15" customHeight="1" x14ac:dyDescent="0.25">
      <c r="A39" s="3" t="s">
        <v>57</v>
      </c>
      <c r="B39" s="16" t="s">
        <v>60</v>
      </c>
      <c r="C39" s="11">
        <v>165596824.84</v>
      </c>
      <c r="D39" s="13">
        <f t="shared" si="0"/>
        <v>165596.82484000002</v>
      </c>
      <c r="E39" s="18">
        <v>428446564.06999999</v>
      </c>
      <c r="F39" s="14">
        <f t="shared" si="1"/>
        <v>428446.56406999996</v>
      </c>
      <c r="G39" s="18">
        <v>240824645.19999999</v>
      </c>
      <c r="H39" s="13">
        <f t="shared" si="2"/>
        <v>240824.6452</v>
      </c>
      <c r="I39" s="4">
        <f t="shared" si="3"/>
        <v>56.208793673661923</v>
      </c>
      <c r="J39" s="14">
        <f t="shared" si="4"/>
        <v>145.42829878090069</v>
      </c>
    </row>
    <row r="40" spans="1:10" ht="35.450000000000003" customHeight="1" x14ac:dyDescent="0.25">
      <c r="A40" s="3" t="s">
        <v>61</v>
      </c>
      <c r="B40" s="16" t="s">
        <v>14</v>
      </c>
      <c r="C40" s="11">
        <v>37926311.909999996</v>
      </c>
      <c r="D40" s="13">
        <f t="shared" si="0"/>
        <v>37926.311909999997</v>
      </c>
      <c r="E40" s="18">
        <v>1106500860.4100001</v>
      </c>
      <c r="F40" s="14">
        <f t="shared" si="1"/>
        <v>1106500.8604100002</v>
      </c>
      <c r="G40" s="18">
        <v>765811006.63999999</v>
      </c>
      <c r="H40" s="13">
        <f t="shared" si="2"/>
        <v>765811.00664000004</v>
      </c>
      <c r="I40" s="4">
        <f t="shared" si="3"/>
        <v>69.210159163928552</v>
      </c>
      <c r="J40" s="14">
        <f t="shared" si="4"/>
        <v>2019.2076900524551</v>
      </c>
    </row>
    <row r="41" spans="1:10" ht="35.450000000000003" customHeight="1" x14ac:dyDescent="0.25">
      <c r="A41" s="3" t="s">
        <v>56</v>
      </c>
      <c r="B41" s="16" t="s">
        <v>130</v>
      </c>
      <c r="C41" s="11">
        <v>3255753.34</v>
      </c>
      <c r="D41" s="13">
        <f t="shared" si="0"/>
        <v>3255.7533399999998</v>
      </c>
      <c r="E41" s="18">
        <v>995000</v>
      </c>
      <c r="F41" s="14">
        <f t="shared" si="1"/>
        <v>995</v>
      </c>
      <c r="G41" s="18">
        <v>0</v>
      </c>
      <c r="H41" s="13">
        <f t="shared" si="2"/>
        <v>0</v>
      </c>
      <c r="I41" s="4">
        <f t="shared" si="3"/>
        <v>0</v>
      </c>
      <c r="J41" s="14">
        <f t="shared" si="4"/>
        <v>0</v>
      </c>
    </row>
    <row r="42" spans="1:10" ht="35.450000000000003" customHeight="1" x14ac:dyDescent="0.25">
      <c r="A42" s="3" t="s">
        <v>26</v>
      </c>
      <c r="B42" s="16" t="s">
        <v>93</v>
      </c>
      <c r="C42" s="11">
        <v>34670558.57</v>
      </c>
      <c r="D42" s="13">
        <f t="shared" si="0"/>
        <v>34670.558570000001</v>
      </c>
      <c r="E42" s="18">
        <v>1105505860.4100001</v>
      </c>
      <c r="F42" s="14">
        <f t="shared" si="1"/>
        <v>1105505.8604100002</v>
      </c>
      <c r="G42" s="18">
        <v>765811006.63999999</v>
      </c>
      <c r="H42" s="13">
        <f t="shared" si="2"/>
        <v>765811.00664000004</v>
      </c>
      <c r="I42" s="4">
        <f t="shared" si="3"/>
        <v>69.272451107222793</v>
      </c>
      <c r="J42" s="14">
        <f t="shared" si="4"/>
        <v>2208.8222348475419</v>
      </c>
    </row>
    <row r="43" spans="1:10" ht="20.45" customHeight="1" x14ac:dyDescent="0.25">
      <c r="A43" s="3" t="s">
        <v>27</v>
      </c>
      <c r="B43" s="16" t="s">
        <v>39</v>
      </c>
      <c r="C43" s="11">
        <v>9780677533.3099995</v>
      </c>
      <c r="D43" s="13">
        <f t="shared" si="0"/>
        <v>9780677.5333099999</v>
      </c>
      <c r="E43" s="18">
        <v>21074465340.130001</v>
      </c>
      <c r="F43" s="14">
        <f t="shared" si="1"/>
        <v>21074465.340130001</v>
      </c>
      <c r="G43" s="18">
        <v>10664360369.25</v>
      </c>
      <c r="H43" s="13">
        <f t="shared" si="2"/>
        <v>10664360.36925</v>
      </c>
      <c r="I43" s="4">
        <f t="shared" si="3"/>
        <v>50.603230958096582</v>
      </c>
      <c r="J43" s="14">
        <f t="shared" si="4"/>
        <v>109.03498589878305</v>
      </c>
    </row>
    <row r="44" spans="1:10" ht="20.45" customHeight="1" x14ac:dyDescent="0.25">
      <c r="A44" s="3" t="s">
        <v>142</v>
      </c>
      <c r="B44" s="16" t="s">
        <v>30</v>
      </c>
      <c r="C44" s="11">
        <v>2267850228.0100002</v>
      </c>
      <c r="D44" s="13">
        <f t="shared" si="0"/>
        <v>2267850.2280100002</v>
      </c>
      <c r="E44" s="18">
        <v>4462103148.1999998</v>
      </c>
      <c r="F44" s="14">
        <f t="shared" si="1"/>
        <v>4462103.1481999997</v>
      </c>
      <c r="G44" s="18">
        <v>2366423085.6599998</v>
      </c>
      <c r="H44" s="13">
        <f t="shared" si="2"/>
        <v>2366423.0856599999</v>
      </c>
      <c r="I44" s="4">
        <f t="shared" si="3"/>
        <v>53.033805070476873</v>
      </c>
      <c r="J44" s="14">
        <f t="shared" si="4"/>
        <v>104.34653296026941</v>
      </c>
    </row>
    <row r="45" spans="1:10" ht="20.45" customHeight="1" x14ac:dyDescent="0.25">
      <c r="A45" s="3" t="s">
        <v>84</v>
      </c>
      <c r="B45" s="16" t="s">
        <v>16</v>
      </c>
      <c r="C45" s="11">
        <v>5888884713.7700005</v>
      </c>
      <c r="D45" s="13">
        <f t="shared" si="0"/>
        <v>5888884.7137700003</v>
      </c>
      <c r="E45" s="18">
        <v>11778260081.9</v>
      </c>
      <c r="F45" s="14">
        <f t="shared" si="1"/>
        <v>11778260.081899999</v>
      </c>
      <c r="G45" s="18">
        <v>6399848392.6800003</v>
      </c>
      <c r="H45" s="13">
        <f t="shared" si="2"/>
        <v>6399848.3926800005</v>
      </c>
      <c r="I45" s="4">
        <f t="shared" si="3"/>
        <v>54.336110326811657</v>
      </c>
      <c r="J45" s="14">
        <f t="shared" si="4"/>
        <v>108.67674786900162</v>
      </c>
    </row>
    <row r="46" spans="1:10" ht="36" customHeight="1" x14ac:dyDescent="0.25">
      <c r="A46" s="3" t="s">
        <v>131</v>
      </c>
      <c r="B46" s="16" t="s">
        <v>0</v>
      </c>
      <c r="C46" s="11">
        <v>275690660.87</v>
      </c>
      <c r="D46" s="13">
        <f t="shared" si="0"/>
        <v>275690.66087000002</v>
      </c>
      <c r="E46" s="18">
        <v>607388615.71000004</v>
      </c>
      <c r="F46" s="14">
        <f t="shared" si="1"/>
        <v>607388.61571000004</v>
      </c>
      <c r="G46" s="18">
        <v>276798397.95999998</v>
      </c>
      <c r="H46" s="13">
        <f t="shared" si="2"/>
        <v>276798.39795999997</v>
      </c>
      <c r="I46" s="4">
        <f t="shared" si="3"/>
        <v>45.571877839106286</v>
      </c>
      <c r="J46" s="14">
        <f t="shared" si="4"/>
        <v>100.40180435800919</v>
      </c>
    </row>
    <row r="47" spans="1:10" ht="36" customHeight="1" x14ac:dyDescent="0.25">
      <c r="A47" s="3" t="s">
        <v>40</v>
      </c>
      <c r="B47" s="16" t="s">
        <v>135</v>
      </c>
      <c r="C47" s="11">
        <v>1044075280.6900001</v>
      </c>
      <c r="D47" s="13">
        <f t="shared" si="0"/>
        <v>1044075.28069</v>
      </c>
      <c r="E47" s="18">
        <v>2161588669.46</v>
      </c>
      <c r="F47" s="14">
        <f t="shared" si="1"/>
        <v>2161588.66946</v>
      </c>
      <c r="G47" s="18">
        <v>1064681872.9299999</v>
      </c>
      <c r="H47" s="13">
        <f t="shared" si="2"/>
        <v>1064681.8729299998</v>
      </c>
      <c r="I47" s="4">
        <f t="shared" si="3"/>
        <v>49.254600931821805</v>
      </c>
      <c r="J47" s="14">
        <f t="shared" si="4"/>
        <v>101.97366920001988</v>
      </c>
    </row>
    <row r="48" spans="1:10" ht="51.6" customHeight="1" x14ac:dyDescent="0.25">
      <c r="A48" s="3" t="s">
        <v>91</v>
      </c>
      <c r="B48" s="16" t="s">
        <v>121</v>
      </c>
      <c r="C48" s="11">
        <v>59572862.539999999</v>
      </c>
      <c r="D48" s="13">
        <f t="shared" si="0"/>
        <v>59572.862540000002</v>
      </c>
      <c r="E48" s="18">
        <v>143096896.78999999</v>
      </c>
      <c r="F48" s="14">
        <f t="shared" si="1"/>
        <v>143096.89679</v>
      </c>
      <c r="G48" s="18">
        <v>61703963.850000001</v>
      </c>
      <c r="H48" s="13">
        <f t="shared" si="2"/>
        <v>61703.96385</v>
      </c>
      <c r="I48" s="4">
        <f t="shared" si="3"/>
        <v>43.120406685375471</v>
      </c>
      <c r="J48" s="14">
        <f t="shared" si="4"/>
        <v>103.57730217944298</v>
      </c>
    </row>
    <row r="49" spans="1:10" ht="19.899999999999999" customHeight="1" x14ac:dyDescent="0.25">
      <c r="A49" s="3" t="s">
        <v>145</v>
      </c>
      <c r="B49" s="16" t="s">
        <v>95</v>
      </c>
      <c r="C49" s="11">
        <v>102075287.86</v>
      </c>
      <c r="D49" s="13">
        <f t="shared" si="0"/>
        <v>102075.28786</v>
      </c>
      <c r="E49" s="18">
        <v>333579107</v>
      </c>
      <c r="F49" s="14">
        <f t="shared" si="1"/>
        <v>333579.10700000002</v>
      </c>
      <c r="G49" s="18">
        <v>61022995.490000002</v>
      </c>
      <c r="H49" s="13">
        <f t="shared" si="2"/>
        <v>61022.995490000001</v>
      </c>
      <c r="I49" s="4">
        <f t="shared" si="3"/>
        <v>18.293410531253684</v>
      </c>
      <c r="J49" s="14">
        <f t="shared" si="4"/>
        <v>59.782339848696076</v>
      </c>
    </row>
    <row r="50" spans="1:10" ht="37.15" customHeight="1" x14ac:dyDescent="0.25">
      <c r="A50" s="3" t="s">
        <v>29</v>
      </c>
      <c r="B50" s="16" t="s">
        <v>65</v>
      </c>
      <c r="C50" s="11">
        <v>142528499.56999999</v>
      </c>
      <c r="D50" s="13">
        <f t="shared" si="0"/>
        <v>142528.49956999999</v>
      </c>
      <c r="E50" s="18">
        <v>1588448821.0699999</v>
      </c>
      <c r="F50" s="14">
        <f t="shared" si="1"/>
        <v>1588448.8210699998</v>
      </c>
      <c r="G50" s="18">
        <v>433881660.68000001</v>
      </c>
      <c r="H50" s="13">
        <f t="shared" si="2"/>
        <v>433881.66068000003</v>
      </c>
      <c r="I50" s="4">
        <f t="shared" si="3"/>
        <v>27.314802650533728</v>
      </c>
      <c r="J50" s="14">
        <f t="shared" si="4"/>
        <v>304.41747579536388</v>
      </c>
    </row>
    <row r="51" spans="1:10" ht="34.9" customHeight="1" x14ac:dyDescent="0.25">
      <c r="A51" s="3" t="s">
        <v>122</v>
      </c>
      <c r="B51" s="16" t="s">
        <v>62</v>
      </c>
      <c r="C51" s="11">
        <v>634339959.21000004</v>
      </c>
      <c r="D51" s="13">
        <f t="shared" si="0"/>
        <v>634339.95921</v>
      </c>
      <c r="E51" s="18">
        <v>1813245883.4400001</v>
      </c>
      <c r="F51" s="14">
        <f t="shared" si="1"/>
        <v>1813245.88344</v>
      </c>
      <c r="G51" s="18">
        <v>857865364.27999997</v>
      </c>
      <c r="H51" s="13">
        <f t="shared" si="2"/>
        <v>857865.36427999998</v>
      </c>
      <c r="I51" s="4">
        <f t="shared" si="3"/>
        <v>47.311033330598299</v>
      </c>
      <c r="J51" s="14">
        <f t="shared" si="4"/>
        <v>135.23747823617734</v>
      </c>
    </row>
    <row r="52" spans="1:10" ht="21" customHeight="1" x14ac:dyDescent="0.25">
      <c r="A52" s="3" t="s">
        <v>92</v>
      </c>
      <c r="B52" s="16" t="s">
        <v>52</v>
      </c>
      <c r="C52" s="11">
        <v>619549140.47000003</v>
      </c>
      <c r="D52" s="13">
        <f t="shared" si="0"/>
        <v>619549.14046999998</v>
      </c>
      <c r="E52" s="18">
        <v>1772557883.4400001</v>
      </c>
      <c r="F52" s="14">
        <f t="shared" si="1"/>
        <v>1772557.88344</v>
      </c>
      <c r="G52" s="18">
        <v>840950707.60000002</v>
      </c>
      <c r="H52" s="13">
        <f t="shared" si="2"/>
        <v>840950.70760000008</v>
      </c>
      <c r="I52" s="4">
        <f t="shared" si="3"/>
        <v>47.442778340641183</v>
      </c>
      <c r="J52" s="14">
        <f t="shared" si="4"/>
        <v>135.73591708351677</v>
      </c>
    </row>
    <row r="53" spans="1:10" ht="31.5" x14ac:dyDescent="0.25">
      <c r="A53" s="3" t="s">
        <v>41</v>
      </c>
      <c r="B53" s="16" t="s">
        <v>18</v>
      </c>
      <c r="C53" s="11">
        <v>14790818.74</v>
      </c>
      <c r="D53" s="13">
        <f t="shared" si="0"/>
        <v>14790.818740000001</v>
      </c>
      <c r="E53" s="18">
        <v>40688000</v>
      </c>
      <c r="F53" s="14">
        <f t="shared" si="1"/>
        <v>40688</v>
      </c>
      <c r="G53" s="18">
        <v>16914656.68</v>
      </c>
      <c r="H53" s="13">
        <f t="shared" si="2"/>
        <v>16914.65668</v>
      </c>
      <c r="I53" s="4">
        <f t="shared" si="3"/>
        <v>41.571610007864727</v>
      </c>
      <c r="J53" s="14">
        <f t="shared" si="4"/>
        <v>114.3591641364405</v>
      </c>
    </row>
    <row r="54" spans="1:10" ht="15.75" x14ac:dyDescent="0.25">
      <c r="A54" s="3" t="s">
        <v>89</v>
      </c>
      <c r="B54" s="16" t="s">
        <v>97</v>
      </c>
      <c r="C54" s="11">
        <v>4458251289.4499998</v>
      </c>
      <c r="D54" s="13">
        <f t="shared" si="0"/>
        <v>4458251.28945</v>
      </c>
      <c r="E54" s="18">
        <v>12625025828.18</v>
      </c>
      <c r="F54" s="14">
        <f t="shared" si="1"/>
        <v>12625025.82818</v>
      </c>
      <c r="G54" s="18">
        <v>4612271867.3000002</v>
      </c>
      <c r="H54" s="13">
        <f t="shared" si="2"/>
        <v>4612271.8673</v>
      </c>
      <c r="I54" s="4">
        <f t="shared" si="3"/>
        <v>36.532771735049167</v>
      </c>
      <c r="J54" s="14">
        <f t="shared" si="4"/>
        <v>103.45473074194975</v>
      </c>
    </row>
    <row r="55" spans="1:10" ht="34.9" customHeight="1" x14ac:dyDescent="0.25">
      <c r="A55" s="3" t="s">
        <v>82</v>
      </c>
      <c r="B55" s="16" t="s">
        <v>80</v>
      </c>
      <c r="C55" s="11">
        <v>1903347993.53</v>
      </c>
      <c r="D55" s="13">
        <f t="shared" si="0"/>
        <v>1903347.9935299999</v>
      </c>
      <c r="E55" s="18">
        <v>6224474924.1400003</v>
      </c>
      <c r="F55" s="14">
        <f t="shared" si="1"/>
        <v>6224474.9241400007</v>
      </c>
      <c r="G55" s="18">
        <v>1929571703.8800001</v>
      </c>
      <c r="H55" s="13">
        <f t="shared" si="2"/>
        <v>1929571.7038800002</v>
      </c>
      <c r="I55" s="4">
        <f t="shared" si="3"/>
        <v>30.999750619874138</v>
      </c>
      <c r="J55" s="14">
        <f t="shared" si="4"/>
        <v>101.37776751488123</v>
      </c>
    </row>
    <row r="56" spans="1:10" ht="21" customHeight="1" x14ac:dyDescent="0.25">
      <c r="A56" s="3" t="s">
        <v>2</v>
      </c>
      <c r="B56" s="16" t="s">
        <v>66</v>
      </c>
      <c r="C56" s="11">
        <v>1053613931.4</v>
      </c>
      <c r="D56" s="13">
        <f t="shared" si="0"/>
        <v>1053613.9313999999</v>
      </c>
      <c r="E56" s="18">
        <v>2417579179.5300002</v>
      </c>
      <c r="F56" s="14">
        <f t="shared" si="1"/>
        <v>2417579.1795300003</v>
      </c>
      <c r="G56" s="18">
        <v>1184749241.1800001</v>
      </c>
      <c r="H56" s="13">
        <f t="shared" si="2"/>
        <v>1184749.2411800001</v>
      </c>
      <c r="I56" s="4">
        <f t="shared" si="3"/>
        <v>49.005602431202533</v>
      </c>
      <c r="J56" s="14">
        <f t="shared" si="4"/>
        <v>112.44623916520855</v>
      </c>
    </row>
    <row r="57" spans="1:10" ht="21" customHeight="1" x14ac:dyDescent="0.25">
      <c r="A57" s="3" t="s">
        <v>54</v>
      </c>
      <c r="B57" s="16" t="s">
        <v>44</v>
      </c>
      <c r="C57" s="11">
        <v>38274514.539999999</v>
      </c>
      <c r="D57" s="13">
        <f t="shared" si="0"/>
        <v>38274.514539999996</v>
      </c>
      <c r="E57" s="18">
        <v>105485410</v>
      </c>
      <c r="F57" s="14">
        <f t="shared" si="1"/>
        <v>105485.41</v>
      </c>
      <c r="G57" s="18">
        <v>54923803.759999998</v>
      </c>
      <c r="H57" s="13">
        <f t="shared" si="2"/>
        <v>54923.803759999995</v>
      </c>
      <c r="I57" s="4">
        <f t="shared" si="3"/>
        <v>52.067678136720517</v>
      </c>
      <c r="J57" s="14">
        <f t="shared" si="4"/>
        <v>143.49967444420523</v>
      </c>
    </row>
    <row r="58" spans="1:10" ht="34.15" customHeight="1" x14ac:dyDescent="0.25">
      <c r="A58" s="3" t="s">
        <v>100</v>
      </c>
      <c r="B58" s="16" t="s">
        <v>35</v>
      </c>
      <c r="C58" s="11">
        <v>155523630.55000001</v>
      </c>
      <c r="D58" s="13">
        <f t="shared" si="0"/>
        <v>155523.63055</v>
      </c>
      <c r="E58" s="18">
        <v>229065586.16</v>
      </c>
      <c r="F58" s="14">
        <f t="shared" si="1"/>
        <v>229065.58616000001</v>
      </c>
      <c r="G58" s="18">
        <v>87187257.790000007</v>
      </c>
      <c r="H58" s="13">
        <f t="shared" si="2"/>
        <v>87187.257790000003</v>
      </c>
      <c r="I58" s="4">
        <f t="shared" si="3"/>
        <v>38.062137247059269</v>
      </c>
      <c r="J58" s="14">
        <f t="shared" si="4"/>
        <v>56.060456846118811</v>
      </c>
    </row>
    <row r="59" spans="1:10" ht="66.599999999999994" customHeight="1" x14ac:dyDescent="0.25">
      <c r="A59" s="3" t="s">
        <v>79</v>
      </c>
      <c r="B59" s="16" t="s">
        <v>22</v>
      </c>
      <c r="C59" s="11">
        <v>94693579</v>
      </c>
      <c r="D59" s="13">
        <f t="shared" si="0"/>
        <v>94693.578999999998</v>
      </c>
      <c r="E59" s="18">
        <v>207748723.25</v>
      </c>
      <c r="F59" s="14">
        <f t="shared" si="1"/>
        <v>207748.72325000001</v>
      </c>
      <c r="G59" s="18">
        <v>106604117.06999999</v>
      </c>
      <c r="H59" s="13">
        <f t="shared" si="2"/>
        <v>106604.11706999999</v>
      </c>
      <c r="I59" s="4">
        <f t="shared" si="3"/>
        <v>51.313969781520662</v>
      </c>
      <c r="J59" s="14">
        <f t="shared" si="4"/>
        <v>112.57797856600182</v>
      </c>
    </row>
    <row r="60" spans="1:10" ht="34.15" customHeight="1" x14ac:dyDescent="0.25">
      <c r="A60" s="3" t="s">
        <v>134</v>
      </c>
      <c r="B60" s="16" t="s">
        <v>127</v>
      </c>
      <c r="C60" s="11">
        <v>1212797640.4300001</v>
      </c>
      <c r="D60" s="13">
        <f t="shared" si="0"/>
        <v>1212797.6404300001</v>
      </c>
      <c r="E60" s="18">
        <v>3440672005.0999999</v>
      </c>
      <c r="F60" s="14">
        <f t="shared" si="1"/>
        <v>3440672.0050999997</v>
      </c>
      <c r="G60" s="18">
        <v>1249235743.6199999</v>
      </c>
      <c r="H60" s="13">
        <f t="shared" si="2"/>
        <v>1249235.7436199998</v>
      </c>
      <c r="I60" s="4">
        <f t="shared" si="3"/>
        <v>36.307899787259494</v>
      </c>
      <c r="J60" s="14">
        <f t="shared" si="4"/>
        <v>103.0044668603643</v>
      </c>
    </row>
    <row r="61" spans="1:10" ht="21.6" customHeight="1" x14ac:dyDescent="0.25">
      <c r="A61" s="3" t="s">
        <v>137</v>
      </c>
      <c r="B61" s="16" t="s">
        <v>1</v>
      </c>
      <c r="C61" s="11">
        <v>10165302767.51</v>
      </c>
      <c r="D61" s="13">
        <f t="shared" si="0"/>
        <v>10165302.767510001</v>
      </c>
      <c r="E61" s="18">
        <v>23120573540.48</v>
      </c>
      <c r="F61" s="14">
        <f t="shared" si="1"/>
        <v>23120573.540479999</v>
      </c>
      <c r="G61" s="18">
        <v>11689363468.26</v>
      </c>
      <c r="H61" s="13">
        <f t="shared" si="2"/>
        <v>11689363.46826</v>
      </c>
      <c r="I61" s="4">
        <f t="shared" si="3"/>
        <v>50.558276367123895</v>
      </c>
      <c r="J61" s="14">
        <f t="shared" si="4"/>
        <v>114.992772331594</v>
      </c>
    </row>
    <row r="62" spans="1:10" ht="21.6" customHeight="1" x14ac:dyDescent="0.25">
      <c r="A62" s="3" t="s">
        <v>58</v>
      </c>
      <c r="B62" s="16" t="s">
        <v>132</v>
      </c>
      <c r="C62" s="11">
        <v>137037166.40000001</v>
      </c>
      <c r="D62" s="13">
        <f t="shared" si="0"/>
        <v>137037.16640000002</v>
      </c>
      <c r="E62" s="18">
        <v>303641400</v>
      </c>
      <c r="F62" s="14">
        <f t="shared" si="1"/>
        <v>303641.40000000002</v>
      </c>
      <c r="G62" s="18">
        <v>154635332.09999999</v>
      </c>
      <c r="H62" s="13">
        <f t="shared" si="2"/>
        <v>154635.3321</v>
      </c>
      <c r="I62" s="4">
        <f t="shared" si="3"/>
        <v>50.926959268400154</v>
      </c>
      <c r="J62" s="14">
        <f t="shared" si="4"/>
        <v>112.84189257725339</v>
      </c>
    </row>
    <row r="63" spans="1:10" ht="36.6" customHeight="1" x14ac:dyDescent="0.25">
      <c r="A63" s="3" t="s">
        <v>3</v>
      </c>
      <c r="B63" s="16" t="s">
        <v>120</v>
      </c>
      <c r="C63" s="11">
        <v>1183138138.5599999</v>
      </c>
      <c r="D63" s="13">
        <f t="shared" si="0"/>
        <v>1183138.1385599999</v>
      </c>
      <c r="E63" s="18">
        <v>3286640615.1399999</v>
      </c>
      <c r="F63" s="14">
        <f t="shared" si="1"/>
        <v>3286640.6151399999</v>
      </c>
      <c r="G63" s="18">
        <v>1293012761.0799999</v>
      </c>
      <c r="H63" s="13">
        <f t="shared" si="2"/>
        <v>1293012.7610799999</v>
      </c>
      <c r="I63" s="4">
        <f t="shared" si="3"/>
        <v>39.341470896565362</v>
      </c>
      <c r="J63" s="14">
        <f t="shared" si="4"/>
        <v>109.28671124182749</v>
      </c>
    </row>
    <row r="64" spans="1:10" ht="37.15" customHeight="1" x14ac:dyDescent="0.25">
      <c r="A64" s="3" t="s">
        <v>11</v>
      </c>
      <c r="B64" s="16" t="s">
        <v>108</v>
      </c>
      <c r="C64" s="11">
        <v>5725119994.6199999</v>
      </c>
      <c r="D64" s="13">
        <f t="shared" si="0"/>
        <v>5725119.99462</v>
      </c>
      <c r="E64" s="18">
        <v>12998522295.25</v>
      </c>
      <c r="F64" s="14">
        <f t="shared" si="1"/>
        <v>12998522.29525</v>
      </c>
      <c r="G64" s="18">
        <v>6845651520.8800001</v>
      </c>
      <c r="H64" s="13">
        <f t="shared" si="2"/>
        <v>6845651.5208799997</v>
      </c>
      <c r="I64" s="4">
        <f t="shared" si="3"/>
        <v>52.664844244499854</v>
      </c>
      <c r="J64" s="14">
        <f t="shared" si="4"/>
        <v>119.57219285033298</v>
      </c>
    </row>
    <row r="65" spans="1:10" ht="22.15" customHeight="1" x14ac:dyDescent="0.25">
      <c r="A65" s="3" t="s">
        <v>36</v>
      </c>
      <c r="B65" s="16" t="s">
        <v>96</v>
      </c>
      <c r="C65" s="11">
        <v>2953284909.8699999</v>
      </c>
      <c r="D65" s="13">
        <f t="shared" si="0"/>
        <v>2953284.9098700001</v>
      </c>
      <c r="E65" s="18">
        <v>5845877096.3000002</v>
      </c>
      <c r="F65" s="14">
        <f t="shared" si="1"/>
        <v>5845877.0963000003</v>
      </c>
      <c r="G65" s="18">
        <v>3009879968.8400002</v>
      </c>
      <c r="H65" s="13">
        <f t="shared" si="2"/>
        <v>3009879.9688400002</v>
      </c>
      <c r="I65" s="4">
        <f t="shared" si="3"/>
        <v>51.48722628371759</v>
      </c>
      <c r="J65" s="14">
        <f t="shared" si="4"/>
        <v>101.91634267255614</v>
      </c>
    </row>
    <row r="66" spans="1:10" ht="35.450000000000003" customHeight="1" x14ac:dyDescent="0.25">
      <c r="A66" s="3" t="s">
        <v>9</v>
      </c>
      <c r="B66" s="16" t="s">
        <v>63</v>
      </c>
      <c r="C66" s="11">
        <v>166722558.06</v>
      </c>
      <c r="D66" s="13">
        <f t="shared" si="0"/>
        <v>166722.55806000001</v>
      </c>
      <c r="E66" s="18">
        <v>685892133.78999996</v>
      </c>
      <c r="F66" s="14">
        <f t="shared" si="1"/>
        <v>685892.13378999999</v>
      </c>
      <c r="G66" s="18">
        <v>386183885.36000001</v>
      </c>
      <c r="H66" s="13">
        <f t="shared" si="2"/>
        <v>386183.88536000001</v>
      </c>
      <c r="I66" s="4">
        <f t="shared" si="3"/>
        <v>56.30388020723943</v>
      </c>
      <c r="J66" s="14">
        <f t="shared" si="4"/>
        <v>231.63265358549765</v>
      </c>
    </row>
    <row r="67" spans="1:10" ht="36.6" customHeight="1" x14ac:dyDescent="0.25">
      <c r="A67" s="3" t="s">
        <v>20</v>
      </c>
      <c r="B67" s="16" t="s">
        <v>31</v>
      </c>
      <c r="C67" s="11">
        <v>692717083.08000004</v>
      </c>
      <c r="D67" s="13">
        <f t="shared" si="0"/>
        <v>692717.08308000001</v>
      </c>
      <c r="E67" s="18">
        <v>1975095904.47</v>
      </c>
      <c r="F67" s="14">
        <f t="shared" si="1"/>
        <v>1975095.90447</v>
      </c>
      <c r="G67" s="18">
        <v>674249253.25999999</v>
      </c>
      <c r="H67" s="13">
        <f t="shared" si="2"/>
        <v>674249.25326000003</v>
      </c>
      <c r="I67" s="4">
        <f t="shared" si="3"/>
        <v>34.137545003969265</v>
      </c>
      <c r="J67" s="14">
        <f t="shared" si="4"/>
        <v>97.334001099281792</v>
      </c>
    </row>
    <row r="68" spans="1:10" ht="22.9" customHeight="1" x14ac:dyDescent="0.25">
      <c r="A68" s="3" t="s">
        <v>74</v>
      </c>
      <c r="B68" s="16" t="s">
        <v>4</v>
      </c>
      <c r="C68" s="11">
        <v>370497850.48000002</v>
      </c>
      <c r="D68" s="13">
        <f t="shared" si="0"/>
        <v>370497.85048000002</v>
      </c>
      <c r="E68" s="18">
        <v>1212718716.6300001</v>
      </c>
      <c r="F68" s="14">
        <f t="shared" si="1"/>
        <v>1212718.7166300002</v>
      </c>
      <c r="G68" s="18">
        <v>277170581.18000001</v>
      </c>
      <c r="H68" s="13">
        <f t="shared" si="2"/>
        <v>277170.58117999998</v>
      </c>
      <c r="I68" s="4">
        <f t="shared" si="3"/>
        <v>22.855306624624692</v>
      </c>
      <c r="J68" s="14">
        <f t="shared" si="4"/>
        <v>74.810307487860044</v>
      </c>
    </row>
    <row r="69" spans="1:10" ht="22.9" customHeight="1" x14ac:dyDescent="0.25">
      <c r="A69" s="3" t="s">
        <v>102</v>
      </c>
      <c r="B69" s="16" t="s">
        <v>136</v>
      </c>
      <c r="C69" s="11">
        <v>313892457.33999997</v>
      </c>
      <c r="D69" s="13">
        <f t="shared" si="0"/>
        <v>313892.45733999996</v>
      </c>
      <c r="E69" s="18">
        <v>742963967.54999995</v>
      </c>
      <c r="F69" s="14">
        <f t="shared" si="1"/>
        <v>742963.96754999994</v>
      </c>
      <c r="G69" s="18">
        <v>388068570.39999998</v>
      </c>
      <c r="H69" s="13">
        <f t="shared" si="2"/>
        <v>388068.57039999997</v>
      </c>
      <c r="I69" s="4">
        <f t="shared" si="3"/>
        <v>52.232488700588803</v>
      </c>
      <c r="J69" s="14">
        <f t="shared" si="4"/>
        <v>123.6310594044171</v>
      </c>
    </row>
    <row r="70" spans="1:10" ht="39" customHeight="1" x14ac:dyDescent="0.25">
      <c r="A70" s="3" t="s">
        <v>8</v>
      </c>
      <c r="B70" s="16" t="s">
        <v>110</v>
      </c>
      <c r="C70" s="11">
        <v>8326775.2599999998</v>
      </c>
      <c r="D70" s="13">
        <f t="shared" si="0"/>
        <v>8326.7752600000003</v>
      </c>
      <c r="E70" s="18">
        <v>19413220.289999999</v>
      </c>
      <c r="F70" s="14">
        <f t="shared" si="1"/>
        <v>19413.220289999997</v>
      </c>
      <c r="G70" s="18">
        <v>9010101.6799999997</v>
      </c>
      <c r="H70" s="13">
        <f t="shared" ref="H70:H80" si="5">G70/1000</f>
        <v>9010.1016799999998</v>
      </c>
      <c r="I70" s="4">
        <f t="shared" si="3"/>
        <v>46.412195119638241</v>
      </c>
      <c r="J70" s="14">
        <f t="shared" si="4"/>
        <v>108.20637520124447</v>
      </c>
    </row>
    <row r="71" spans="1:10" ht="37.9" customHeight="1" x14ac:dyDescent="0.25">
      <c r="A71" s="3" t="s">
        <v>133</v>
      </c>
      <c r="B71" s="16" t="s">
        <v>55</v>
      </c>
      <c r="C71" s="11">
        <v>95752443.099999994</v>
      </c>
      <c r="D71" s="13">
        <f t="shared" si="0"/>
        <v>95752.443099999989</v>
      </c>
      <c r="E71" s="18">
        <v>233216700</v>
      </c>
      <c r="F71" s="14">
        <f t="shared" ref="F71:F80" si="6">E71/1000</f>
        <v>233216.7</v>
      </c>
      <c r="G71" s="18">
        <v>97210227.560000002</v>
      </c>
      <c r="H71" s="13">
        <f t="shared" si="5"/>
        <v>97210.227559999999</v>
      </c>
      <c r="I71" s="4">
        <f t="shared" ref="I71:I80" si="7">H71/F71%</f>
        <v>41.682361323181404</v>
      </c>
      <c r="J71" s="14">
        <f t="shared" si="4"/>
        <v>101.52245145168521</v>
      </c>
    </row>
    <row r="72" spans="1:10" ht="24" customHeight="1" x14ac:dyDescent="0.25">
      <c r="A72" s="3" t="s">
        <v>76</v>
      </c>
      <c r="B72" s="16" t="s">
        <v>42</v>
      </c>
      <c r="C72" s="11">
        <v>37456405.450000003</v>
      </c>
      <c r="D72" s="13">
        <f t="shared" si="0"/>
        <v>37456.405450000006</v>
      </c>
      <c r="E72" s="18">
        <v>81638330</v>
      </c>
      <c r="F72" s="14">
        <f t="shared" si="6"/>
        <v>81638.33</v>
      </c>
      <c r="G72" s="18">
        <v>35623674.030000001</v>
      </c>
      <c r="H72" s="13">
        <f t="shared" si="5"/>
        <v>35623.674030000002</v>
      </c>
      <c r="I72" s="4">
        <f t="shared" si="7"/>
        <v>43.635966132575227</v>
      </c>
      <c r="J72" s="14">
        <f t="shared" ref="J72:J80" si="8">H72/D72*100</f>
        <v>95.107028029033671</v>
      </c>
    </row>
    <row r="73" spans="1:10" ht="40.9" customHeight="1" x14ac:dyDescent="0.25">
      <c r="A73" s="3" t="s">
        <v>140</v>
      </c>
      <c r="B73" s="16" t="s">
        <v>34</v>
      </c>
      <c r="C73" s="11">
        <v>46534472</v>
      </c>
      <c r="D73" s="13">
        <f t="shared" ref="D73:D80" si="9">C73/1000</f>
        <v>46534.472000000002</v>
      </c>
      <c r="E73" s="18">
        <v>119750270</v>
      </c>
      <c r="F73" s="14">
        <f t="shared" si="6"/>
        <v>119750.27</v>
      </c>
      <c r="G73" s="18">
        <v>48990066.119999997</v>
      </c>
      <c r="H73" s="13">
        <f t="shared" si="5"/>
        <v>48990.066119999996</v>
      </c>
      <c r="I73" s="4">
        <f t="shared" si="7"/>
        <v>40.910192620024986</v>
      </c>
      <c r="J73" s="14">
        <f t="shared" si="8"/>
        <v>105.27693560163311</v>
      </c>
    </row>
    <row r="74" spans="1:10" ht="40.15" customHeight="1" x14ac:dyDescent="0.25">
      <c r="A74" s="3" t="s">
        <v>51</v>
      </c>
      <c r="B74" s="16" t="s">
        <v>6</v>
      </c>
      <c r="C74" s="11">
        <v>11761565.65</v>
      </c>
      <c r="D74" s="13">
        <f t="shared" si="9"/>
        <v>11761.56565</v>
      </c>
      <c r="E74" s="18">
        <v>31828100</v>
      </c>
      <c r="F74" s="14">
        <f t="shared" si="6"/>
        <v>31828.1</v>
      </c>
      <c r="G74" s="18">
        <v>12596487.41</v>
      </c>
      <c r="H74" s="13">
        <f t="shared" si="5"/>
        <v>12596.48741</v>
      </c>
      <c r="I74" s="4">
        <f t="shared" si="7"/>
        <v>39.576623832399669</v>
      </c>
      <c r="J74" s="14">
        <f t="shared" si="8"/>
        <v>107.0987297511705</v>
      </c>
    </row>
    <row r="75" spans="1:10" ht="57.6" customHeight="1" x14ac:dyDescent="0.25">
      <c r="A75" s="3" t="s">
        <v>138</v>
      </c>
      <c r="B75" s="16" t="s">
        <v>83</v>
      </c>
      <c r="C75" s="11">
        <v>170780000</v>
      </c>
      <c r="D75" s="13">
        <f t="shared" si="9"/>
        <v>170780</v>
      </c>
      <c r="E75" s="18">
        <v>384935000</v>
      </c>
      <c r="F75" s="14">
        <f t="shared" si="6"/>
        <v>384935</v>
      </c>
      <c r="G75" s="18">
        <v>132135000</v>
      </c>
      <c r="H75" s="13">
        <f t="shared" si="5"/>
        <v>132135</v>
      </c>
      <c r="I75" s="4">
        <f t="shared" si="7"/>
        <v>34.326574616493694</v>
      </c>
      <c r="J75" s="14">
        <f t="shared" si="8"/>
        <v>77.371472069328959</v>
      </c>
    </row>
    <row r="76" spans="1:10" ht="51" customHeight="1" x14ac:dyDescent="0.25">
      <c r="A76" s="3" t="s">
        <v>12</v>
      </c>
      <c r="B76" s="16" t="s">
        <v>70</v>
      </c>
      <c r="C76" s="11">
        <v>170780000</v>
      </c>
      <c r="D76" s="13">
        <f t="shared" si="9"/>
        <v>170780</v>
      </c>
      <c r="E76" s="18">
        <v>384935000</v>
      </c>
      <c r="F76" s="14">
        <f t="shared" si="6"/>
        <v>384935</v>
      </c>
      <c r="G76" s="18">
        <v>132135000</v>
      </c>
      <c r="H76" s="13">
        <f t="shared" si="5"/>
        <v>132135</v>
      </c>
      <c r="I76" s="4">
        <f t="shared" si="7"/>
        <v>34.326574616493694</v>
      </c>
      <c r="J76" s="14">
        <f t="shared" si="8"/>
        <v>77.371472069328959</v>
      </c>
    </row>
    <row r="77" spans="1:10" ht="84.6" customHeight="1" x14ac:dyDescent="0.25">
      <c r="A77" s="3" t="s">
        <v>88</v>
      </c>
      <c r="B77" s="16" t="s">
        <v>113</v>
      </c>
      <c r="C77" s="11">
        <v>2857877536.6599998</v>
      </c>
      <c r="D77" s="13">
        <f t="shared" si="9"/>
        <v>2857877.5366599998</v>
      </c>
      <c r="E77" s="18">
        <v>5385931960.5299997</v>
      </c>
      <c r="F77" s="14">
        <f t="shared" si="6"/>
        <v>5385931.9605299998</v>
      </c>
      <c r="G77" s="18">
        <v>2191862782.21</v>
      </c>
      <c r="H77" s="13">
        <f t="shared" si="5"/>
        <v>2191862.7822099999</v>
      </c>
      <c r="I77" s="4">
        <f t="shared" si="7"/>
        <v>40.696072625364373</v>
      </c>
      <c r="J77" s="14">
        <f t="shared" si="8"/>
        <v>76.69547606898611</v>
      </c>
    </row>
    <row r="78" spans="1:10" ht="83.45" customHeight="1" x14ac:dyDescent="0.25">
      <c r="A78" s="3" t="s">
        <v>77</v>
      </c>
      <c r="B78" s="16" t="s">
        <v>101</v>
      </c>
      <c r="C78" s="11">
        <v>1036140035.13</v>
      </c>
      <c r="D78" s="13">
        <f t="shared" si="9"/>
        <v>1036140.03513</v>
      </c>
      <c r="E78" s="18">
        <v>1899022203</v>
      </c>
      <c r="F78" s="14">
        <f t="shared" si="6"/>
        <v>1899022.203</v>
      </c>
      <c r="G78" s="18">
        <v>1178977302.49</v>
      </c>
      <c r="H78" s="13">
        <f t="shared" si="5"/>
        <v>1178977.3024899999</v>
      </c>
      <c r="I78" s="4">
        <f t="shared" si="7"/>
        <v>62.083386946582209</v>
      </c>
      <c r="J78" s="14">
        <f t="shared" si="8"/>
        <v>113.78551764405849</v>
      </c>
    </row>
    <row r="79" spans="1:10" ht="22.15" customHeight="1" x14ac:dyDescent="0.25">
      <c r="A79" s="3" t="s">
        <v>71</v>
      </c>
      <c r="B79" s="16" t="s">
        <v>86</v>
      </c>
      <c r="C79" s="11">
        <v>1531311986.4400001</v>
      </c>
      <c r="D79" s="13">
        <f t="shared" si="9"/>
        <v>1531311.9864400001</v>
      </c>
      <c r="E79" s="18">
        <v>3232180060.04</v>
      </c>
      <c r="F79" s="14">
        <f t="shared" si="6"/>
        <v>3232180.0600399999</v>
      </c>
      <c r="G79" s="18">
        <v>1009451968.59</v>
      </c>
      <c r="H79" s="13">
        <f t="shared" si="5"/>
        <v>1009451.9685900001</v>
      </c>
      <c r="I79" s="4">
        <f t="shared" si="7"/>
        <v>31.231303635277907</v>
      </c>
      <c r="J79" s="14">
        <f t="shared" si="8"/>
        <v>65.920725334148116</v>
      </c>
    </row>
    <row r="80" spans="1:10" ht="39.6" customHeight="1" x14ac:dyDescent="0.25">
      <c r="A80" s="3" t="s">
        <v>23</v>
      </c>
      <c r="B80" s="16" t="s">
        <v>73</v>
      </c>
      <c r="C80" s="11">
        <v>290425515.08999997</v>
      </c>
      <c r="D80" s="13">
        <f t="shared" si="9"/>
        <v>290425.51509</v>
      </c>
      <c r="E80" s="18">
        <v>254729697.49000001</v>
      </c>
      <c r="F80" s="14">
        <f t="shared" si="6"/>
        <v>254729.69749000002</v>
      </c>
      <c r="G80" s="18">
        <v>3433511.13</v>
      </c>
      <c r="H80" s="13">
        <f t="shared" si="5"/>
        <v>3433.5111299999999</v>
      </c>
      <c r="I80" s="4">
        <f t="shared" si="7"/>
        <v>1.3479037441776061</v>
      </c>
      <c r="J80" s="14">
        <f t="shared" si="8"/>
        <v>1.1822346700275246</v>
      </c>
    </row>
  </sheetData>
  <mergeCells count="2">
    <mergeCell ref="A1:H1"/>
    <mergeCell ref="A2:J2"/>
  </mergeCells>
  <phoneticPr fontId="9" type="noConversion"/>
  <pageMargins left="0.70866141732283472" right="0.51181102362204722" top="0.55118110236220474" bottom="0.55118110236220474" header="0.31496062992125984" footer="0.31496062992125984"/>
  <pageSetup paperSize="9" scale="67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2023-07-25T07:48:08Z</cp:lastPrinted>
  <dcterms:created xsi:type="dcterms:W3CDTF">2019-07-25T12:38:40Z</dcterms:created>
  <dcterms:modified xsi:type="dcterms:W3CDTF">2023-07-31T09:48:37Z</dcterms:modified>
</cp:coreProperties>
</file>