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РЕЙТИНГИ открытости\2023\2 кв\"/>
    </mc:Choice>
  </mc:AlternateContent>
  <xr:revisionPtr revIDLastSave="0" documentId="13_ncr:1_{E6C3FCE8-45FF-4FB9-87A6-AE33AE2CE4B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Sheet1!$A$3:$I$46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4" i="1" l="1"/>
  <c r="D46" i="1"/>
  <c r="D45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H42" i="1" l="1"/>
  <c r="F42" i="1"/>
  <c r="H6" i="1"/>
  <c r="H7" i="1"/>
  <c r="H8" i="1"/>
  <c r="H9" i="1"/>
  <c r="H10" i="1"/>
  <c r="H11" i="1"/>
  <c r="H12" i="1"/>
  <c r="H13" i="1"/>
  <c r="H14" i="1"/>
  <c r="H15" i="1"/>
  <c r="H16" i="1"/>
  <c r="J16" i="1" s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3" i="1"/>
  <c r="H45" i="1"/>
  <c r="H46" i="1"/>
  <c r="H5" i="1"/>
  <c r="H4" i="1"/>
  <c r="I42" i="1" l="1"/>
  <c r="J41" i="1"/>
  <c r="J37" i="1"/>
  <c r="J33" i="1"/>
  <c r="J29" i="1"/>
  <c r="J25" i="1"/>
  <c r="J21" i="1"/>
  <c r="J13" i="1"/>
  <c r="J9" i="1"/>
  <c r="J40" i="1"/>
  <c r="J36" i="1"/>
  <c r="J32" i="1"/>
  <c r="J12" i="1"/>
  <c r="J8" i="1"/>
  <c r="J24" i="1"/>
  <c r="J20" i="1"/>
  <c r="J39" i="1"/>
  <c r="J35" i="1"/>
  <c r="J31" i="1"/>
  <c r="J23" i="1"/>
  <c r="J19" i="1"/>
  <c r="J15" i="1"/>
  <c r="J11" i="1"/>
  <c r="J7" i="1"/>
  <c r="J43" i="1"/>
  <c r="J38" i="1"/>
  <c r="J34" i="1"/>
  <c r="J30" i="1"/>
  <c r="J26" i="1"/>
  <c r="J22" i="1"/>
  <c r="J18" i="1"/>
  <c r="J14" i="1"/>
  <c r="J10" i="1"/>
  <c r="J6" i="1"/>
  <c r="I16" i="1"/>
  <c r="J17" i="1" l="1"/>
  <c r="J28" i="1"/>
  <c r="F5" i="1"/>
  <c r="F6" i="1"/>
  <c r="I6" i="1" s="1"/>
  <c r="F7" i="1"/>
  <c r="I7" i="1" s="1"/>
  <c r="F8" i="1"/>
  <c r="I8" i="1" s="1"/>
  <c r="F9" i="1"/>
  <c r="I9" i="1" s="1"/>
  <c r="F10" i="1"/>
  <c r="I10" i="1" s="1"/>
  <c r="F11" i="1"/>
  <c r="I11" i="1" s="1"/>
  <c r="F12" i="1"/>
  <c r="I12" i="1" s="1"/>
  <c r="F13" i="1"/>
  <c r="I13" i="1" s="1"/>
  <c r="F14" i="1"/>
  <c r="I14" i="1" s="1"/>
  <c r="F15" i="1"/>
  <c r="I15" i="1" s="1"/>
  <c r="F17" i="1"/>
  <c r="I17" i="1" s="1"/>
  <c r="F18" i="1"/>
  <c r="I18" i="1" s="1"/>
  <c r="F19" i="1"/>
  <c r="I19" i="1" s="1"/>
  <c r="F20" i="1"/>
  <c r="I20" i="1" s="1"/>
  <c r="F21" i="1"/>
  <c r="I21" i="1" s="1"/>
  <c r="F22" i="1"/>
  <c r="I22" i="1" s="1"/>
  <c r="F23" i="1"/>
  <c r="I23" i="1" s="1"/>
  <c r="F24" i="1"/>
  <c r="I24" i="1" s="1"/>
  <c r="F25" i="1"/>
  <c r="I25" i="1" s="1"/>
  <c r="F26" i="1"/>
  <c r="I26" i="1" s="1"/>
  <c r="F27" i="1"/>
  <c r="F28" i="1"/>
  <c r="I28" i="1" s="1"/>
  <c r="F29" i="1"/>
  <c r="I29" i="1" s="1"/>
  <c r="F30" i="1"/>
  <c r="I30" i="1" s="1"/>
  <c r="F31" i="1"/>
  <c r="I31" i="1" s="1"/>
  <c r="F32" i="1"/>
  <c r="I32" i="1" s="1"/>
  <c r="F33" i="1"/>
  <c r="I33" i="1" s="1"/>
  <c r="F34" i="1"/>
  <c r="I34" i="1" s="1"/>
  <c r="F35" i="1"/>
  <c r="I35" i="1" s="1"/>
  <c r="F36" i="1"/>
  <c r="I36" i="1" s="1"/>
  <c r="F37" i="1"/>
  <c r="I37" i="1" s="1"/>
  <c r="F38" i="1"/>
  <c r="I38" i="1" s="1"/>
  <c r="F39" i="1"/>
  <c r="I39" i="1" s="1"/>
  <c r="F40" i="1"/>
  <c r="I40" i="1" s="1"/>
  <c r="F41" i="1"/>
  <c r="I41" i="1" s="1"/>
  <c r="F43" i="1"/>
  <c r="F45" i="1"/>
  <c r="F46" i="1"/>
  <c r="F4" i="1"/>
  <c r="I4" i="1" s="1"/>
  <c r="J4" i="1" l="1"/>
  <c r="J5" i="1"/>
  <c r="I5" i="1"/>
</calcChain>
</file>

<file path=xl/sharedStrings.xml><?xml version="1.0" encoding="utf-8"?>
<sst xmlns="http://schemas.openxmlformats.org/spreadsheetml/2006/main" count="109" uniqueCount="98">
  <si>
    <t>ДОХОДЫ ОТ ОКАЗАНИЯ ПЛАТНЫХ УСЛУГ (РАБОТ) И КОМПЕНСАЦИИ ЗАТРАТ ГОСУДАРСТВА</t>
  </si>
  <si>
    <t>ШТРАФЫ, САНКЦИИ, ВОЗМЕЩЕНИЕ УЩЕРБА</t>
  </si>
  <si>
    <t>00020240000000000151</t>
  </si>
  <si>
    <t>00020700000000000000</t>
  </si>
  <si>
    <t>00010500000000000000</t>
  </si>
  <si>
    <t>НАЛОГИ, СБОРЫ И РЕГУЛЯРНЫЕ ПЛАТЕЖИ ЗА ПОЛЬЗОВАНИЕ ПРИРОДНЫМИ РЕСУРСАМИ</t>
  </si>
  <si>
    <t>00020000000000000000</t>
  </si>
  <si>
    <t>00010600000000000000</t>
  </si>
  <si>
    <t>ГОСУДАРСТВЕННАЯ ПОШЛИНА</t>
  </si>
  <si>
    <t>00010700000000000000</t>
  </si>
  <si>
    <t>Субсидии бюджетам бюджетной системы Российской Федерации (межбюджетные субсидии)</t>
  </si>
  <si>
    <t>НАЛОГОВЫЕ И НЕНАЛОГОВЫЕ ДОХОДЫ</t>
  </si>
  <si>
    <t>00010000000000000000</t>
  </si>
  <si>
    <t>00010800000000000000</t>
  </si>
  <si>
    <t>00021800000000000000</t>
  </si>
  <si>
    <t>00010100000000000000</t>
  </si>
  <si>
    <t>00010900000000000000</t>
  </si>
  <si>
    <t>Субвенции бюджетам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</si>
  <si>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</si>
  <si>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</si>
  <si>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00020210000000000151</t>
  </si>
  <si>
    <t>ДОХОДЫ ОТ ИСПОЛЬЗОВАНИЯ ИМУЩЕСТВА, НАХОДЯЩЕГОСЯ В ГОСУДАРСТВЕННОЙ И МУНИЦИПАЛЬНОЙ СОБСТВЕННОСТИ</t>
  </si>
  <si>
    <t>00010300000000000000</t>
  </si>
  <si>
    <t>НАЛОГИ НА ПРИБЫЛЬ, ДОХОДЫ</t>
  </si>
  <si>
    <t>ДОХОДЫ ОТ ПРОДАЖИ МАТЕРИАЛЬНЫХ И НЕМАТЕРИАЛЬНЫХ АКТИВОВ</t>
  </si>
  <si>
    <t>00011200000000000000</t>
  </si>
  <si>
    <t>НАЛОГИ НА СОВОКУПНЫЙ ДОХОД</t>
  </si>
  <si>
    <t>АДМИНИСТРАТИВНЫЕ ПЛАТЕЖИ И СБОРЫ</t>
  </si>
  <si>
    <t>ПЛАТЕЖИ ПРИ ПОЛЬЗОВАНИИ ПРИРОДНЫМИ РЕСУРСАМИ</t>
  </si>
  <si>
    <t>00011300000000000000</t>
  </si>
  <si>
    <t>Доходы бюджета - Всего</t>
  </si>
  <si>
    <t>00011400000000000000</t>
  </si>
  <si>
    <t>00085000000000000000</t>
  </si>
  <si>
    <t>ПРОЧИЕ НЕНАЛОГОВЫЕ ДОХОДЫ</t>
  </si>
  <si>
    <t>00020230000000000151</t>
  </si>
  <si>
    <t>НАЛОГИ НА ИМУЩЕСТВО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</si>
  <si>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</si>
  <si>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00011500000000000000</t>
  </si>
  <si>
    <t>ЗАДОЛЖЕННОСТЬ И ПЕРЕРАСЧЕТЫ ПО ОТМЕНЕННЫМ НАЛОГАМ, СБОРАМ И ИНЫМ ОБЯЗАТЕЛЬНЫМ ПЛАТЕЖАМ</t>
  </si>
  <si>
    <t>00020220000000000151</t>
  </si>
  <si>
    <t>00011600000000000000</t>
  </si>
  <si>
    <t>00020200000000000000</t>
  </si>
  <si>
    <t>ПРОЧИЕ БЕЗВОЗМЕЗДНЫЕ ПОСТУПЛЕНИЯ</t>
  </si>
  <si>
    <t>БЕЗВОЗМЕЗДНЫЕ ПОСТУПЛЕНИЯ ОТ ГОСУДАРСТВЕННЫХ (МУНИЦИПАЛЬНЫХ) ОРГАНИЗАЦИЙ</t>
  </si>
  <si>
    <t>00011700000000000000</t>
  </si>
  <si>
    <t>00020300000000000000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</si>
  <si>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</si>
  <si>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</si>
  <si>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>НАЛОГИ НА ТОВАРЫ (РАБОТЫ, УСЛУГИ), РЕАЛИЗУЕМЫЕ НА ТЕРРИТОРИИ РОССИЙСКОЙ ФЕДЕРАЦИИ</t>
  </si>
  <si>
    <t>БЕЗВОЗМЕЗДНЫЕ ПОСТУПЛЕНИЯ</t>
  </si>
  <si>
    <t>00011100000000000000</t>
  </si>
  <si>
    <t>Дотации бюджетам бюджетной системы Российской Федерации</t>
  </si>
  <si>
    <t>Налог на прибыль организаций</t>
  </si>
  <si>
    <t>00010101000000000110</t>
  </si>
  <si>
    <t>Налог на доходы физических лиц</t>
  </si>
  <si>
    <t>00010102000010000110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</si>
  <si>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</si>
  <si>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</si>
  <si>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</si>
  <si>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</si>
  <si>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</si>
  <si>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</si>
  <si>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</si>
  <si>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</si>
  <si>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Налог, взимаемый в связи с применением патентной системы налогообложения</t>
  </si>
  <si>
    <t>00010504000020000110</t>
  </si>
  <si>
    <t>Налог на имущество физических лиц</t>
  </si>
  <si>
    <t>00010601000000000110</t>
  </si>
  <si>
    <t>Налог на имущество организаций</t>
  </si>
  <si>
    <t>00010602000020000110</t>
  </si>
  <si>
    <t>Транспортный налог</t>
  </si>
  <si>
    <t>00010604000020000110</t>
  </si>
  <si>
    <t>Налог на игорный бизнес</t>
  </si>
  <si>
    <t>00010605000020000110</t>
  </si>
  <si>
    <t>Земельный налог</t>
  </si>
  <si>
    <t>00010606000000000110</t>
  </si>
  <si>
    <t>Налог на добычу полезных ископаемых</t>
  </si>
  <si>
    <t>00010701000010000110</t>
  </si>
  <si>
    <t>Сборы за пользование объектами животного мира и за пользование объектами водных биологических ресурсов</t>
  </si>
  <si>
    <t>00010704000010000110</t>
  </si>
  <si>
    <t>Наименование показателя</t>
  </si>
  <si>
    <t>Код дохода по КД</t>
  </si>
  <si>
    <t>-</t>
  </si>
  <si>
    <t>Налог на профессиональный доход</t>
  </si>
  <si>
    <t>Процент исполнения плана</t>
  </si>
  <si>
    <t>Исполнено на 1 июля 2022г в тыс. руб.</t>
  </si>
  <si>
    <t>00020400000000000000</t>
  </si>
  <si>
    <t>БЕЗВОЗМЕЗДНЫЕ ПОСТУПЛЕНИЯ ОТ НЕГОСУДАРСТВЕННЫХ ОРГАНИЗАЦИЙ</t>
  </si>
  <si>
    <t xml:space="preserve"> Сведения об исполнении консолидированного бюджета по доходам на 1 июля 2023 года в сравнении с планом и соответствующим периодом прошлого года</t>
  </si>
  <si>
    <t>Исполнено на                     1 июля 2022г                        в  рублях</t>
  </si>
  <si>
    <t>Исполнено на                     1 июля 2023г                        в  рублях</t>
  </si>
  <si>
    <t>Исполнено на 1 июля 2023г в тыс. руб.</t>
  </si>
  <si>
    <t>Утвержденные назначения на 2023 год                                 в  рублях</t>
  </si>
  <si>
    <t>00010506000010000110</t>
  </si>
  <si>
    <t>00020800000000000000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</si>
  <si>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</t>
  </si>
  <si>
    <t>Динамика исполнения 2023г к 2022г, в процентах</t>
  </si>
  <si>
    <t>Утвержденные бюджетные назначения на 2023 год в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</si>
</sst>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49" fontId="2" fillId="0" borderId="2">
      <alignment horizontal="center" vertical="center" wrapText="1"/>
    </xf>
  </cellStyleXfs>
  <cellXfs count="27">
    <xf numFmtId="0" fontId="0" fillId="0" borderId="0" xfId="0" applyBorder="1"/>
    <xf numFmtId="0" fontId="6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 indent="1"/>
    </xf>
    <xf numFmtId="0" fontId="6" fillId="0" borderId="1" xfId="0" applyFont="1" applyFill="1" applyBorder="1" applyAlignment="1">
      <alignment horizontal="left" vertical="center" wrapText="1" inden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/>
    </xf>
    <xf numFmtId="164" fontId="4" fillId="0" borderId="5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/>
    </xf>
    <xf numFmtId="4" fontId="4" fillId="0" borderId="3" xfId="0" applyNumberFormat="1" applyFont="1" applyFill="1" applyBorder="1" applyAlignment="1">
      <alignment horizontal="right" vertical="center"/>
    </xf>
    <xf numFmtId="4" fontId="7" fillId="0" borderId="6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4" xfId="0" applyNumberFormat="1" applyFont="1" applyFill="1" applyBorder="1" applyAlignment="1">
      <alignment horizontal="right" vertical="center"/>
    </xf>
    <xf numFmtId="0" fontId="5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</cellXfs>
  <cellStyles count="2">
    <cellStyle name="xl28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J46"/>
  <sheetViews>
    <sheetView tabSelected="1" zoomScaleNormal="100" zoomScaleSheetLayoutView="100" workbookViewId="0">
      <selection activeCell="F4" sqref="F4"/>
    </sheetView>
  </sheetViews>
  <sheetFormatPr defaultColWidth="8.85546875" defaultRowHeight="15" x14ac:dyDescent="0.25"/>
  <cols>
    <col min="1" max="1" width="45.7109375" style="3" customWidth="1"/>
    <col min="2" max="2" width="21.42578125" style="4" customWidth="1"/>
    <col min="3" max="3" width="20.42578125" style="4" hidden="1" customWidth="1"/>
    <col min="4" max="4" width="16.5703125" style="4" customWidth="1"/>
    <col min="5" max="5" width="19.7109375" style="3" hidden="1" customWidth="1"/>
    <col min="6" max="6" width="17.42578125" style="3" customWidth="1"/>
    <col min="7" max="7" width="18.7109375" style="14" hidden="1" customWidth="1"/>
    <col min="8" max="8" width="17.42578125" style="3" customWidth="1"/>
    <col min="9" max="9" width="13.140625" style="3" customWidth="1"/>
    <col min="10" max="10" width="13.85546875" style="3" customWidth="1"/>
    <col min="11" max="16384" width="8.85546875" style="3"/>
  </cols>
  <sheetData>
    <row r="1" spans="1:10" ht="50.45" customHeight="1" x14ac:dyDescent="0.25">
      <c r="A1" s="26" t="s">
        <v>88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0" ht="89.25" customHeight="1" x14ac:dyDescent="0.25">
      <c r="A3" s="9" t="s">
        <v>80</v>
      </c>
      <c r="B3" s="9" t="s">
        <v>81</v>
      </c>
      <c r="C3" s="9" t="s">
        <v>89</v>
      </c>
      <c r="D3" s="9" t="s">
        <v>85</v>
      </c>
      <c r="E3" s="9" t="s">
        <v>92</v>
      </c>
      <c r="F3" s="9" t="s">
        <v>97</v>
      </c>
      <c r="G3" s="9" t="s">
        <v>90</v>
      </c>
      <c r="H3" s="9" t="s">
        <v>91</v>
      </c>
      <c r="I3" s="9" t="s">
        <v>84</v>
      </c>
      <c r="J3" s="9" t="s">
        <v>96</v>
      </c>
    </row>
    <row r="4" spans="1:10" ht="21" customHeight="1" x14ac:dyDescent="0.25">
      <c r="A4" s="6" t="s">
        <v>30</v>
      </c>
      <c r="B4" s="13" t="s">
        <v>32</v>
      </c>
      <c r="C4" s="19">
        <v>55891749014.129997</v>
      </c>
      <c r="D4" s="17">
        <f>C4/1000</f>
        <v>55891749.014129996</v>
      </c>
      <c r="E4" s="20">
        <v>100807743446.85001</v>
      </c>
      <c r="F4" s="18">
        <f>E4/1000</f>
        <v>100807743.44685</v>
      </c>
      <c r="G4" s="20">
        <v>62900896620.349998</v>
      </c>
      <c r="H4" s="15">
        <f>G4/1000</f>
        <v>62900896.620349996</v>
      </c>
      <c r="I4" s="5">
        <f>H4/F4*100</f>
        <v>62.396889831696257</v>
      </c>
      <c r="J4" s="10">
        <f>H4/D4*100</f>
        <v>112.54057661435503</v>
      </c>
    </row>
    <row r="5" spans="1:10" ht="19.899999999999999" customHeight="1" x14ac:dyDescent="0.25">
      <c r="A5" s="7" t="s">
        <v>11</v>
      </c>
      <c r="B5" s="1" t="s">
        <v>12</v>
      </c>
      <c r="C5" s="21">
        <v>47071084856.400002</v>
      </c>
      <c r="D5" s="12">
        <f>C5/1000</f>
        <v>47071084.856399998</v>
      </c>
      <c r="E5" s="22">
        <v>78636430673.630005</v>
      </c>
      <c r="F5" s="12">
        <f t="shared" ref="F5:F46" si="0">E5/1000</f>
        <v>78636430.673629999</v>
      </c>
      <c r="G5" s="23">
        <v>53129359703.25</v>
      </c>
      <c r="H5" s="16">
        <f>G5/1000</f>
        <v>53129359.703249998</v>
      </c>
      <c r="I5" s="11">
        <f>H5/F5*100</f>
        <v>67.563290002004678</v>
      </c>
      <c r="J5" s="2">
        <f t="shared" ref="J5:J43" si="1">H5/D5*100</f>
        <v>112.87048060466847</v>
      </c>
    </row>
    <row r="6" spans="1:10" ht="19.899999999999999" customHeight="1" x14ac:dyDescent="0.25">
      <c r="A6" s="7" t="s">
        <v>23</v>
      </c>
      <c r="B6" s="1" t="s">
        <v>15</v>
      </c>
      <c r="C6" s="24">
        <v>31175814415.939999</v>
      </c>
      <c r="D6" s="12">
        <f t="shared" ref="D6:D46" si="2">C6/1000</f>
        <v>31175814.415939998</v>
      </c>
      <c r="E6" s="22">
        <v>47936141646.089996</v>
      </c>
      <c r="F6" s="12">
        <f t="shared" si="0"/>
        <v>47936141.646089993</v>
      </c>
      <c r="G6" s="23">
        <v>36567776351.110001</v>
      </c>
      <c r="H6" s="16">
        <f t="shared" ref="H6:H46" si="3">G6/1000</f>
        <v>36567776.351110004</v>
      </c>
      <c r="I6" s="11">
        <f t="shared" ref="I6:I42" si="4">H6/F6*100</f>
        <v>76.284354759062523</v>
      </c>
      <c r="J6" s="2">
        <f t="shared" si="1"/>
        <v>117.29533626044788</v>
      </c>
    </row>
    <row r="7" spans="1:10" ht="19.899999999999999" customHeight="1" x14ac:dyDescent="0.25">
      <c r="A7" s="7" t="s">
        <v>52</v>
      </c>
      <c r="B7" s="1" t="s">
        <v>53</v>
      </c>
      <c r="C7" s="24">
        <v>20481931244.84</v>
      </c>
      <c r="D7" s="12">
        <f t="shared" si="2"/>
        <v>20481931.24484</v>
      </c>
      <c r="E7" s="22">
        <v>21481000000</v>
      </c>
      <c r="F7" s="12">
        <f t="shared" si="0"/>
        <v>21481000</v>
      </c>
      <c r="G7" s="23">
        <v>24767586995.34</v>
      </c>
      <c r="H7" s="16">
        <f t="shared" si="3"/>
        <v>24767586.995340001</v>
      </c>
      <c r="I7" s="11">
        <f t="shared" si="4"/>
        <v>115.29997204664588</v>
      </c>
      <c r="J7" s="2">
        <f t="shared" si="1"/>
        <v>120.92408034803692</v>
      </c>
    </row>
    <row r="8" spans="1:10" ht="19.899999999999999" customHeight="1" x14ac:dyDescent="0.25">
      <c r="A8" s="7" t="s">
        <v>54</v>
      </c>
      <c r="B8" s="1" t="s">
        <v>55</v>
      </c>
      <c r="C8" s="24">
        <v>10693883171.1</v>
      </c>
      <c r="D8" s="12">
        <f t="shared" si="2"/>
        <v>10693883.1711</v>
      </c>
      <c r="E8" s="22">
        <v>26455141646.09</v>
      </c>
      <c r="F8" s="12">
        <f t="shared" si="0"/>
        <v>26455141.646090001</v>
      </c>
      <c r="G8" s="23">
        <v>11800189355.77</v>
      </c>
      <c r="H8" s="16">
        <f t="shared" si="3"/>
        <v>11800189.355770001</v>
      </c>
      <c r="I8" s="11">
        <f t="shared" si="4"/>
        <v>44.604521546812578</v>
      </c>
      <c r="J8" s="2">
        <f t="shared" si="1"/>
        <v>110.34522415262373</v>
      </c>
    </row>
    <row r="9" spans="1:10" ht="43.5" customHeight="1" x14ac:dyDescent="0.25">
      <c r="A9" s="7" t="s">
        <v>48</v>
      </c>
      <c r="B9" s="1" t="s">
        <v>22</v>
      </c>
      <c r="C9" s="24">
        <v>6458795305.79</v>
      </c>
      <c r="D9" s="12">
        <f t="shared" si="2"/>
        <v>6458795.3057899997</v>
      </c>
      <c r="E9" s="22">
        <v>12090665354.48</v>
      </c>
      <c r="F9" s="12">
        <f t="shared" si="0"/>
        <v>12090665.35448</v>
      </c>
      <c r="G9" s="23">
        <v>6902729436.9399996</v>
      </c>
      <c r="H9" s="16">
        <f t="shared" si="3"/>
        <v>6902729.4369399995</v>
      </c>
      <c r="I9" s="11">
        <f t="shared" si="4"/>
        <v>57.091394348966119</v>
      </c>
      <c r="J9" s="2">
        <f t="shared" si="1"/>
        <v>106.87332714743312</v>
      </c>
    </row>
    <row r="10" spans="1:10" ht="36" customHeight="1" x14ac:dyDescent="0.25">
      <c r="A10" s="7" t="s">
        <v>56</v>
      </c>
      <c r="B10" s="1" t="s">
        <v>57</v>
      </c>
      <c r="C10" s="24">
        <v>6458795305.79</v>
      </c>
      <c r="D10" s="12">
        <f t="shared" si="2"/>
        <v>6458795.3057899997</v>
      </c>
      <c r="E10" s="22">
        <v>12090665354.48</v>
      </c>
      <c r="F10" s="12">
        <f t="shared" si="0"/>
        <v>12090665.35448</v>
      </c>
      <c r="G10" s="23">
        <v>6902729436.9399996</v>
      </c>
      <c r="H10" s="16">
        <f t="shared" si="3"/>
        <v>6902729.4369399995</v>
      </c>
      <c r="I10" s="11">
        <f t="shared" si="4"/>
        <v>57.091394348966119</v>
      </c>
      <c r="J10" s="2">
        <f t="shared" si="1"/>
        <v>106.87332714743312</v>
      </c>
    </row>
    <row r="11" spans="1:10" ht="23.45" customHeight="1" x14ac:dyDescent="0.25">
      <c r="A11" s="7" t="s">
        <v>26</v>
      </c>
      <c r="B11" s="1" t="s">
        <v>4</v>
      </c>
      <c r="C11" s="24">
        <v>2257441038.6999998</v>
      </c>
      <c r="D11" s="12">
        <f t="shared" si="2"/>
        <v>2257441.0386999999</v>
      </c>
      <c r="E11" s="22">
        <v>4060255062.9899998</v>
      </c>
      <c r="F11" s="12">
        <f t="shared" si="0"/>
        <v>4060255.0629899995</v>
      </c>
      <c r="G11" s="23">
        <v>2446429022.3000002</v>
      </c>
      <c r="H11" s="16">
        <f t="shared" si="3"/>
        <v>2446429.0223000003</v>
      </c>
      <c r="I11" s="11">
        <f t="shared" si="4"/>
        <v>60.253087166854812</v>
      </c>
      <c r="J11" s="2">
        <f t="shared" si="1"/>
        <v>108.37177938914557</v>
      </c>
    </row>
    <row r="12" spans="1:10" ht="33.6" customHeight="1" x14ac:dyDescent="0.25">
      <c r="A12" s="7" t="s">
        <v>58</v>
      </c>
      <c r="B12" s="1" t="s">
        <v>59</v>
      </c>
      <c r="C12" s="24">
        <v>2013706532.6700001</v>
      </c>
      <c r="D12" s="12">
        <f t="shared" si="2"/>
        <v>2013706.5326700001</v>
      </c>
      <c r="E12" s="22">
        <v>3642640567.3899999</v>
      </c>
      <c r="F12" s="12">
        <f t="shared" si="0"/>
        <v>3642640.56739</v>
      </c>
      <c r="G12" s="23">
        <v>2237429194.77</v>
      </c>
      <c r="H12" s="16">
        <f t="shared" si="3"/>
        <v>2237429.1947699999</v>
      </c>
      <c r="I12" s="11">
        <f t="shared" si="4"/>
        <v>61.42327669658463</v>
      </c>
      <c r="J12" s="2">
        <f t="shared" si="1"/>
        <v>111.10999336151346</v>
      </c>
    </row>
    <row r="13" spans="1:10" ht="29.45" customHeight="1" x14ac:dyDescent="0.25">
      <c r="A13" s="7" t="s">
        <v>60</v>
      </c>
      <c r="B13" s="1" t="s">
        <v>61</v>
      </c>
      <c r="C13" s="24">
        <v>270733.44</v>
      </c>
      <c r="D13" s="12">
        <f t="shared" si="2"/>
        <v>270.73344000000003</v>
      </c>
      <c r="E13" s="22">
        <v>120000</v>
      </c>
      <c r="F13" s="12">
        <f t="shared" si="0"/>
        <v>120</v>
      </c>
      <c r="G13" s="23">
        <v>-7142106.1399999997</v>
      </c>
      <c r="H13" s="16">
        <f t="shared" si="3"/>
        <v>-7142.1061399999999</v>
      </c>
      <c r="I13" s="11">
        <f t="shared" si="4"/>
        <v>-5951.7551166666663</v>
      </c>
      <c r="J13" s="2">
        <f t="shared" si="1"/>
        <v>-2638.0583573274139</v>
      </c>
    </row>
    <row r="14" spans="1:10" ht="18.600000000000001" customHeight="1" x14ac:dyDescent="0.25">
      <c r="A14" s="7" t="s">
        <v>62</v>
      </c>
      <c r="B14" s="1" t="s">
        <v>63</v>
      </c>
      <c r="C14" s="24">
        <v>100618127.11</v>
      </c>
      <c r="D14" s="12">
        <f t="shared" si="2"/>
        <v>100618.12711</v>
      </c>
      <c r="E14" s="22">
        <v>122765495.59999999</v>
      </c>
      <c r="F14" s="12">
        <f t="shared" si="0"/>
        <v>122765.49559999999</v>
      </c>
      <c r="G14" s="23">
        <v>75181936.609999999</v>
      </c>
      <c r="H14" s="16">
        <f t="shared" si="3"/>
        <v>75181.936610000004</v>
      </c>
      <c r="I14" s="11">
        <f t="shared" si="4"/>
        <v>61.2402827378803</v>
      </c>
      <c r="J14" s="2">
        <f t="shared" si="1"/>
        <v>74.720071590885325</v>
      </c>
    </row>
    <row r="15" spans="1:10" ht="33.6" customHeight="1" x14ac:dyDescent="0.25">
      <c r="A15" s="7" t="s">
        <v>64</v>
      </c>
      <c r="B15" s="1" t="s">
        <v>65</v>
      </c>
      <c r="C15" s="24">
        <v>103243730.69</v>
      </c>
      <c r="D15" s="12">
        <f t="shared" si="2"/>
        <v>103243.73069</v>
      </c>
      <c r="E15" s="22">
        <v>211729000</v>
      </c>
      <c r="F15" s="12">
        <f t="shared" si="0"/>
        <v>211729</v>
      </c>
      <c r="G15" s="23">
        <v>74794403.620000005</v>
      </c>
      <c r="H15" s="16">
        <f t="shared" si="3"/>
        <v>74794.403620000012</v>
      </c>
      <c r="I15" s="11">
        <f t="shared" si="4"/>
        <v>35.32553576505817</v>
      </c>
      <c r="J15" s="2">
        <f t="shared" si="1"/>
        <v>72.444499167293714</v>
      </c>
    </row>
    <row r="16" spans="1:10" ht="26.25" customHeight="1" x14ac:dyDescent="0.25">
      <c r="A16" s="7" t="s">
        <v>83</v>
      </c>
      <c r="B16" s="8" t="s">
        <v>93</v>
      </c>
      <c r="C16" s="24">
        <v>39601914.789999999</v>
      </c>
      <c r="D16" s="12">
        <f t="shared" si="2"/>
        <v>39601.914790000003</v>
      </c>
      <c r="E16" s="22">
        <v>83000000</v>
      </c>
      <c r="F16" s="12">
        <v>160000</v>
      </c>
      <c r="G16" s="23">
        <v>66165593.439999998</v>
      </c>
      <c r="H16" s="16">
        <f t="shared" si="3"/>
        <v>66165.593439999997</v>
      </c>
      <c r="I16" s="11">
        <f t="shared" si="4"/>
        <v>41.353495899999999</v>
      </c>
      <c r="J16" s="2">
        <f t="shared" si="1"/>
        <v>167.07675320968994</v>
      </c>
    </row>
    <row r="17" spans="1:10" ht="21" customHeight="1" x14ac:dyDescent="0.25">
      <c r="A17" s="7" t="s">
        <v>35</v>
      </c>
      <c r="B17" s="1" t="s">
        <v>7</v>
      </c>
      <c r="C17" s="24">
        <v>4177084504.3000002</v>
      </c>
      <c r="D17" s="12">
        <f t="shared" si="2"/>
        <v>4177084.5043000001</v>
      </c>
      <c r="E17" s="22">
        <v>10139928000.41</v>
      </c>
      <c r="F17" s="12">
        <f t="shared" si="0"/>
        <v>10139928.00041</v>
      </c>
      <c r="G17" s="23">
        <v>4293491055.5500002</v>
      </c>
      <c r="H17" s="16">
        <f t="shared" si="3"/>
        <v>4293491.0555500006</v>
      </c>
      <c r="I17" s="11">
        <f t="shared" si="4"/>
        <v>42.342421517947635</v>
      </c>
      <c r="J17" s="2">
        <f t="shared" si="1"/>
        <v>102.78678947314015</v>
      </c>
    </row>
    <row r="18" spans="1:10" ht="21" customHeight="1" x14ac:dyDescent="0.25">
      <c r="A18" s="7" t="s">
        <v>66</v>
      </c>
      <c r="B18" s="1" t="s">
        <v>67</v>
      </c>
      <c r="C18" s="24">
        <v>51577073.979999997</v>
      </c>
      <c r="D18" s="12">
        <f t="shared" si="2"/>
        <v>51577.073979999994</v>
      </c>
      <c r="E18" s="22">
        <v>507031000</v>
      </c>
      <c r="F18" s="12">
        <f t="shared" si="0"/>
        <v>507031</v>
      </c>
      <c r="G18" s="23">
        <v>25921460.43</v>
      </c>
      <c r="H18" s="16">
        <f t="shared" si="3"/>
        <v>25921.460429999999</v>
      </c>
      <c r="I18" s="11">
        <f t="shared" si="4"/>
        <v>5.1124014961609845</v>
      </c>
      <c r="J18" s="2">
        <f t="shared" si="1"/>
        <v>50.257718070729538</v>
      </c>
    </row>
    <row r="19" spans="1:10" ht="21" customHeight="1" x14ac:dyDescent="0.25">
      <c r="A19" s="7" t="s">
        <v>68</v>
      </c>
      <c r="B19" s="1" t="s">
        <v>69</v>
      </c>
      <c r="C19" s="24">
        <v>3129505237.4200001</v>
      </c>
      <c r="D19" s="12">
        <f t="shared" si="2"/>
        <v>3129505.2374200001</v>
      </c>
      <c r="E19" s="22">
        <v>6500000000</v>
      </c>
      <c r="F19" s="12">
        <f t="shared" si="0"/>
        <v>6500000</v>
      </c>
      <c r="G19" s="23">
        <v>3344497429.8499999</v>
      </c>
      <c r="H19" s="16">
        <f t="shared" si="3"/>
        <v>3344497.42985</v>
      </c>
      <c r="I19" s="11">
        <f t="shared" si="4"/>
        <v>51.453806613076921</v>
      </c>
      <c r="J19" s="2">
        <f t="shared" si="1"/>
        <v>106.8698460657392</v>
      </c>
    </row>
    <row r="20" spans="1:10" ht="21" customHeight="1" x14ac:dyDescent="0.25">
      <c r="A20" s="7" t="s">
        <v>70</v>
      </c>
      <c r="B20" s="1" t="s">
        <v>71</v>
      </c>
      <c r="C20" s="24">
        <v>278602148.39999998</v>
      </c>
      <c r="D20" s="12">
        <f t="shared" si="2"/>
        <v>278602.14839999995</v>
      </c>
      <c r="E20" s="22">
        <v>1330000000</v>
      </c>
      <c r="F20" s="12">
        <f t="shared" si="0"/>
        <v>1330000</v>
      </c>
      <c r="G20" s="23">
        <v>269698202.92000002</v>
      </c>
      <c r="H20" s="16">
        <f t="shared" si="3"/>
        <v>269698.20292000001</v>
      </c>
      <c r="I20" s="11">
        <f t="shared" si="4"/>
        <v>20.278060369924813</v>
      </c>
      <c r="J20" s="2">
        <f t="shared" si="1"/>
        <v>96.804064314961352</v>
      </c>
    </row>
    <row r="21" spans="1:10" ht="21" customHeight="1" x14ac:dyDescent="0.25">
      <c r="A21" s="7" t="s">
        <v>72</v>
      </c>
      <c r="B21" s="1" t="s">
        <v>73</v>
      </c>
      <c r="C21" s="24">
        <v>19673000</v>
      </c>
      <c r="D21" s="12">
        <f t="shared" si="2"/>
        <v>19673</v>
      </c>
      <c r="E21" s="22">
        <v>40000000</v>
      </c>
      <c r="F21" s="12">
        <f t="shared" si="0"/>
        <v>40000</v>
      </c>
      <c r="G21" s="23">
        <v>16448297</v>
      </c>
      <c r="H21" s="16">
        <f t="shared" si="3"/>
        <v>16448.296999999999</v>
      </c>
      <c r="I21" s="11">
        <f t="shared" si="4"/>
        <v>41.120742499999999</v>
      </c>
      <c r="J21" s="2">
        <f t="shared" si="1"/>
        <v>83.6084837086362</v>
      </c>
    </row>
    <row r="22" spans="1:10" ht="21" customHeight="1" x14ac:dyDescent="0.25">
      <c r="A22" s="7" t="s">
        <v>74</v>
      </c>
      <c r="B22" s="1" t="s">
        <v>75</v>
      </c>
      <c r="C22" s="24">
        <v>697727044.5</v>
      </c>
      <c r="D22" s="12">
        <f t="shared" si="2"/>
        <v>697727.04449999996</v>
      </c>
      <c r="E22" s="22">
        <v>1762897000.4100001</v>
      </c>
      <c r="F22" s="12">
        <f t="shared" si="0"/>
        <v>1762897.0004100001</v>
      </c>
      <c r="G22" s="23">
        <v>636925665.35000002</v>
      </c>
      <c r="H22" s="16">
        <f t="shared" si="3"/>
        <v>636925.66535000002</v>
      </c>
      <c r="I22" s="11">
        <f t="shared" si="4"/>
        <v>36.129488291254056</v>
      </c>
      <c r="J22" s="2">
        <f t="shared" si="1"/>
        <v>91.285792971724206</v>
      </c>
    </row>
    <row r="23" spans="1:10" ht="31.9" customHeight="1" x14ac:dyDescent="0.25">
      <c r="A23" s="7" t="s">
        <v>5</v>
      </c>
      <c r="B23" s="1" t="s">
        <v>9</v>
      </c>
      <c r="C23" s="24">
        <v>42578213.880000003</v>
      </c>
      <c r="D23" s="12">
        <f t="shared" si="2"/>
        <v>42578.213880000003</v>
      </c>
      <c r="E23" s="22">
        <v>110206000</v>
      </c>
      <c r="F23" s="12">
        <f t="shared" si="0"/>
        <v>110206</v>
      </c>
      <c r="G23" s="23">
        <v>54577868.350000001</v>
      </c>
      <c r="H23" s="16">
        <f t="shared" si="3"/>
        <v>54577.868350000004</v>
      </c>
      <c r="I23" s="11">
        <f t="shared" si="4"/>
        <v>49.523499945556509</v>
      </c>
      <c r="J23" s="2">
        <f t="shared" si="1"/>
        <v>128.18261588853665</v>
      </c>
    </row>
    <row r="24" spans="1:10" ht="22.15" customHeight="1" x14ac:dyDescent="0.25">
      <c r="A24" s="7" t="s">
        <v>76</v>
      </c>
      <c r="B24" s="1" t="s">
        <v>77</v>
      </c>
      <c r="C24" s="24">
        <v>42565483.689999998</v>
      </c>
      <c r="D24" s="12">
        <f t="shared" si="2"/>
        <v>42565.483690000001</v>
      </c>
      <c r="E24" s="22">
        <v>110056000</v>
      </c>
      <c r="F24" s="12">
        <f t="shared" si="0"/>
        <v>110056</v>
      </c>
      <c r="G24" s="23">
        <v>54537613.469999999</v>
      </c>
      <c r="H24" s="16">
        <f t="shared" si="3"/>
        <v>54537.613469999997</v>
      </c>
      <c r="I24" s="11">
        <f t="shared" si="4"/>
        <v>49.554420903903463</v>
      </c>
      <c r="J24" s="2">
        <f t="shared" si="1"/>
        <v>128.12638020794449</v>
      </c>
    </row>
    <row r="25" spans="1:10" ht="33" customHeight="1" x14ac:dyDescent="0.25">
      <c r="A25" s="7" t="s">
        <v>78</v>
      </c>
      <c r="B25" s="1" t="s">
        <v>79</v>
      </c>
      <c r="C25" s="24">
        <v>12730.19</v>
      </c>
      <c r="D25" s="12">
        <f t="shared" si="2"/>
        <v>12.73019</v>
      </c>
      <c r="E25" s="22">
        <v>150000</v>
      </c>
      <c r="F25" s="12">
        <f t="shared" si="0"/>
        <v>150</v>
      </c>
      <c r="G25" s="23">
        <v>40254.879999999997</v>
      </c>
      <c r="H25" s="16">
        <f t="shared" si="3"/>
        <v>40.25488</v>
      </c>
      <c r="I25" s="11">
        <f t="shared" si="4"/>
        <v>26.836586666666669</v>
      </c>
      <c r="J25" s="2">
        <f t="shared" si="1"/>
        <v>316.21586166427994</v>
      </c>
    </row>
    <row r="26" spans="1:10" ht="19.899999999999999" customHeight="1" x14ac:dyDescent="0.25">
      <c r="A26" s="7" t="s">
        <v>8</v>
      </c>
      <c r="B26" s="1" t="s">
        <v>13</v>
      </c>
      <c r="C26" s="24">
        <v>149647435.21000001</v>
      </c>
      <c r="D26" s="12">
        <f t="shared" si="2"/>
        <v>149647.43521</v>
      </c>
      <c r="E26" s="22">
        <v>342152600</v>
      </c>
      <c r="F26" s="12">
        <f t="shared" si="0"/>
        <v>342152.6</v>
      </c>
      <c r="G26" s="23">
        <v>148035396.09999999</v>
      </c>
      <c r="H26" s="16">
        <f t="shared" si="3"/>
        <v>148035.39609999998</v>
      </c>
      <c r="I26" s="11">
        <f t="shared" si="4"/>
        <v>43.265898344773646</v>
      </c>
      <c r="J26" s="2">
        <f t="shared" si="1"/>
        <v>98.922775316705</v>
      </c>
    </row>
    <row r="27" spans="1:10" ht="47.25" customHeight="1" x14ac:dyDescent="0.25">
      <c r="A27" s="7" t="s">
        <v>38</v>
      </c>
      <c r="B27" s="1" t="s">
        <v>16</v>
      </c>
      <c r="C27" s="24">
        <v>-28985.11</v>
      </c>
      <c r="D27" s="12">
        <f t="shared" si="2"/>
        <v>-28.985109999999999</v>
      </c>
      <c r="E27" s="22">
        <v>0</v>
      </c>
      <c r="F27" s="12">
        <f t="shared" si="0"/>
        <v>0</v>
      </c>
      <c r="G27" s="23">
        <v>-45081.03</v>
      </c>
      <c r="H27" s="16">
        <f t="shared" si="3"/>
        <v>-45.081029999999998</v>
      </c>
      <c r="I27" s="11" t="s">
        <v>82</v>
      </c>
      <c r="J27" s="2" t="s">
        <v>82</v>
      </c>
    </row>
    <row r="28" spans="1:10" ht="49.5" customHeight="1" x14ac:dyDescent="0.25">
      <c r="A28" s="7" t="s">
        <v>21</v>
      </c>
      <c r="B28" s="1" t="s">
        <v>50</v>
      </c>
      <c r="C28" s="24">
        <v>1847563223.1600001</v>
      </c>
      <c r="D28" s="12">
        <f t="shared" si="2"/>
        <v>1847563.2231600001</v>
      </c>
      <c r="E28" s="22">
        <v>3027412302.1700001</v>
      </c>
      <c r="F28" s="12">
        <f t="shared" si="0"/>
        <v>3027412.30217</v>
      </c>
      <c r="G28" s="23">
        <v>1447786232.46</v>
      </c>
      <c r="H28" s="16">
        <f t="shared" si="3"/>
        <v>1447786.2324600001</v>
      </c>
      <c r="I28" s="11">
        <f t="shared" si="4"/>
        <v>47.822565542930853</v>
      </c>
      <c r="J28" s="2">
        <f t="shared" si="1"/>
        <v>78.361931776481399</v>
      </c>
    </row>
    <row r="29" spans="1:10" ht="33" customHeight="1" x14ac:dyDescent="0.25">
      <c r="A29" s="7" t="s">
        <v>28</v>
      </c>
      <c r="B29" s="1" t="s">
        <v>25</v>
      </c>
      <c r="C29" s="24">
        <v>65214369.329999998</v>
      </c>
      <c r="D29" s="12">
        <f t="shared" si="2"/>
        <v>65214.369330000001</v>
      </c>
      <c r="E29" s="22">
        <v>78874490.799999997</v>
      </c>
      <c r="F29" s="12">
        <f t="shared" si="0"/>
        <v>78874.4908</v>
      </c>
      <c r="G29" s="23">
        <v>84202246.879999995</v>
      </c>
      <c r="H29" s="16">
        <f t="shared" si="3"/>
        <v>84202.246879999992</v>
      </c>
      <c r="I29" s="11">
        <f t="shared" si="4"/>
        <v>106.75472643431631</v>
      </c>
      <c r="J29" s="2">
        <f t="shared" si="1"/>
        <v>129.11609472740108</v>
      </c>
    </row>
    <row r="30" spans="1:10" ht="34.15" customHeight="1" x14ac:dyDescent="0.25">
      <c r="A30" s="7" t="s">
        <v>0</v>
      </c>
      <c r="B30" s="1" t="s">
        <v>29</v>
      </c>
      <c r="C30" s="24">
        <v>288144227.26999998</v>
      </c>
      <c r="D30" s="12">
        <f t="shared" si="2"/>
        <v>288144.22726999997</v>
      </c>
      <c r="E30" s="22">
        <v>105455170.3</v>
      </c>
      <c r="F30" s="12">
        <f t="shared" si="0"/>
        <v>105455.1703</v>
      </c>
      <c r="G30" s="23">
        <v>385482290.19</v>
      </c>
      <c r="H30" s="16">
        <f t="shared" si="3"/>
        <v>385482.29018999997</v>
      </c>
      <c r="I30" s="11">
        <f t="shared" si="4"/>
        <v>365.54138511499798</v>
      </c>
      <c r="J30" s="2">
        <f t="shared" si="1"/>
        <v>133.78102134553308</v>
      </c>
    </row>
    <row r="31" spans="1:10" ht="33" customHeight="1" x14ac:dyDescent="0.25">
      <c r="A31" s="7" t="s">
        <v>24</v>
      </c>
      <c r="B31" s="1" t="s">
        <v>31</v>
      </c>
      <c r="C31" s="24">
        <v>245696423.41999999</v>
      </c>
      <c r="D31" s="12">
        <f t="shared" si="2"/>
        <v>245696.42341999998</v>
      </c>
      <c r="E31" s="22">
        <v>137120775.40000001</v>
      </c>
      <c r="F31" s="12">
        <f t="shared" si="0"/>
        <v>137120.77540000001</v>
      </c>
      <c r="G31" s="23">
        <v>219315134.97999999</v>
      </c>
      <c r="H31" s="16">
        <f t="shared" si="3"/>
        <v>219315.13498</v>
      </c>
      <c r="I31" s="11">
        <f t="shared" si="4"/>
        <v>159.94303878477047</v>
      </c>
      <c r="J31" s="2">
        <f t="shared" si="1"/>
        <v>89.262648567373276</v>
      </c>
    </row>
    <row r="32" spans="1:10" ht="20.45" customHeight="1" x14ac:dyDescent="0.25">
      <c r="A32" s="7" t="s">
        <v>27</v>
      </c>
      <c r="B32" s="1" t="s">
        <v>37</v>
      </c>
      <c r="C32" s="24">
        <v>4762898.5</v>
      </c>
      <c r="D32" s="12">
        <f t="shared" si="2"/>
        <v>4762.8985000000002</v>
      </c>
      <c r="E32" s="22">
        <v>6174600</v>
      </c>
      <c r="F32" s="12">
        <f t="shared" si="0"/>
        <v>6174.6</v>
      </c>
      <c r="G32" s="23">
        <v>5188792.8899999997</v>
      </c>
      <c r="H32" s="16">
        <f t="shared" si="3"/>
        <v>5188.7928899999997</v>
      </c>
      <c r="I32" s="11">
        <f t="shared" si="4"/>
        <v>84.03447818482168</v>
      </c>
      <c r="J32" s="2">
        <f t="shared" si="1"/>
        <v>108.941916146229</v>
      </c>
    </row>
    <row r="33" spans="1:10" ht="20.45" customHeight="1" x14ac:dyDescent="0.25">
      <c r="A33" s="7" t="s">
        <v>1</v>
      </c>
      <c r="B33" s="1" t="s">
        <v>40</v>
      </c>
      <c r="C33" s="24">
        <v>349931342.69999999</v>
      </c>
      <c r="D33" s="12">
        <f t="shared" si="2"/>
        <v>349931.34269999998</v>
      </c>
      <c r="E33" s="22">
        <v>597117437</v>
      </c>
      <c r="F33" s="12">
        <f t="shared" si="0"/>
        <v>597117.43700000003</v>
      </c>
      <c r="G33" s="23">
        <v>558554092.29999995</v>
      </c>
      <c r="H33" s="16">
        <f t="shared" si="3"/>
        <v>558554.0922999999</v>
      </c>
      <c r="I33" s="11">
        <f t="shared" si="4"/>
        <v>93.541748689546296</v>
      </c>
      <c r="J33" s="2">
        <f t="shared" si="1"/>
        <v>159.61819481224765</v>
      </c>
    </row>
    <row r="34" spans="1:10" ht="20.45" customHeight="1" x14ac:dyDescent="0.25">
      <c r="A34" s="7" t="s">
        <v>33</v>
      </c>
      <c r="B34" s="1" t="s">
        <v>44</v>
      </c>
      <c r="C34" s="24">
        <v>8440443.3100000005</v>
      </c>
      <c r="D34" s="12">
        <f t="shared" si="2"/>
        <v>8440.4433100000006</v>
      </c>
      <c r="E34" s="22">
        <v>4927233.99</v>
      </c>
      <c r="F34" s="12">
        <f t="shared" si="0"/>
        <v>4927.2339900000006</v>
      </c>
      <c r="G34" s="23">
        <v>15836864.23</v>
      </c>
      <c r="H34" s="16">
        <f t="shared" si="3"/>
        <v>15836.864230000001</v>
      </c>
      <c r="I34" s="11">
        <f t="shared" si="4"/>
        <v>321.4149005738613</v>
      </c>
      <c r="J34" s="2">
        <f t="shared" si="1"/>
        <v>187.63071616436221</v>
      </c>
    </row>
    <row r="35" spans="1:10" ht="20.45" customHeight="1" x14ac:dyDescent="0.25">
      <c r="A35" s="7" t="s">
        <v>49</v>
      </c>
      <c r="B35" s="1" t="s">
        <v>6</v>
      </c>
      <c r="C35" s="24">
        <v>8820664157.7299995</v>
      </c>
      <c r="D35" s="12">
        <f t="shared" si="2"/>
        <v>8820664.1577300001</v>
      </c>
      <c r="E35" s="22">
        <v>22171312773.220001</v>
      </c>
      <c r="F35" s="12">
        <f t="shared" si="0"/>
        <v>22171312.773220003</v>
      </c>
      <c r="G35" s="23">
        <v>9771536917.1000004</v>
      </c>
      <c r="H35" s="16">
        <f t="shared" si="3"/>
        <v>9771536.9171000011</v>
      </c>
      <c r="I35" s="11">
        <f t="shared" si="4"/>
        <v>44.072883807325645</v>
      </c>
      <c r="J35" s="2">
        <f t="shared" si="1"/>
        <v>110.78005853489732</v>
      </c>
    </row>
    <row r="36" spans="1:10" ht="47.25" customHeight="1" x14ac:dyDescent="0.25">
      <c r="A36" s="7" t="s">
        <v>47</v>
      </c>
      <c r="B36" s="1" t="s">
        <v>41</v>
      </c>
      <c r="C36" s="24">
        <v>7401083457.6400003</v>
      </c>
      <c r="D36" s="12">
        <f t="shared" si="2"/>
        <v>7401083.4576400006</v>
      </c>
      <c r="E36" s="22">
        <v>21550535614.849998</v>
      </c>
      <c r="F36" s="12">
        <f t="shared" si="0"/>
        <v>21550535.61485</v>
      </c>
      <c r="G36" s="23">
        <v>9516427768.3700008</v>
      </c>
      <c r="H36" s="16">
        <f t="shared" si="3"/>
        <v>9516427.7683700006</v>
      </c>
      <c r="I36" s="11">
        <f t="shared" si="4"/>
        <v>44.158660083661402</v>
      </c>
      <c r="J36" s="2">
        <f t="shared" si="1"/>
        <v>128.58154921285708</v>
      </c>
    </row>
    <row r="37" spans="1:10" ht="32.25" customHeight="1" x14ac:dyDescent="0.25">
      <c r="A37" s="7" t="s">
        <v>51</v>
      </c>
      <c r="B37" s="1" t="s">
        <v>20</v>
      </c>
      <c r="C37" s="24">
        <v>698868600</v>
      </c>
      <c r="D37" s="12">
        <f t="shared" si="2"/>
        <v>698868.6</v>
      </c>
      <c r="E37" s="22">
        <v>474979700</v>
      </c>
      <c r="F37" s="12">
        <f t="shared" si="0"/>
        <v>474979.7</v>
      </c>
      <c r="G37" s="23">
        <v>632615200</v>
      </c>
      <c r="H37" s="16">
        <f t="shared" si="3"/>
        <v>632615.19999999995</v>
      </c>
      <c r="I37" s="11">
        <f t="shared" si="4"/>
        <v>133.18783939608366</v>
      </c>
      <c r="J37" s="2">
        <f t="shared" si="1"/>
        <v>90.519906030976344</v>
      </c>
    </row>
    <row r="38" spans="1:10" ht="33.6" customHeight="1" x14ac:dyDescent="0.25">
      <c r="A38" s="7" t="s">
        <v>10</v>
      </c>
      <c r="B38" s="1" t="s">
        <v>39</v>
      </c>
      <c r="C38" s="24">
        <v>4065139676.54</v>
      </c>
      <c r="D38" s="12">
        <f t="shared" si="2"/>
        <v>4065139.6765399999</v>
      </c>
      <c r="E38" s="22">
        <v>15215341800</v>
      </c>
      <c r="F38" s="12">
        <f t="shared" si="0"/>
        <v>15215341.800000001</v>
      </c>
      <c r="G38" s="23">
        <v>5372952450.8599997</v>
      </c>
      <c r="H38" s="16">
        <f t="shared" si="3"/>
        <v>5372952.4508599993</v>
      </c>
      <c r="I38" s="11">
        <f t="shared" si="4"/>
        <v>35.312729227417023</v>
      </c>
      <c r="J38" s="2">
        <f t="shared" si="1"/>
        <v>132.17141053891487</v>
      </c>
    </row>
    <row r="39" spans="1:10" ht="25.5" x14ac:dyDescent="0.25">
      <c r="A39" s="7" t="s">
        <v>17</v>
      </c>
      <c r="B39" s="1" t="s">
        <v>34</v>
      </c>
      <c r="C39" s="24">
        <v>1460272672.7</v>
      </c>
      <c r="D39" s="12">
        <f t="shared" si="2"/>
        <v>1460272.6727</v>
      </c>
      <c r="E39" s="22">
        <v>2214288700</v>
      </c>
      <c r="F39" s="12">
        <f t="shared" si="0"/>
        <v>2214288.7000000002</v>
      </c>
      <c r="G39" s="23">
        <v>1148191238.47</v>
      </c>
      <c r="H39" s="16">
        <f t="shared" si="3"/>
        <v>1148191.23847</v>
      </c>
      <c r="I39" s="11">
        <f t="shared" si="4"/>
        <v>51.853727947489404</v>
      </c>
      <c r="J39" s="2">
        <f t="shared" si="1"/>
        <v>78.628550676568437</v>
      </c>
    </row>
    <row r="40" spans="1:10" ht="21.6" customHeight="1" x14ac:dyDescent="0.25">
      <c r="A40" s="7" t="s">
        <v>46</v>
      </c>
      <c r="B40" s="1" t="s">
        <v>2</v>
      </c>
      <c r="C40" s="24">
        <v>1176802508.4000001</v>
      </c>
      <c r="D40" s="12">
        <f t="shared" si="2"/>
        <v>1176802.5084000002</v>
      </c>
      <c r="E40" s="22">
        <v>3645925414.8499999</v>
      </c>
      <c r="F40" s="12">
        <f t="shared" si="0"/>
        <v>3645925.4148499998</v>
      </c>
      <c r="G40" s="23">
        <v>2362668879.04</v>
      </c>
      <c r="H40" s="16">
        <f t="shared" si="3"/>
        <v>2362668.87904</v>
      </c>
      <c r="I40" s="11">
        <f t="shared" si="4"/>
        <v>64.802995404589339</v>
      </c>
      <c r="J40" s="2">
        <f t="shared" si="1"/>
        <v>200.77021098912536</v>
      </c>
    </row>
    <row r="41" spans="1:10" ht="41.25" customHeight="1" x14ac:dyDescent="0.25">
      <c r="A41" s="7" t="s">
        <v>43</v>
      </c>
      <c r="B41" s="1" t="s">
        <v>45</v>
      </c>
      <c r="C41" s="24">
        <v>1463440436.3499999</v>
      </c>
      <c r="D41" s="12">
        <f t="shared" si="2"/>
        <v>1463440.4363499999</v>
      </c>
      <c r="E41" s="22">
        <v>451207085.69</v>
      </c>
      <c r="F41" s="12">
        <f t="shared" si="0"/>
        <v>451207.08568999998</v>
      </c>
      <c r="G41" s="23">
        <v>278908411.94</v>
      </c>
      <c r="H41" s="16">
        <f t="shared" si="3"/>
        <v>278908.41194000002</v>
      </c>
      <c r="I41" s="11">
        <f t="shared" si="4"/>
        <v>61.813836880128903</v>
      </c>
      <c r="J41" s="2">
        <f t="shared" si="1"/>
        <v>19.058405454179731</v>
      </c>
    </row>
    <row r="42" spans="1:10" ht="41.25" customHeight="1" x14ac:dyDescent="0.25">
      <c r="A42" s="7" t="s">
        <v>87</v>
      </c>
      <c r="B42" s="8" t="s">
        <v>86</v>
      </c>
      <c r="C42" s="24">
        <v>450000</v>
      </c>
      <c r="D42" s="12">
        <f t="shared" si="2"/>
        <v>450</v>
      </c>
      <c r="E42" s="22">
        <v>8750000</v>
      </c>
      <c r="F42" s="12">
        <f t="shared" si="0"/>
        <v>8750</v>
      </c>
      <c r="G42" s="23">
        <v>150000</v>
      </c>
      <c r="H42" s="16">
        <f t="shared" si="3"/>
        <v>150</v>
      </c>
      <c r="I42" s="11">
        <f t="shared" si="4"/>
        <v>1.7142857142857144</v>
      </c>
      <c r="J42" s="2" t="s">
        <v>82</v>
      </c>
    </row>
    <row r="43" spans="1:10" ht="22.15" customHeight="1" x14ac:dyDescent="0.25">
      <c r="A43" s="7" t="s">
        <v>42</v>
      </c>
      <c r="B43" s="1" t="s">
        <v>3</v>
      </c>
      <c r="C43" s="24">
        <v>26292200.719999999</v>
      </c>
      <c r="D43" s="12">
        <f t="shared" si="2"/>
        <v>26292.200719999997</v>
      </c>
      <c r="E43" s="22">
        <v>160820072.68000001</v>
      </c>
      <c r="F43" s="12">
        <f t="shared" si="0"/>
        <v>160820.07268000001</v>
      </c>
      <c r="G43" s="23">
        <v>30735853.579999998</v>
      </c>
      <c r="H43" s="16">
        <f t="shared" si="3"/>
        <v>30735.853579999999</v>
      </c>
      <c r="I43" s="11" t="s">
        <v>82</v>
      </c>
      <c r="J43" s="2">
        <f t="shared" si="1"/>
        <v>116.90103048931843</v>
      </c>
    </row>
    <row r="44" spans="1:10" ht="86.25" customHeight="1" x14ac:dyDescent="0.25">
      <c r="A44" s="7" t="s">
        <v>95</v>
      </c>
      <c r="B44" s="8" t="s">
        <v>94</v>
      </c>
      <c r="C44" s="24"/>
      <c r="D44" s="12" t="s">
        <v>82</v>
      </c>
      <c r="E44" s="22">
        <v>0</v>
      </c>
      <c r="F44" s="12" t="s">
        <v>82</v>
      </c>
      <c r="G44" s="23">
        <v>-2215300.48</v>
      </c>
      <c r="H44" s="16">
        <f t="shared" si="3"/>
        <v>-2215.3004799999999</v>
      </c>
      <c r="I44" s="11" t="s">
        <v>82</v>
      </c>
      <c r="J44" s="2" t="s">
        <v>82</v>
      </c>
    </row>
    <row r="45" spans="1:10" ht="93.75" customHeight="1" x14ac:dyDescent="0.25">
      <c r="A45" s="7" t="s">
        <v>36</v>
      </c>
      <c r="B45" s="1" t="s">
        <v>14</v>
      </c>
      <c r="C45" s="24">
        <v>146410644.44999999</v>
      </c>
      <c r="D45" s="12">
        <f t="shared" si="2"/>
        <v>146410.64444999999</v>
      </c>
      <c r="E45" s="22">
        <v>0</v>
      </c>
      <c r="F45" s="12">
        <f t="shared" si="0"/>
        <v>0</v>
      </c>
      <c r="G45" s="23">
        <v>93987032.329999998</v>
      </c>
      <c r="H45" s="16">
        <f t="shared" si="3"/>
        <v>93987.032330000002</v>
      </c>
      <c r="I45" s="11" t="s">
        <v>82</v>
      </c>
      <c r="J45" s="2" t="s">
        <v>82</v>
      </c>
    </row>
    <row r="46" spans="1:10" ht="51.6" customHeight="1" x14ac:dyDescent="0.25">
      <c r="A46" s="7" t="s">
        <v>18</v>
      </c>
      <c r="B46" s="1" t="s">
        <v>19</v>
      </c>
      <c r="C46" s="24">
        <v>-217012581.43000001</v>
      </c>
      <c r="D46" s="12">
        <f t="shared" si="2"/>
        <v>-217012.58143000002</v>
      </c>
      <c r="E46" s="22">
        <v>0</v>
      </c>
      <c r="F46" s="12">
        <f t="shared" si="0"/>
        <v>0</v>
      </c>
      <c r="G46" s="23">
        <v>-146456848.63999999</v>
      </c>
      <c r="H46" s="16">
        <f t="shared" si="3"/>
        <v>-146456.84863999998</v>
      </c>
      <c r="I46" s="11" t="s">
        <v>82</v>
      </c>
      <c r="J46" s="2" t="s">
        <v>82</v>
      </c>
    </row>
  </sheetData>
  <mergeCells count="2">
    <mergeCell ref="A2:J2"/>
    <mergeCell ref="A1:J1"/>
  </mergeCells>
  <pageMargins left="0.56999999999999995" right="0.47" top="0.51" bottom="0.55000000000000004" header="0.31496062992125984" footer="0.31496062992125984"/>
  <pageSetup paperSize="9" scale="63" fitToHeight="0" orientation="portrait" errors="blank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Кривовицина Елена Владимировна</dc:creator>
  <cp:lastModifiedBy>u1533</cp:lastModifiedBy>
  <cp:lastPrinted>2023-07-24T11:42:10Z</cp:lastPrinted>
  <dcterms:created xsi:type="dcterms:W3CDTF">2019-07-29T09:57:10Z</dcterms:created>
  <dcterms:modified xsi:type="dcterms:W3CDTF">2023-08-01T12:46:50Z</dcterms:modified>
</cp:coreProperties>
</file>