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2120" windowHeight="70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<sst xmlns="http://schemas.openxmlformats.org/spreadsheetml/2006/main" count="34" uniqueCount="23">
  <si>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</si>
  <si>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</si>
  <si>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</si>
  <si>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</si>
  <si>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</si>
  <si>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2023 г.</t>
  </si>
  <si>
    <t>2024 г.</t>
  </si>
  <si>
    <t>2025 г.</t>
  </si>
  <si>
    <t>в том числе со сроками погашения</t>
  </si>
  <si>
    <t>2026 г.</t>
  </si>
  <si>
    <t>2027 г.</t>
  </si>
  <si>
    <t>2028 г.</t>
  </si>
  <si>
    <t>2029 г.</t>
  </si>
  <si>
    <t>Структура государственного долга Липецкой области</t>
  </si>
  <si>
    <t>тыс. руб.</t>
  </si>
  <si>
    <t>Сроки погашения долговых обязательств Липецкой области</t>
  </si>
  <si>
    <t>2030-2037 гг.</t>
  </si>
  <si>
    <t xml:space="preserve">в том числе по видам долговых обязательств </t>
  </si>
  <si>
    <r>
      <rPr>
        <sz val="12"/>
        <rFont val="Times New Roman Cyr"/>
        <family val="0"/>
      </rPr>
      <t>Объем и структура государственного долга по состоянию на</t>
    </r>
    <r>
      <rPr>
        <b/>
        <sz val="12"/>
        <rFont val="Times New Roman Cyr"/>
        <family val="1"/>
      </rPr>
      <t xml:space="preserve"> </t>
    </r>
    <r>
      <rPr>
        <b/>
        <sz val="14"/>
        <rFont val="Times New Roman Cyr"/>
        <family val="0"/>
      </rPr>
      <t>01.04.2023</t>
    </r>
    <r>
      <rPr>
        <b/>
        <sz val="12"/>
        <rFont val="Times New Roman Cyr"/>
        <family val="1"/>
      </rPr>
      <t xml:space="preserve"> г., </t>
    </r>
    <r>
      <rPr>
        <sz val="12"/>
        <rFont val="Times New Roman Cyr"/>
        <family val="0"/>
      </rPr>
      <t>всего</t>
    </r>
  </si>
  <si>
    <t>2030-2038 г.г.</t>
  </si>
  <si>
    <t>всего:</t>
  </si>
  <si>
    <t>Сведения о долговых обязательствах Липецкой области по состоянию на 01.06.2023 года, в том числе по видам обязательств и срокам их погашения</t>
  </si>
  <si>
    <t>Объем государственного долга по состоянию на 01.06.2023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</si>
</sst>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#,##0.0"/>
    <numFmt numFmtId="179" formatCode="#,##0.000"/>
    <numFmt numFmtId="180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Roman"/>
      <family val="1"/>
    </font>
    <font>
      <b/>
      <sz val="14"/>
      <name val="Times New Roman Cyr"/>
      <family val="0"/>
    </font>
    <font>
      <b/>
      <sz val="16"/>
      <name val="Times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6" fillId="0" borderId="0" xfId="0" applyFont="1" applyAlignment="1">
      <alignment/>
    </xf>
    <xf numFmtId="178" fontId="8" fillId="0" borderId="10" xfId="0" applyNumberFormat="1" applyFont="1" applyFill="1" applyBorder="1" applyAlignment="1">
      <alignment horizontal="center" vertical="center" wrapText="1"/>
    </xf>
    <xf numFmtId="178" fontId="8" fillId="0" borderId="11" xfId="0" applyNumberFormat="1" applyFont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78" fontId="8" fillId="33" borderId="11" xfId="0" applyNumberFormat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 wrapText="1"/>
    </xf>
    <xf numFmtId="178" fontId="8" fillId="0" borderId="13" xfId="0" applyNumberFormat="1" applyFont="1" applyBorder="1" applyAlignment="1">
      <alignment horizontal="center" vertical="center"/>
    </xf>
    <xf numFmtId="178" fontId="8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78" fontId="8" fillId="0" borderId="16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8" fontId="10" fillId="0" borderId="12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8" fontId="9" fillId="0" borderId="33" xfId="0" applyNumberFormat="1" applyFont="1" applyBorder="1" applyAlignment="1">
      <alignment horizontal="center" vertical="center" wrapText="1"/>
    </xf>
    <xf numFmtId="178" fontId="9" fillId="0" borderId="0" xfId="0" applyNumberFormat="1" applyFont="1" applyBorder="1" applyAlignment="1">
      <alignment horizontal="center" vertical="center" wrapText="1"/>
    </xf>
    <xf numFmtId="178" fontId="9" fillId="0" borderId="22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78" fontId="3" fillId="0" borderId="36" xfId="0" applyNumberFormat="1" applyFont="1" applyBorder="1" applyAlignment="1">
      <alignment horizontal="center" vertical="center" wrapText="1"/>
    </xf>
    <xf numFmtId="178" fontId="3" fillId="0" borderId="32" xfId="0" applyNumberFormat="1" applyFont="1" applyBorder="1" applyAlignment="1">
      <alignment horizontal="center" vertical="center" wrapText="1"/>
    </xf>
    <xf numFmtId="178" fontId="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="75" zoomScaleNormal="75" zoomScalePageLayoutView="0" workbookViewId="0" topLeftCell="A4">
      <selection activeCell="D10" sqref="D10"/>
    </sheetView>
  </sheetViews>
  <sheetFormatPr defaultColWidth="9.00390625" defaultRowHeight="12.75"/>
  <cols>
    <col min="1" max="1" width="29.50390625" style="0" customWidth="1"/>
    <col min="2" max="2" width="23.25390625" style="0" customWidth="1"/>
    <col min="3" max="3" width="12.875" style="0" customWidth="1"/>
    <col min="4" max="4" width="13.875" style="0" customWidth="1"/>
    <col min="5" max="8" width="12.50390625" style="0" customWidth="1"/>
    <col min="9" max="9" width="12.875" style="0" customWidth="1"/>
    <col min="10" max="10" width="14.125" style="0" customWidth="1"/>
    <col min="12" max="12" width="10.50390625" style="0" bestFit="1" customWidth="1"/>
    <col min="14" max="14" width="14.875" style="0" customWidth="1"/>
  </cols>
  <sheetData>
    <row r="1" spans="1:10" ht="58.5" customHeight="1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" customHeight="1" thickBot="1">
      <c r="A2" s="1"/>
      <c r="B2" s="1"/>
      <c r="E2" s="26"/>
      <c r="F2" s="26"/>
      <c r="G2" s="26"/>
      <c r="J2" s="10" t="s">
        <v>3</v>
      </c>
    </row>
    <row r="3" spans="1:10" ht="28.5" customHeight="1">
      <c r="A3" s="28" t="s">
        <v>13</v>
      </c>
      <c r="B3" s="43" t="s">
        <v>22</v>
      </c>
      <c r="C3" s="35" t="s">
        <v>8</v>
      </c>
      <c r="D3" s="36"/>
      <c r="E3" s="36"/>
      <c r="F3" s="36"/>
      <c r="G3" s="36"/>
      <c r="H3" s="36"/>
      <c r="I3" s="36"/>
      <c r="J3" s="33"/>
    </row>
    <row r="4" spans="1:10" ht="28.5" customHeight="1">
      <c r="A4" s="29"/>
      <c r="B4" s="44"/>
      <c r="C4" s="37"/>
      <c r="D4" s="38"/>
      <c r="E4" s="38"/>
      <c r="F4" s="38"/>
      <c r="G4" s="38"/>
      <c r="H4" s="38"/>
      <c r="I4" s="38"/>
      <c r="J4" s="39"/>
    </row>
    <row r="5" spans="1:10" ht="13.5" customHeight="1">
      <c r="A5" s="29"/>
      <c r="B5" s="44"/>
      <c r="C5" s="40"/>
      <c r="D5" s="41"/>
      <c r="E5" s="41"/>
      <c r="F5" s="41"/>
      <c r="G5" s="41"/>
      <c r="H5" s="41"/>
      <c r="I5" s="41"/>
      <c r="J5" s="42"/>
    </row>
    <row r="6" spans="1:10" ht="36" customHeight="1">
      <c r="A6" s="29"/>
      <c r="B6" s="44"/>
      <c r="C6" s="33" t="s">
        <v>5</v>
      </c>
      <c r="D6" s="31" t="s">
        <v>6</v>
      </c>
      <c r="E6" s="31" t="s">
        <v>7</v>
      </c>
      <c r="F6" s="31" t="s">
        <v>9</v>
      </c>
      <c r="G6" s="31" t="s">
        <v>10</v>
      </c>
      <c r="H6" s="31" t="s">
        <v>11</v>
      </c>
      <c r="I6" s="31" t="s">
        <v>12</v>
      </c>
      <c r="J6" s="31" t="s">
        <v>19</v>
      </c>
    </row>
    <row r="7" spans="1:10" ht="21.75" customHeight="1">
      <c r="A7" s="30"/>
      <c r="B7" s="45"/>
      <c r="C7" s="34"/>
      <c r="D7" s="32"/>
      <c r="E7" s="32"/>
      <c r="F7" s="32"/>
      <c r="G7" s="32"/>
      <c r="H7" s="32"/>
      <c r="I7" s="32"/>
      <c r="J7" s="32"/>
    </row>
    <row r="8" spans="1:10" ht="33" customHeight="1">
      <c r="A8" s="25" t="s">
        <v>20</v>
      </c>
      <c r="B8" s="24">
        <f>B9+B10+B11+B12</f>
        <v>14077853.33</v>
      </c>
      <c r="C8" s="46"/>
      <c r="D8" s="47"/>
      <c r="E8" s="47"/>
      <c r="F8" s="47"/>
      <c r="G8" s="47"/>
      <c r="H8" s="47"/>
      <c r="I8" s="47"/>
      <c r="J8" s="48"/>
    </row>
    <row r="9" spans="1:10" ht="39.75" customHeight="1">
      <c r="A9" s="15" t="s">
        <v>0</v>
      </c>
      <c r="B9" s="12">
        <f>SUM(C9:J9)</f>
        <v>3700000</v>
      </c>
      <c r="C9" s="13">
        <v>1300000</v>
      </c>
      <c r="D9" s="8">
        <v>1450000</v>
      </c>
      <c r="E9" s="8">
        <v>950000</v>
      </c>
      <c r="F9" s="8">
        <v>0</v>
      </c>
      <c r="G9" s="8">
        <v>0</v>
      </c>
      <c r="H9" s="8">
        <v>0</v>
      </c>
      <c r="I9" s="8">
        <v>0</v>
      </c>
      <c r="J9" s="8">
        <v>0</v>
      </c>
    </row>
    <row r="10" spans="1:12" ht="54" customHeight="1">
      <c r="A10" s="15" t="s">
        <v>4</v>
      </c>
      <c r="B10" s="12">
        <f>C10+D10+E10+F10+G10+H10+I10+J10+0.1</f>
        <v>10377853.33</v>
      </c>
      <c r="C10" s="13">
        <v>304420.4</v>
      </c>
      <c r="D10" s="8">
        <f>304420.4+100523.8+99654.24</f>
        <v>504598.44</v>
      </c>
      <c r="E10" s="9">
        <f>917687.6+562500+100523.8+56615.24</f>
        <v>1637326.6400000001</v>
      </c>
      <c r="F10" s="8">
        <f>917687.6+562500+100523.8+56615.24</f>
        <v>1637326.6400000001</v>
      </c>
      <c r="G10" s="8">
        <f>917687.6+562500+100523.8+56615.24</f>
        <v>1637326.6400000001</v>
      </c>
      <c r="H10" s="8">
        <f>917687.6+562500+100523.8+56615.24</f>
        <v>1637326.6400000001</v>
      </c>
      <c r="I10" s="11">
        <f>1222107.98+100523.8+56615.24</f>
        <v>1379247.02</v>
      </c>
      <c r="J10" s="8">
        <f>326553.25+804190.4+509537.16</f>
        <v>1640280.8099999998</v>
      </c>
      <c r="L10" s="2"/>
    </row>
    <row r="11" spans="1:10" ht="53.25" customHeight="1">
      <c r="A11" s="15" t="s">
        <v>2</v>
      </c>
      <c r="B11" s="12">
        <f>D11</f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39.75" customHeight="1" thickBot="1">
      <c r="A12" s="16" t="s">
        <v>1</v>
      </c>
      <c r="B12" s="17">
        <f>SUM(C12:J12)</f>
        <v>0</v>
      </c>
      <c r="C12" s="14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</row>
    <row r="13" ht="42.75" customHeight="1">
      <c r="G13" s="2"/>
    </row>
    <row r="14" ht="12">
      <c r="F14" s="2"/>
    </row>
    <row r="15" ht="17.25">
      <c r="A15" s="3"/>
    </row>
    <row r="16" ht="17.25">
      <c r="A16" s="4"/>
    </row>
    <row r="17" ht="17.25">
      <c r="A17" s="5"/>
    </row>
    <row r="18" spans="1:3" ht="17.25">
      <c r="A18" s="6"/>
      <c r="C18" s="6"/>
    </row>
  </sheetData>
  <sheetProtection/>
  <mergeCells count="14">
    <mergeCell ref="G6:G7"/>
    <mergeCell ref="C3:J5"/>
    <mergeCell ref="B3:B7"/>
    <mergeCell ref="C8:J8"/>
    <mergeCell ref="E2:G2"/>
    <mergeCell ref="A1:J1"/>
    <mergeCell ref="A3:A7"/>
    <mergeCell ref="H6:H7"/>
    <mergeCell ref="I6:I7"/>
    <mergeCell ref="J6:J7"/>
    <mergeCell ref="C6:C7"/>
    <mergeCell ref="D6:D7"/>
    <mergeCell ref="E6:E7"/>
    <mergeCell ref="F6:F7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5"/>
  <sheetViews>
    <sheetView zoomScale="75" zoomScaleNormal="75" zoomScalePageLayoutView="0" workbookViewId="0" topLeftCell="A1">
      <selection activeCell="I6" sqref="I6"/>
    </sheetView>
  </sheetViews>
  <sheetFormatPr defaultColWidth="9.00390625" defaultRowHeight="12.75"/>
  <cols>
    <col min="1" max="1" width="5.50390625" style="0" customWidth="1"/>
    <col min="2" max="2" width="23.25390625" style="0" customWidth="1"/>
    <col min="3" max="3" width="21.50390625" style="0" customWidth="1"/>
    <col min="4" max="4" width="21.875" style="0" customWidth="1"/>
    <col min="5" max="5" width="23.25390625" style="0" customWidth="1"/>
    <col min="6" max="6" width="21.875" style="0" customWidth="1"/>
    <col min="8" max="8" width="10.50390625" style="0" bestFit="1" customWidth="1"/>
    <col min="10" max="10" width="14.875" style="0" customWidth="1"/>
  </cols>
  <sheetData>
    <row r="2" spans="2:6" ht="55.5" customHeight="1">
      <c r="B2" s="1"/>
      <c r="E2" s="26" t="s">
        <v>14</v>
      </c>
      <c r="F2" s="26"/>
    </row>
    <row r="3" spans="2:6" ht="28.5" customHeight="1">
      <c r="B3" s="53" t="s">
        <v>15</v>
      </c>
      <c r="C3" s="52" t="s">
        <v>18</v>
      </c>
      <c r="D3" s="36"/>
      <c r="E3" s="36"/>
      <c r="F3" s="33"/>
    </row>
    <row r="4" spans="2:6" ht="28.5" customHeight="1">
      <c r="B4" s="54"/>
      <c r="C4" s="49">
        <f>(C7+D7+E7+F7)+0.2</f>
        <v>13252253.599999998</v>
      </c>
      <c r="D4" s="50"/>
      <c r="E4" s="50"/>
      <c r="F4" s="51"/>
    </row>
    <row r="5" spans="2:6" ht="21" customHeight="1">
      <c r="B5" s="55"/>
      <c r="C5" s="57" t="s">
        <v>17</v>
      </c>
      <c r="D5" s="58"/>
      <c r="E5" s="58"/>
      <c r="F5" s="59"/>
    </row>
    <row r="6" spans="2:6" ht="100.5" customHeight="1">
      <c r="B6" s="55"/>
      <c r="C6" s="22" t="s">
        <v>0</v>
      </c>
      <c r="D6" s="23" t="s">
        <v>4</v>
      </c>
      <c r="E6" s="23" t="s">
        <v>2</v>
      </c>
      <c r="F6" s="23" t="s">
        <v>1</v>
      </c>
    </row>
    <row r="7" spans="2:10" ht="31.5" customHeight="1">
      <c r="B7" s="56"/>
      <c r="C7" s="18">
        <f>C8+C9+C10+C11+C12+C13+C14+C15</f>
        <v>3700000</v>
      </c>
      <c r="D7" s="19">
        <f>D8+D9+D10+D11+D12+D13+D14+D15</f>
        <v>9485585.399999999</v>
      </c>
      <c r="E7" s="19">
        <f>E8+E9+E10+E11+E12+E13+E14+E15</f>
        <v>0</v>
      </c>
      <c r="F7" s="19">
        <f>F8+F9+F10+F11+F12+F13+F14+F15</f>
        <v>66668</v>
      </c>
      <c r="J7" s="21"/>
    </row>
    <row r="8" spans="2:6" ht="39.75" customHeight="1">
      <c r="B8" s="9" t="s">
        <v>5</v>
      </c>
      <c r="C8" s="20">
        <v>1300000</v>
      </c>
      <c r="D8" s="20">
        <v>304420</v>
      </c>
      <c r="E8" s="20">
        <v>0</v>
      </c>
      <c r="F8" s="20">
        <v>5128</v>
      </c>
    </row>
    <row r="9" spans="2:8" ht="54" customHeight="1">
      <c r="B9" s="9" t="s">
        <v>6</v>
      </c>
      <c r="C9" s="20">
        <v>1450000</v>
      </c>
      <c r="D9" s="20">
        <v>404944.2</v>
      </c>
      <c r="E9" s="20">
        <v>0</v>
      </c>
      <c r="F9" s="20">
        <v>7692</v>
      </c>
      <c r="H9" s="2"/>
    </row>
    <row r="10" spans="2:6" ht="53.25" customHeight="1">
      <c r="B10" s="9" t="s">
        <v>7</v>
      </c>
      <c r="C10" s="20">
        <v>950000</v>
      </c>
      <c r="D10" s="20">
        <v>1580711.4</v>
      </c>
      <c r="E10" s="20">
        <v>0</v>
      </c>
      <c r="F10" s="20">
        <v>7692</v>
      </c>
    </row>
    <row r="11" spans="2:6" ht="39.75" customHeight="1">
      <c r="B11" s="9" t="s">
        <v>9</v>
      </c>
      <c r="C11" s="20">
        <v>0</v>
      </c>
      <c r="D11" s="20">
        <v>1580711.4</v>
      </c>
      <c r="E11" s="20">
        <v>0</v>
      </c>
      <c r="F11" s="20">
        <v>7692</v>
      </c>
    </row>
    <row r="12" spans="2:6" ht="53.25" customHeight="1">
      <c r="B12" s="9" t="s">
        <v>10</v>
      </c>
      <c r="C12" s="20">
        <v>0</v>
      </c>
      <c r="D12" s="20">
        <v>1580711.4</v>
      </c>
      <c r="E12" s="20">
        <v>0</v>
      </c>
      <c r="F12" s="20">
        <v>7692</v>
      </c>
    </row>
    <row r="13" spans="2:6" ht="39.75" customHeight="1">
      <c r="B13" s="9" t="s">
        <v>11</v>
      </c>
      <c r="C13" s="20">
        <v>0</v>
      </c>
      <c r="D13" s="20">
        <v>1580711.4</v>
      </c>
      <c r="E13" s="20">
        <v>0</v>
      </c>
      <c r="F13" s="20">
        <v>7692</v>
      </c>
    </row>
    <row r="14" spans="2:6" ht="53.25" customHeight="1">
      <c r="B14" s="9" t="s">
        <v>12</v>
      </c>
      <c r="C14" s="20">
        <v>0</v>
      </c>
      <c r="D14" s="20">
        <v>1322631.8</v>
      </c>
      <c r="E14" s="20">
        <v>0</v>
      </c>
      <c r="F14" s="20">
        <v>7692</v>
      </c>
    </row>
    <row r="15" spans="2:6" ht="39.75" customHeight="1">
      <c r="B15" s="9" t="s">
        <v>16</v>
      </c>
      <c r="C15" s="20">
        <v>0</v>
      </c>
      <c r="D15" s="20">
        <v>1130743.8</v>
      </c>
      <c r="E15" s="20">
        <v>0</v>
      </c>
      <c r="F15" s="20">
        <v>15388</v>
      </c>
    </row>
    <row r="16" ht="42.75" customHeight="1"/>
  </sheetData>
  <sheetProtection/>
  <mergeCells count="5">
    <mergeCell ref="C4:F4"/>
    <mergeCell ref="C3:F3"/>
    <mergeCell ref="B3:B7"/>
    <mergeCell ref="C5:F5"/>
    <mergeCell ref="E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u2051n1</cp:lastModifiedBy>
  <cp:lastPrinted>2023-05-05T06:43:11Z</cp:lastPrinted>
  <dcterms:created xsi:type="dcterms:W3CDTF">2009-02-03T12:23:53Z</dcterms:created>
  <dcterms:modified xsi:type="dcterms:W3CDTF">2023-06-02T12:04:45Z</dcterms:modified>
  <cp:category/>
  <cp:version/>
  <cp:contentType/>
  <cp:contentStatus/>
</cp:coreProperties>
</file>