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ygroup\ТЕКСТ\Прочие\2023  ГОД\Одновременно  с  бюджетом\Расчеты  МБТ\"/>
    </mc:Choice>
  </mc:AlternateContent>
  <xr:revisionPtr revIDLastSave="0" documentId="13_ncr:1_{7EA655D9-383F-4BC5-9047-9C3EDF1942F6}" xr6:coauthVersionLast="43" xr6:coauthVersionMax="43" xr10:uidLastSave="{00000000-0000-0000-0000-000000000000}"/>
  <bookViews>
    <workbookView xWindow="-120" yWindow="-120" windowWidth="19440" windowHeight="15000" activeTab="2" xr2:uid="{00000000-000D-0000-FFFF-FFFF00000000}"/>
  </bookViews>
  <sheets>
    <sheet name="2025  год" sheetId="3" r:id="rId1"/>
    <sheet name="2024  год" sheetId="2" r:id="rId2"/>
    <sheet name="2023  год" sheetId="1" r:id="rId3"/>
  </sheets>
  <externalReferences>
    <externalReference r:id="rId4"/>
    <externalReference r:id="rId5"/>
  </externalReferences>
  <definedNames>
    <definedName name="_xlnm.Print_Titles" localSheetId="2">'2023  год'!$4:$5</definedName>
    <definedName name="_xlnm.Print_Titles" localSheetId="1">'2024  год'!$4:$5</definedName>
    <definedName name="_xlnm.Print_Titles" localSheetId="0">'2025  год'!$4:$5</definedName>
    <definedName name="_xlnm.Print_Area" localSheetId="2">'2023  год'!$A$1:$E$316</definedName>
    <definedName name="_xlnm.Print_Area" localSheetId="1">'2024  год'!$A$1:$F$316</definedName>
    <definedName name="_xlnm.Print_Area" localSheetId="0">'2025  год'!$A$1:$F$316</definedName>
    <definedName name="точность_1">[1]Параметры!$B$7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5" i="1" l="1"/>
  <c r="D315" i="1"/>
  <c r="B315" i="1"/>
  <c r="E314" i="1"/>
  <c r="D314" i="1"/>
  <c r="B314" i="1"/>
  <c r="E313" i="1"/>
  <c r="D313" i="1"/>
  <c r="B313" i="1"/>
  <c r="E312" i="1"/>
  <c r="D312" i="1"/>
  <c r="B312" i="1"/>
  <c r="E311" i="1"/>
  <c r="D311" i="1"/>
  <c r="B311" i="1"/>
  <c r="E310" i="1"/>
  <c r="D310" i="1"/>
  <c r="B310" i="1"/>
  <c r="E309" i="1"/>
  <c r="D309" i="1"/>
  <c r="B309" i="1"/>
  <c r="E308" i="1"/>
  <c r="D308" i="1"/>
  <c r="B308" i="1"/>
  <c r="E307" i="1"/>
  <c r="D307" i="1"/>
  <c r="B307" i="1"/>
  <c r="E306" i="1"/>
  <c r="D306" i="1"/>
  <c r="B306" i="1"/>
  <c r="E305" i="1"/>
  <c r="D305" i="1"/>
  <c r="B305" i="1"/>
  <c r="E304" i="1"/>
  <c r="D304" i="1"/>
  <c r="B304" i="1"/>
  <c r="E303" i="1"/>
  <c r="D303" i="1"/>
  <c r="B303" i="1"/>
  <c r="E302" i="1"/>
  <c r="D302" i="1"/>
  <c r="B302" i="1"/>
  <c r="E301" i="1"/>
  <c r="D301" i="1"/>
  <c r="B301" i="1"/>
  <c r="E300" i="1"/>
  <c r="D300" i="1"/>
  <c r="B300" i="1"/>
  <c r="E299" i="1"/>
  <c r="D299" i="1"/>
  <c r="B299" i="1"/>
  <c r="E298" i="1"/>
  <c r="D298" i="1"/>
  <c r="B298" i="1"/>
  <c r="E297" i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49" i="1"/>
  <c r="D249" i="1"/>
  <c r="B249" i="1"/>
  <c r="E248" i="1"/>
  <c r="D248" i="1"/>
  <c r="C248" i="1" s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C240" i="1" s="1"/>
  <c r="B240" i="1"/>
  <c r="E239" i="1"/>
  <c r="D239" i="1"/>
  <c r="B239" i="1"/>
  <c r="E238" i="1"/>
  <c r="D238" i="1"/>
  <c r="B238" i="1"/>
  <c r="E237" i="1"/>
  <c r="D237" i="1"/>
  <c r="B237" i="1"/>
  <c r="E236" i="1"/>
  <c r="D236" i="1"/>
  <c r="C236" i="1" s="1"/>
  <c r="B236" i="1"/>
  <c r="E235" i="1"/>
  <c r="D235" i="1"/>
  <c r="B235" i="1"/>
  <c r="E233" i="1"/>
  <c r="D233" i="1"/>
  <c r="B233" i="1"/>
  <c r="E232" i="1"/>
  <c r="D232" i="1"/>
  <c r="B232" i="1"/>
  <c r="E231" i="1"/>
  <c r="D231" i="1"/>
  <c r="C231" i="1" s="1"/>
  <c r="B231" i="1"/>
  <c r="E230" i="1"/>
  <c r="D230" i="1"/>
  <c r="B230" i="1"/>
  <c r="E229" i="1"/>
  <c r="D229" i="1"/>
  <c r="B229" i="1"/>
  <c r="E228" i="1"/>
  <c r="D228" i="1"/>
  <c r="B228" i="1"/>
  <c r="E227" i="1"/>
  <c r="D227" i="1"/>
  <c r="C227" i="1" s="1"/>
  <c r="B227" i="1"/>
  <c r="E226" i="1"/>
  <c r="D226" i="1"/>
  <c r="B226" i="1"/>
  <c r="E225" i="1"/>
  <c r="D225" i="1"/>
  <c r="B225" i="1"/>
  <c r="E224" i="1"/>
  <c r="D224" i="1"/>
  <c r="B224" i="1"/>
  <c r="E223" i="1"/>
  <c r="D223" i="1"/>
  <c r="C223" i="1" s="1"/>
  <c r="B223" i="1"/>
  <c r="E222" i="1"/>
  <c r="D222" i="1"/>
  <c r="B222" i="1"/>
  <c r="E221" i="1"/>
  <c r="D221" i="1"/>
  <c r="B221" i="1"/>
  <c r="E220" i="1"/>
  <c r="D220" i="1"/>
  <c r="B220" i="1"/>
  <c r="E219" i="1"/>
  <c r="D219" i="1"/>
  <c r="C219" i="1" s="1"/>
  <c r="B219" i="1"/>
  <c r="E218" i="1"/>
  <c r="D218" i="1"/>
  <c r="B218" i="1"/>
  <c r="E217" i="1"/>
  <c r="D217" i="1"/>
  <c r="B217" i="1"/>
  <c r="E216" i="1"/>
  <c r="D216" i="1"/>
  <c r="B216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1" i="1"/>
  <c r="D181" i="1"/>
  <c r="B181" i="1"/>
  <c r="E180" i="1"/>
  <c r="D180" i="1"/>
  <c r="C180" i="1" s="1"/>
  <c r="B180" i="1"/>
  <c r="E179" i="1"/>
  <c r="D179" i="1"/>
  <c r="B179" i="1"/>
  <c r="E178" i="1"/>
  <c r="D178" i="1"/>
  <c r="B178" i="1"/>
  <c r="E177" i="1"/>
  <c r="D177" i="1"/>
  <c r="B177" i="1"/>
  <c r="E176" i="1"/>
  <c r="D176" i="1"/>
  <c r="C176" i="1" s="1"/>
  <c r="B176" i="1"/>
  <c r="E175" i="1"/>
  <c r="D175" i="1"/>
  <c r="B175" i="1"/>
  <c r="E174" i="1"/>
  <c r="D174" i="1"/>
  <c r="B174" i="1"/>
  <c r="E173" i="1"/>
  <c r="D173" i="1"/>
  <c r="B173" i="1"/>
  <c r="E172" i="1"/>
  <c r="D172" i="1"/>
  <c r="C172" i="1" s="1"/>
  <c r="B172" i="1"/>
  <c r="E171" i="1"/>
  <c r="D171" i="1"/>
  <c r="B171" i="1"/>
  <c r="E170" i="1"/>
  <c r="D170" i="1"/>
  <c r="B170" i="1"/>
  <c r="E169" i="1"/>
  <c r="D169" i="1"/>
  <c r="B169" i="1"/>
  <c r="E168" i="1"/>
  <c r="D168" i="1"/>
  <c r="C168" i="1" s="1"/>
  <c r="B168" i="1"/>
  <c r="E167" i="1"/>
  <c r="D167" i="1"/>
  <c r="B167" i="1"/>
  <c r="E166" i="1"/>
  <c r="D166" i="1"/>
  <c r="B166" i="1"/>
  <c r="E164" i="1"/>
  <c r="D164" i="1"/>
  <c r="B164" i="1"/>
  <c r="E163" i="1"/>
  <c r="D163" i="1"/>
  <c r="C163" i="1" s="1"/>
  <c r="B163" i="1"/>
  <c r="E162" i="1"/>
  <c r="D162" i="1"/>
  <c r="B162" i="1"/>
  <c r="E161" i="1"/>
  <c r="D161" i="1"/>
  <c r="B161" i="1"/>
  <c r="E160" i="1"/>
  <c r="D160" i="1"/>
  <c r="B160" i="1"/>
  <c r="E159" i="1"/>
  <c r="D159" i="1"/>
  <c r="C159" i="1" s="1"/>
  <c r="B159" i="1"/>
  <c r="E158" i="1"/>
  <c r="D158" i="1"/>
  <c r="B158" i="1"/>
  <c r="E157" i="1"/>
  <c r="D157" i="1"/>
  <c r="B157" i="1"/>
  <c r="E155" i="1"/>
  <c r="D155" i="1"/>
  <c r="B155" i="1"/>
  <c r="E154" i="1"/>
  <c r="D154" i="1"/>
  <c r="C154" i="1" s="1"/>
  <c r="B154" i="1"/>
  <c r="E153" i="1"/>
  <c r="D153" i="1"/>
  <c r="B153" i="1"/>
  <c r="E152" i="1"/>
  <c r="D152" i="1"/>
  <c r="B152" i="1"/>
  <c r="E151" i="1"/>
  <c r="D151" i="1"/>
  <c r="B151" i="1"/>
  <c r="E150" i="1"/>
  <c r="D150" i="1"/>
  <c r="C150" i="1" s="1"/>
  <c r="B150" i="1"/>
  <c r="E149" i="1"/>
  <c r="D149" i="1"/>
  <c r="B149" i="1"/>
  <c r="E148" i="1"/>
  <c r="D148" i="1"/>
  <c r="B148" i="1"/>
  <c r="E147" i="1"/>
  <c r="D147" i="1"/>
  <c r="B147" i="1"/>
  <c r="E146" i="1"/>
  <c r="D146" i="1"/>
  <c r="C146" i="1" s="1"/>
  <c r="B146" i="1"/>
  <c r="E145" i="1"/>
  <c r="D145" i="1"/>
  <c r="B145" i="1"/>
  <c r="E144" i="1"/>
  <c r="D144" i="1"/>
  <c r="B144" i="1"/>
  <c r="E143" i="1"/>
  <c r="D143" i="1"/>
  <c r="B143" i="1"/>
  <c r="E141" i="1"/>
  <c r="D141" i="1"/>
  <c r="C141" i="1" s="1"/>
  <c r="B141" i="1"/>
  <c r="E140" i="1"/>
  <c r="D140" i="1"/>
  <c r="B140" i="1"/>
  <c r="E139" i="1"/>
  <c r="D139" i="1"/>
  <c r="B139" i="1"/>
  <c r="E138" i="1"/>
  <c r="D138" i="1"/>
  <c r="B138" i="1"/>
  <c r="E137" i="1"/>
  <c r="D137" i="1"/>
  <c r="C137" i="1" s="1"/>
  <c r="B137" i="1"/>
  <c r="E136" i="1"/>
  <c r="D136" i="1"/>
  <c r="B136" i="1"/>
  <c r="E135" i="1"/>
  <c r="D135" i="1"/>
  <c r="B135" i="1"/>
  <c r="E134" i="1"/>
  <c r="D134" i="1"/>
  <c r="B134" i="1"/>
  <c r="E133" i="1"/>
  <c r="D133" i="1"/>
  <c r="C133" i="1" s="1"/>
  <c r="B133" i="1"/>
  <c r="E132" i="1"/>
  <c r="D132" i="1"/>
  <c r="B132" i="1"/>
  <c r="E131" i="1"/>
  <c r="D131" i="1"/>
  <c r="B131" i="1"/>
  <c r="E130" i="1"/>
  <c r="D130" i="1"/>
  <c r="B130" i="1"/>
  <c r="E129" i="1"/>
  <c r="D129" i="1"/>
  <c r="C129" i="1" s="1"/>
  <c r="B129" i="1"/>
  <c r="E128" i="1"/>
  <c r="D128" i="1"/>
  <c r="B128" i="1"/>
  <c r="E127" i="1"/>
  <c r="D127" i="1"/>
  <c r="B127" i="1"/>
  <c r="E126" i="1"/>
  <c r="D126" i="1"/>
  <c r="B126" i="1"/>
  <c r="E125" i="1"/>
  <c r="D125" i="1"/>
  <c r="C125" i="1" s="1"/>
  <c r="B125" i="1"/>
  <c r="E124" i="1"/>
  <c r="D124" i="1"/>
  <c r="B124" i="1"/>
  <c r="E122" i="1"/>
  <c r="D122" i="1"/>
  <c r="B122" i="1"/>
  <c r="E121" i="1"/>
  <c r="D121" i="1"/>
  <c r="B121" i="1"/>
  <c r="E120" i="1"/>
  <c r="D120" i="1"/>
  <c r="C120" i="1" s="1"/>
  <c r="B120" i="1"/>
  <c r="E119" i="1"/>
  <c r="D119" i="1"/>
  <c r="B119" i="1"/>
  <c r="E118" i="1"/>
  <c r="D118" i="1"/>
  <c r="C118" i="1" s="1"/>
  <c r="B118" i="1"/>
  <c r="E117" i="1"/>
  <c r="D117" i="1"/>
  <c r="B117" i="1"/>
  <c r="E116" i="1"/>
  <c r="D116" i="1"/>
  <c r="C116" i="1" s="1"/>
  <c r="B116" i="1"/>
  <c r="E115" i="1"/>
  <c r="C115" i="1" s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C111" i="1" s="1"/>
  <c r="B111" i="1"/>
  <c r="E110" i="1"/>
  <c r="D110" i="1"/>
  <c r="B110" i="1"/>
  <c r="E109" i="1"/>
  <c r="D109" i="1"/>
  <c r="B109" i="1"/>
  <c r="E108" i="1"/>
  <c r="D108" i="1"/>
  <c r="B108" i="1"/>
  <c r="E106" i="1"/>
  <c r="D106" i="1"/>
  <c r="C106" i="1" s="1"/>
  <c r="B106" i="1"/>
  <c r="E105" i="1"/>
  <c r="D105" i="1"/>
  <c r="B105" i="1"/>
  <c r="E104" i="1"/>
  <c r="D104" i="1"/>
  <c r="B104" i="1"/>
  <c r="E103" i="1"/>
  <c r="D103" i="1"/>
  <c r="B103" i="1"/>
  <c r="E102" i="1"/>
  <c r="D102" i="1"/>
  <c r="C102" i="1" s="1"/>
  <c r="B102" i="1"/>
  <c r="E101" i="1"/>
  <c r="D101" i="1"/>
  <c r="B101" i="1"/>
  <c r="E100" i="1"/>
  <c r="D100" i="1"/>
  <c r="B100" i="1"/>
  <c r="E99" i="1"/>
  <c r="D99" i="1"/>
  <c r="B99" i="1"/>
  <c r="E98" i="1"/>
  <c r="D98" i="1"/>
  <c r="C98" i="1" s="1"/>
  <c r="B98" i="1"/>
  <c r="E97" i="1"/>
  <c r="D97" i="1"/>
  <c r="B97" i="1"/>
  <c r="E96" i="1"/>
  <c r="D96" i="1"/>
  <c r="B96" i="1"/>
  <c r="E95" i="1"/>
  <c r="D95" i="1"/>
  <c r="B95" i="1"/>
  <c r="E94" i="1"/>
  <c r="D94" i="1"/>
  <c r="C94" i="1" s="1"/>
  <c r="B94" i="1"/>
  <c r="E93" i="1"/>
  <c r="D93" i="1"/>
  <c r="B93" i="1"/>
  <c r="E91" i="1"/>
  <c r="D91" i="1"/>
  <c r="B91" i="1"/>
  <c r="E90" i="1"/>
  <c r="D90" i="1"/>
  <c r="B90" i="1"/>
  <c r="E89" i="1"/>
  <c r="D89" i="1"/>
  <c r="C89" i="1" s="1"/>
  <c r="B89" i="1"/>
  <c r="E88" i="1"/>
  <c r="D88" i="1"/>
  <c r="B88" i="1"/>
  <c r="E87" i="1"/>
  <c r="D87" i="1"/>
  <c r="C87" i="1" s="1"/>
  <c r="B87" i="1"/>
  <c r="E86" i="1"/>
  <c r="D86" i="1"/>
  <c r="B86" i="1"/>
  <c r="E85" i="1"/>
  <c r="D85" i="1"/>
  <c r="C85" i="1" s="1"/>
  <c r="B85" i="1"/>
  <c r="E84" i="1"/>
  <c r="D84" i="1"/>
  <c r="B84" i="1"/>
  <c r="E83" i="1"/>
  <c r="D83" i="1"/>
  <c r="C83" i="1" s="1"/>
  <c r="B83" i="1"/>
  <c r="E82" i="1"/>
  <c r="D82" i="1"/>
  <c r="B82" i="1"/>
  <c r="E81" i="1"/>
  <c r="D81" i="1"/>
  <c r="C81" i="1" s="1"/>
  <c r="B81" i="1"/>
  <c r="E80" i="1"/>
  <c r="D80" i="1"/>
  <c r="B80" i="1"/>
  <c r="E79" i="1"/>
  <c r="D79" i="1"/>
  <c r="C79" i="1" s="1"/>
  <c r="B79" i="1"/>
  <c r="E78" i="1"/>
  <c r="D78" i="1"/>
  <c r="B78" i="1"/>
  <c r="E77" i="1"/>
  <c r="D77" i="1"/>
  <c r="B77" i="1"/>
  <c r="E76" i="1"/>
  <c r="D76" i="1"/>
  <c r="B76" i="1"/>
  <c r="E75" i="1"/>
  <c r="D75" i="1"/>
  <c r="C75" i="1" s="1"/>
  <c r="B75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5" i="1"/>
  <c r="D55" i="1"/>
  <c r="C55" i="1" s="1"/>
  <c r="B55" i="1"/>
  <c r="E54" i="1"/>
  <c r="D54" i="1"/>
  <c r="B54" i="1"/>
  <c r="E53" i="1"/>
  <c r="D53" i="1"/>
  <c r="B53" i="1"/>
  <c r="E52" i="1"/>
  <c r="D52" i="1"/>
  <c r="B52" i="1"/>
  <c r="E51" i="1"/>
  <c r="D51" i="1"/>
  <c r="C51" i="1" s="1"/>
  <c r="B51" i="1"/>
  <c r="E50" i="1"/>
  <c r="D50" i="1"/>
  <c r="B50" i="1"/>
  <c r="E49" i="1"/>
  <c r="D49" i="1"/>
  <c r="B49" i="1"/>
  <c r="E48" i="1"/>
  <c r="D48" i="1"/>
  <c r="B48" i="1"/>
  <c r="E47" i="1"/>
  <c r="D47" i="1"/>
  <c r="C47" i="1" s="1"/>
  <c r="B47" i="1"/>
  <c r="E46" i="1"/>
  <c r="D46" i="1"/>
  <c r="B46" i="1"/>
  <c r="E45" i="1"/>
  <c r="D45" i="1"/>
  <c r="C45" i="1" s="1"/>
  <c r="B45" i="1"/>
  <c r="E44" i="1"/>
  <c r="D44" i="1"/>
  <c r="B44" i="1"/>
  <c r="E43" i="1"/>
  <c r="D43" i="1"/>
  <c r="B43" i="1"/>
  <c r="E42" i="1"/>
  <c r="D42" i="1"/>
  <c r="B42" i="1"/>
  <c r="E41" i="1"/>
  <c r="D41" i="1"/>
  <c r="C41" i="1" s="1"/>
  <c r="B41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B8" i="1"/>
  <c r="D8" i="1"/>
  <c r="E8" i="1"/>
  <c r="B9" i="1"/>
  <c r="D9" i="1"/>
  <c r="E9" i="1"/>
  <c r="B10" i="1"/>
  <c r="D10" i="1"/>
  <c r="E10" i="1"/>
  <c r="B11" i="1"/>
  <c r="D11" i="1"/>
  <c r="E11" i="1"/>
  <c r="B12" i="1"/>
  <c r="D12" i="1"/>
  <c r="E12" i="1"/>
  <c r="B13" i="1"/>
  <c r="D13" i="1"/>
  <c r="E13" i="1"/>
  <c r="B14" i="1"/>
  <c r="D14" i="1"/>
  <c r="E14" i="1"/>
  <c r="B15" i="1"/>
  <c r="D15" i="1"/>
  <c r="E15" i="1"/>
  <c r="B16" i="1"/>
  <c r="D16" i="1"/>
  <c r="E16" i="1"/>
  <c r="B17" i="1"/>
  <c r="D17" i="1"/>
  <c r="E17" i="1"/>
  <c r="B18" i="1"/>
  <c r="D18" i="1"/>
  <c r="E18" i="1"/>
  <c r="B19" i="1"/>
  <c r="D19" i="1"/>
  <c r="E19" i="1"/>
  <c r="B20" i="1"/>
  <c r="D20" i="1"/>
  <c r="E20" i="1"/>
  <c r="B21" i="1"/>
  <c r="D21" i="1"/>
  <c r="E21" i="1"/>
  <c r="E7" i="1"/>
  <c r="D7" i="1"/>
  <c r="B7" i="1"/>
  <c r="E315" i="2"/>
  <c r="D315" i="2"/>
  <c r="B315" i="2"/>
  <c r="E314" i="2"/>
  <c r="D314" i="2"/>
  <c r="B314" i="2"/>
  <c r="E313" i="2"/>
  <c r="D313" i="2"/>
  <c r="B313" i="2"/>
  <c r="E312" i="2"/>
  <c r="D312" i="2"/>
  <c r="B312" i="2"/>
  <c r="E311" i="2"/>
  <c r="D311" i="2"/>
  <c r="B311" i="2"/>
  <c r="E310" i="2"/>
  <c r="D310" i="2"/>
  <c r="B310" i="2"/>
  <c r="E309" i="2"/>
  <c r="D309" i="2"/>
  <c r="B309" i="2"/>
  <c r="E308" i="2"/>
  <c r="D308" i="2"/>
  <c r="B308" i="2"/>
  <c r="E307" i="2"/>
  <c r="D307" i="2"/>
  <c r="B307" i="2"/>
  <c r="E306" i="2"/>
  <c r="D306" i="2"/>
  <c r="B306" i="2"/>
  <c r="E305" i="2"/>
  <c r="D305" i="2"/>
  <c r="B305" i="2"/>
  <c r="E304" i="2"/>
  <c r="D304" i="2"/>
  <c r="B304" i="2"/>
  <c r="E303" i="2"/>
  <c r="D303" i="2"/>
  <c r="B303" i="2"/>
  <c r="E302" i="2"/>
  <c r="D302" i="2"/>
  <c r="B302" i="2"/>
  <c r="E301" i="2"/>
  <c r="D301" i="2"/>
  <c r="B301" i="2"/>
  <c r="E300" i="2"/>
  <c r="D300" i="2"/>
  <c r="B300" i="2"/>
  <c r="E299" i="2"/>
  <c r="D299" i="2"/>
  <c r="B299" i="2"/>
  <c r="E298" i="2"/>
  <c r="D298" i="2"/>
  <c r="B298" i="2"/>
  <c r="E297" i="2"/>
  <c r="D297" i="2"/>
  <c r="B297" i="2"/>
  <c r="E296" i="2"/>
  <c r="D296" i="2"/>
  <c r="B296" i="2"/>
  <c r="E295" i="2"/>
  <c r="D295" i="2"/>
  <c r="B295" i="2"/>
  <c r="E294" i="2"/>
  <c r="D294" i="2"/>
  <c r="B294" i="2"/>
  <c r="E293" i="2"/>
  <c r="D293" i="2"/>
  <c r="B293" i="2"/>
  <c r="E291" i="2"/>
  <c r="D291" i="2"/>
  <c r="B291" i="2"/>
  <c r="E290" i="2"/>
  <c r="D290" i="2"/>
  <c r="B290" i="2"/>
  <c r="E289" i="2"/>
  <c r="D289" i="2"/>
  <c r="B289" i="2"/>
  <c r="E288" i="2"/>
  <c r="D288" i="2"/>
  <c r="B288" i="2"/>
  <c r="E287" i="2"/>
  <c r="D287" i="2"/>
  <c r="B287" i="2"/>
  <c r="E286" i="2"/>
  <c r="D286" i="2"/>
  <c r="B286" i="2"/>
  <c r="E285" i="2"/>
  <c r="D285" i="2"/>
  <c r="B285" i="2"/>
  <c r="E284" i="2"/>
  <c r="D284" i="2"/>
  <c r="B284" i="2"/>
  <c r="E283" i="2"/>
  <c r="D283" i="2"/>
  <c r="B283" i="2"/>
  <c r="E282" i="2"/>
  <c r="D282" i="2"/>
  <c r="B282" i="2"/>
  <c r="E281" i="2"/>
  <c r="D281" i="2"/>
  <c r="B281" i="2"/>
  <c r="E280" i="2"/>
  <c r="D280" i="2"/>
  <c r="B280" i="2"/>
  <c r="E279" i="2"/>
  <c r="D279" i="2"/>
  <c r="B279" i="2"/>
  <c r="E278" i="2"/>
  <c r="D278" i="2"/>
  <c r="B278" i="2"/>
  <c r="E277" i="2"/>
  <c r="D277" i="2"/>
  <c r="B277" i="2"/>
  <c r="E275" i="2"/>
  <c r="D275" i="2"/>
  <c r="B275" i="2"/>
  <c r="E274" i="2"/>
  <c r="D274" i="2"/>
  <c r="B274" i="2"/>
  <c r="E273" i="2"/>
  <c r="D273" i="2"/>
  <c r="B273" i="2"/>
  <c r="E272" i="2"/>
  <c r="D272" i="2"/>
  <c r="B272" i="2"/>
  <c r="E271" i="2"/>
  <c r="D271" i="2"/>
  <c r="C271" i="2" s="1"/>
  <c r="B271" i="2"/>
  <c r="E270" i="2"/>
  <c r="D270" i="2"/>
  <c r="B270" i="2"/>
  <c r="E269" i="2"/>
  <c r="D269" i="2"/>
  <c r="B269" i="2"/>
  <c r="E268" i="2"/>
  <c r="D268" i="2"/>
  <c r="B268" i="2"/>
  <c r="E267" i="2"/>
  <c r="D267" i="2"/>
  <c r="B267" i="2"/>
  <c r="E266" i="2"/>
  <c r="D266" i="2"/>
  <c r="B266" i="2"/>
  <c r="E265" i="2"/>
  <c r="D265" i="2"/>
  <c r="B265" i="2"/>
  <c r="E264" i="2"/>
  <c r="D264" i="2"/>
  <c r="B264" i="2"/>
  <c r="E263" i="2"/>
  <c r="D263" i="2"/>
  <c r="C263" i="2" s="1"/>
  <c r="B263" i="2"/>
  <c r="E262" i="2"/>
  <c r="D262" i="2"/>
  <c r="B262" i="2"/>
  <c r="E261" i="2"/>
  <c r="D261" i="2"/>
  <c r="B261" i="2"/>
  <c r="E260" i="2"/>
  <c r="D260" i="2"/>
  <c r="B260" i="2"/>
  <c r="E259" i="2"/>
  <c r="D259" i="2"/>
  <c r="B259" i="2"/>
  <c r="E258" i="2"/>
  <c r="D258" i="2"/>
  <c r="B258" i="2"/>
  <c r="E257" i="2"/>
  <c r="D257" i="2"/>
  <c r="B257" i="2"/>
  <c r="E256" i="2"/>
  <c r="D256" i="2"/>
  <c r="B256" i="2"/>
  <c r="E255" i="2"/>
  <c r="D255" i="2"/>
  <c r="C255" i="2" s="1"/>
  <c r="B255" i="2"/>
  <c r="E254" i="2"/>
  <c r="D254" i="2"/>
  <c r="B254" i="2"/>
  <c r="E253" i="2"/>
  <c r="D253" i="2"/>
  <c r="B253" i="2"/>
  <c r="E252" i="2"/>
  <c r="D252" i="2"/>
  <c r="B252" i="2"/>
  <c r="E251" i="2"/>
  <c r="D251" i="2"/>
  <c r="B251" i="2"/>
  <c r="E249" i="2"/>
  <c r="D249" i="2"/>
  <c r="B249" i="2"/>
  <c r="E248" i="2"/>
  <c r="D248" i="2"/>
  <c r="B248" i="2"/>
  <c r="E247" i="2"/>
  <c r="D247" i="2"/>
  <c r="B247" i="2"/>
  <c r="E246" i="2"/>
  <c r="D246" i="2"/>
  <c r="B246" i="2"/>
  <c r="E245" i="2"/>
  <c r="D245" i="2"/>
  <c r="B245" i="2"/>
  <c r="E244" i="2"/>
  <c r="D244" i="2"/>
  <c r="B244" i="2"/>
  <c r="E243" i="2"/>
  <c r="D243" i="2"/>
  <c r="B243" i="2"/>
  <c r="E242" i="2"/>
  <c r="D242" i="2"/>
  <c r="B242" i="2"/>
  <c r="E241" i="2"/>
  <c r="D241" i="2"/>
  <c r="B241" i="2"/>
  <c r="E240" i="2"/>
  <c r="D240" i="2"/>
  <c r="B240" i="2"/>
  <c r="E239" i="2"/>
  <c r="D239" i="2"/>
  <c r="B239" i="2"/>
  <c r="E238" i="2"/>
  <c r="D238" i="2"/>
  <c r="C238" i="2" s="1"/>
  <c r="B238" i="2"/>
  <c r="E237" i="2"/>
  <c r="D237" i="2"/>
  <c r="B237" i="2"/>
  <c r="E236" i="2"/>
  <c r="D236" i="2"/>
  <c r="B236" i="2"/>
  <c r="E235" i="2"/>
  <c r="D235" i="2"/>
  <c r="B235" i="2"/>
  <c r="E233" i="2"/>
  <c r="D233" i="2"/>
  <c r="B233" i="2"/>
  <c r="E232" i="2"/>
  <c r="D232" i="2"/>
  <c r="B232" i="2"/>
  <c r="E231" i="2"/>
  <c r="D231" i="2"/>
  <c r="B231" i="2"/>
  <c r="E230" i="2"/>
  <c r="D230" i="2"/>
  <c r="B230" i="2"/>
  <c r="E229" i="2"/>
  <c r="D229" i="2"/>
  <c r="C229" i="2" s="1"/>
  <c r="B229" i="2"/>
  <c r="E228" i="2"/>
  <c r="D228" i="2"/>
  <c r="B228" i="2"/>
  <c r="E227" i="2"/>
  <c r="D227" i="2"/>
  <c r="B227" i="2"/>
  <c r="E226" i="2"/>
  <c r="D226" i="2"/>
  <c r="B226" i="2"/>
  <c r="E225" i="2"/>
  <c r="D225" i="2"/>
  <c r="B225" i="2"/>
  <c r="E224" i="2"/>
  <c r="D224" i="2"/>
  <c r="B224" i="2"/>
  <c r="E223" i="2"/>
  <c r="D223" i="2"/>
  <c r="B223" i="2"/>
  <c r="E222" i="2"/>
  <c r="D222" i="2"/>
  <c r="B222" i="2"/>
  <c r="E221" i="2"/>
  <c r="D221" i="2"/>
  <c r="C221" i="2" s="1"/>
  <c r="B221" i="2"/>
  <c r="E220" i="2"/>
  <c r="D220" i="2"/>
  <c r="B220" i="2"/>
  <c r="E219" i="2"/>
  <c r="D219" i="2"/>
  <c r="B219" i="2"/>
  <c r="E218" i="2"/>
  <c r="D218" i="2"/>
  <c r="B218" i="2"/>
  <c r="E217" i="2"/>
  <c r="D217" i="2"/>
  <c r="B217" i="2"/>
  <c r="E216" i="2"/>
  <c r="D216" i="2"/>
  <c r="B216" i="2"/>
  <c r="E214" i="2"/>
  <c r="D214" i="2"/>
  <c r="B214" i="2"/>
  <c r="E213" i="2"/>
  <c r="D213" i="2"/>
  <c r="B213" i="2"/>
  <c r="E212" i="2"/>
  <c r="D212" i="2"/>
  <c r="C212" i="2" s="1"/>
  <c r="B212" i="2"/>
  <c r="E211" i="2"/>
  <c r="D211" i="2"/>
  <c r="B211" i="2"/>
  <c r="E210" i="2"/>
  <c r="D210" i="2"/>
  <c r="B210" i="2"/>
  <c r="E209" i="2"/>
  <c r="D209" i="2"/>
  <c r="B209" i="2"/>
  <c r="E208" i="2"/>
  <c r="D208" i="2"/>
  <c r="B208" i="2"/>
  <c r="E207" i="2"/>
  <c r="D207" i="2"/>
  <c r="B207" i="2"/>
  <c r="E206" i="2"/>
  <c r="D206" i="2"/>
  <c r="B206" i="2"/>
  <c r="E205" i="2"/>
  <c r="D205" i="2"/>
  <c r="B205" i="2"/>
  <c r="E204" i="2"/>
  <c r="D204" i="2"/>
  <c r="C204" i="2" s="1"/>
  <c r="B204" i="2"/>
  <c r="E203" i="2"/>
  <c r="D203" i="2"/>
  <c r="B203" i="2"/>
  <c r="E202" i="2"/>
  <c r="D202" i="2"/>
  <c r="B202" i="2"/>
  <c r="E201" i="2"/>
  <c r="D201" i="2"/>
  <c r="B201" i="2"/>
  <c r="E200" i="2"/>
  <c r="D200" i="2"/>
  <c r="B200" i="2"/>
  <c r="E199" i="2"/>
  <c r="D199" i="2"/>
  <c r="B199" i="2"/>
  <c r="E198" i="2"/>
  <c r="D198" i="2"/>
  <c r="B198" i="2"/>
  <c r="E197" i="2"/>
  <c r="D197" i="2"/>
  <c r="B197" i="2"/>
  <c r="E196" i="2"/>
  <c r="D196" i="2"/>
  <c r="C196" i="2" s="1"/>
  <c r="B196" i="2"/>
  <c r="E195" i="2"/>
  <c r="D195" i="2"/>
  <c r="B195" i="2"/>
  <c r="E194" i="2"/>
  <c r="D194" i="2"/>
  <c r="B194" i="2"/>
  <c r="E192" i="2"/>
  <c r="D192" i="2"/>
  <c r="B192" i="2"/>
  <c r="E191" i="2"/>
  <c r="D191" i="2"/>
  <c r="B191" i="2"/>
  <c r="E190" i="2"/>
  <c r="D190" i="2"/>
  <c r="B190" i="2"/>
  <c r="E189" i="2"/>
  <c r="D189" i="2"/>
  <c r="B189" i="2"/>
  <c r="E188" i="2"/>
  <c r="D188" i="2"/>
  <c r="B188" i="2"/>
  <c r="E187" i="2"/>
  <c r="D187" i="2"/>
  <c r="C187" i="2" s="1"/>
  <c r="B187" i="2"/>
  <c r="E186" i="2"/>
  <c r="D186" i="2"/>
  <c r="B186" i="2"/>
  <c r="E185" i="2"/>
  <c r="D185" i="2"/>
  <c r="B185" i="2"/>
  <c r="E184" i="2"/>
  <c r="D184" i="2"/>
  <c r="B184" i="2"/>
  <c r="E183" i="2"/>
  <c r="D183" i="2"/>
  <c r="B183" i="2"/>
  <c r="E181" i="2"/>
  <c r="D181" i="2"/>
  <c r="B181" i="2"/>
  <c r="E180" i="2"/>
  <c r="D180" i="2"/>
  <c r="B180" i="2"/>
  <c r="E179" i="2"/>
  <c r="D179" i="2"/>
  <c r="B179" i="2"/>
  <c r="E178" i="2"/>
  <c r="D178" i="2"/>
  <c r="B178" i="2"/>
  <c r="E177" i="2"/>
  <c r="D177" i="2"/>
  <c r="B177" i="2"/>
  <c r="E176" i="2"/>
  <c r="D176" i="2"/>
  <c r="B176" i="2"/>
  <c r="E175" i="2"/>
  <c r="D175" i="2"/>
  <c r="B175" i="2"/>
  <c r="E174" i="2"/>
  <c r="D174" i="2"/>
  <c r="B174" i="2"/>
  <c r="E173" i="2"/>
  <c r="D173" i="2"/>
  <c r="B173" i="2"/>
  <c r="E172" i="2"/>
  <c r="D172" i="2"/>
  <c r="B172" i="2"/>
  <c r="E171" i="2"/>
  <c r="D171" i="2"/>
  <c r="B171" i="2"/>
  <c r="E170" i="2"/>
  <c r="D170" i="2"/>
  <c r="B170" i="2"/>
  <c r="E169" i="2"/>
  <c r="D169" i="2"/>
  <c r="B169" i="2"/>
  <c r="E168" i="2"/>
  <c r="D168" i="2"/>
  <c r="B168" i="2"/>
  <c r="E167" i="2"/>
  <c r="D167" i="2"/>
  <c r="B167" i="2"/>
  <c r="E166" i="2"/>
  <c r="D166" i="2"/>
  <c r="B166" i="2"/>
  <c r="E164" i="2"/>
  <c r="D164" i="2"/>
  <c r="B164" i="2"/>
  <c r="E163" i="2"/>
  <c r="D163" i="2"/>
  <c r="B163" i="2"/>
  <c r="E162" i="2"/>
  <c r="D162" i="2"/>
  <c r="B162" i="2"/>
  <c r="E161" i="2"/>
  <c r="D161" i="2"/>
  <c r="C161" i="2" s="1"/>
  <c r="B161" i="2"/>
  <c r="E160" i="2"/>
  <c r="D160" i="2"/>
  <c r="B160" i="2"/>
  <c r="E159" i="2"/>
  <c r="D159" i="2"/>
  <c r="B159" i="2"/>
  <c r="E158" i="2"/>
  <c r="D158" i="2"/>
  <c r="B158" i="2"/>
  <c r="E157" i="2"/>
  <c r="D157" i="2"/>
  <c r="B157" i="2"/>
  <c r="E155" i="2"/>
  <c r="D155" i="2"/>
  <c r="B155" i="2"/>
  <c r="E154" i="2"/>
  <c r="D154" i="2"/>
  <c r="B154" i="2"/>
  <c r="E153" i="2"/>
  <c r="D153" i="2"/>
  <c r="B153" i="2"/>
  <c r="E152" i="2"/>
  <c r="D152" i="2"/>
  <c r="B152" i="2"/>
  <c r="E151" i="2"/>
  <c r="D151" i="2"/>
  <c r="B151" i="2"/>
  <c r="E150" i="2"/>
  <c r="D150" i="2"/>
  <c r="B150" i="2"/>
  <c r="E149" i="2"/>
  <c r="D149" i="2"/>
  <c r="B149" i="2"/>
  <c r="E148" i="2"/>
  <c r="D148" i="2"/>
  <c r="B148" i="2"/>
  <c r="E147" i="2"/>
  <c r="D147" i="2"/>
  <c r="B147" i="2"/>
  <c r="E146" i="2"/>
  <c r="D146" i="2"/>
  <c r="B146" i="2"/>
  <c r="E145" i="2"/>
  <c r="D145" i="2"/>
  <c r="B145" i="2"/>
  <c r="E144" i="2"/>
  <c r="D144" i="2"/>
  <c r="B144" i="2"/>
  <c r="E143" i="2"/>
  <c r="D143" i="2"/>
  <c r="B143" i="2"/>
  <c r="E141" i="2"/>
  <c r="D141" i="2"/>
  <c r="B141" i="2"/>
  <c r="E140" i="2"/>
  <c r="D140" i="2"/>
  <c r="B140" i="2"/>
  <c r="E139" i="2"/>
  <c r="D139" i="2"/>
  <c r="B139" i="2"/>
  <c r="E138" i="2"/>
  <c r="D138" i="2"/>
  <c r="B138" i="2"/>
  <c r="E137" i="2"/>
  <c r="D137" i="2"/>
  <c r="B137" i="2"/>
  <c r="E136" i="2"/>
  <c r="D136" i="2"/>
  <c r="B136" i="2"/>
  <c r="E135" i="2"/>
  <c r="D135" i="2"/>
  <c r="B135" i="2"/>
  <c r="E134" i="2"/>
  <c r="D134" i="2"/>
  <c r="B134" i="2"/>
  <c r="E133" i="2"/>
  <c r="D133" i="2"/>
  <c r="B133" i="2"/>
  <c r="E132" i="2"/>
  <c r="D132" i="2"/>
  <c r="B132" i="2"/>
  <c r="E131" i="2"/>
  <c r="D131" i="2"/>
  <c r="B131" i="2"/>
  <c r="E130" i="2"/>
  <c r="D130" i="2"/>
  <c r="B130" i="2"/>
  <c r="E129" i="2"/>
  <c r="D129" i="2"/>
  <c r="B129" i="2"/>
  <c r="E128" i="2"/>
  <c r="D128" i="2"/>
  <c r="B128" i="2"/>
  <c r="E127" i="2"/>
  <c r="D127" i="2"/>
  <c r="B127" i="2"/>
  <c r="E126" i="2"/>
  <c r="D126" i="2"/>
  <c r="B126" i="2"/>
  <c r="E125" i="2"/>
  <c r="D125" i="2"/>
  <c r="B125" i="2"/>
  <c r="E124" i="2"/>
  <c r="D124" i="2"/>
  <c r="B124" i="2"/>
  <c r="E122" i="2"/>
  <c r="D122" i="2"/>
  <c r="B122" i="2"/>
  <c r="E121" i="2"/>
  <c r="D121" i="2"/>
  <c r="B121" i="2"/>
  <c r="E120" i="2"/>
  <c r="D120" i="2"/>
  <c r="B120" i="2"/>
  <c r="E119" i="2"/>
  <c r="D119" i="2"/>
  <c r="C119" i="2" s="1"/>
  <c r="B119" i="2"/>
  <c r="E118" i="2"/>
  <c r="D118" i="2"/>
  <c r="B118" i="2"/>
  <c r="E117" i="2"/>
  <c r="D117" i="2"/>
  <c r="B117" i="2"/>
  <c r="E116" i="2"/>
  <c r="D116" i="2"/>
  <c r="B116" i="2"/>
  <c r="E115" i="2"/>
  <c r="D115" i="2"/>
  <c r="B115" i="2"/>
  <c r="E114" i="2"/>
  <c r="D114" i="2"/>
  <c r="B114" i="2"/>
  <c r="E113" i="2"/>
  <c r="D113" i="2"/>
  <c r="B113" i="2"/>
  <c r="E112" i="2"/>
  <c r="D112" i="2"/>
  <c r="B112" i="2"/>
  <c r="E111" i="2"/>
  <c r="D111" i="2"/>
  <c r="C111" i="2" s="1"/>
  <c r="B111" i="2"/>
  <c r="E110" i="2"/>
  <c r="D110" i="2"/>
  <c r="B110" i="2"/>
  <c r="E109" i="2"/>
  <c r="D109" i="2"/>
  <c r="B109" i="2"/>
  <c r="E108" i="2"/>
  <c r="D108" i="2"/>
  <c r="B108" i="2"/>
  <c r="E106" i="2"/>
  <c r="D106" i="2"/>
  <c r="C106" i="2" s="1"/>
  <c r="B106" i="2"/>
  <c r="E105" i="2"/>
  <c r="D105" i="2"/>
  <c r="B105" i="2"/>
  <c r="E104" i="2"/>
  <c r="D104" i="2"/>
  <c r="B104" i="2"/>
  <c r="E103" i="2"/>
  <c r="D103" i="2"/>
  <c r="B103" i="2"/>
  <c r="E102" i="2"/>
  <c r="D102" i="2"/>
  <c r="C102" i="2" s="1"/>
  <c r="B102" i="2"/>
  <c r="E101" i="2"/>
  <c r="D101" i="2"/>
  <c r="B101" i="2"/>
  <c r="E100" i="2"/>
  <c r="D100" i="2"/>
  <c r="B100" i="2"/>
  <c r="E99" i="2"/>
  <c r="D99" i="2"/>
  <c r="B99" i="2"/>
  <c r="E98" i="2"/>
  <c r="D98" i="2"/>
  <c r="C98" i="2" s="1"/>
  <c r="B98" i="2"/>
  <c r="E97" i="2"/>
  <c r="D97" i="2"/>
  <c r="B97" i="2"/>
  <c r="E96" i="2"/>
  <c r="D96" i="2"/>
  <c r="B96" i="2"/>
  <c r="E95" i="2"/>
  <c r="D95" i="2"/>
  <c r="B95" i="2"/>
  <c r="E94" i="2"/>
  <c r="D94" i="2"/>
  <c r="C94" i="2" s="1"/>
  <c r="B94" i="2"/>
  <c r="E93" i="2"/>
  <c r="D93" i="2"/>
  <c r="B93" i="2"/>
  <c r="E91" i="2"/>
  <c r="D91" i="2"/>
  <c r="B91" i="2"/>
  <c r="E90" i="2"/>
  <c r="D90" i="2"/>
  <c r="B90" i="2"/>
  <c r="E89" i="2"/>
  <c r="D89" i="2"/>
  <c r="C89" i="2" s="1"/>
  <c r="B89" i="2"/>
  <c r="E88" i="2"/>
  <c r="D88" i="2"/>
  <c r="B88" i="2"/>
  <c r="E87" i="2"/>
  <c r="D87" i="2"/>
  <c r="B87" i="2"/>
  <c r="E86" i="2"/>
  <c r="D86" i="2"/>
  <c r="B86" i="2"/>
  <c r="E85" i="2"/>
  <c r="D85" i="2"/>
  <c r="C85" i="2" s="1"/>
  <c r="B85" i="2"/>
  <c r="E84" i="2"/>
  <c r="D84" i="2"/>
  <c r="B84" i="2"/>
  <c r="E83" i="2"/>
  <c r="D83" i="2"/>
  <c r="B83" i="2"/>
  <c r="E82" i="2"/>
  <c r="D82" i="2"/>
  <c r="B82" i="2"/>
  <c r="E81" i="2"/>
  <c r="D81" i="2"/>
  <c r="C81" i="2" s="1"/>
  <c r="B81" i="2"/>
  <c r="E80" i="2"/>
  <c r="D80" i="2"/>
  <c r="B80" i="2"/>
  <c r="E79" i="2"/>
  <c r="D79" i="2"/>
  <c r="B79" i="2"/>
  <c r="E78" i="2"/>
  <c r="D78" i="2"/>
  <c r="B78" i="2"/>
  <c r="E77" i="2"/>
  <c r="D77" i="2"/>
  <c r="C77" i="2" s="1"/>
  <c r="B77" i="2"/>
  <c r="E76" i="2"/>
  <c r="D76" i="2"/>
  <c r="B76" i="2"/>
  <c r="E75" i="2"/>
  <c r="D75" i="2"/>
  <c r="B75" i="2"/>
  <c r="E73" i="2"/>
  <c r="C73" i="2" s="1"/>
  <c r="D73" i="2"/>
  <c r="B73" i="2"/>
  <c r="E72" i="2"/>
  <c r="D72" i="2"/>
  <c r="B72" i="2"/>
  <c r="E71" i="2"/>
  <c r="D71" i="2"/>
  <c r="B71" i="2"/>
  <c r="E70" i="2"/>
  <c r="D70" i="2"/>
  <c r="B70" i="2"/>
  <c r="E69" i="2"/>
  <c r="C69" i="2" s="1"/>
  <c r="D69" i="2"/>
  <c r="B69" i="2"/>
  <c r="E68" i="2"/>
  <c r="D68" i="2"/>
  <c r="B68" i="2"/>
  <c r="E67" i="2"/>
  <c r="D67" i="2"/>
  <c r="B67" i="2"/>
  <c r="E66" i="2"/>
  <c r="D66" i="2"/>
  <c r="B66" i="2"/>
  <c r="E65" i="2"/>
  <c r="C65" i="2" s="1"/>
  <c r="D65" i="2"/>
  <c r="B65" i="2"/>
  <c r="E64" i="2"/>
  <c r="D64" i="2"/>
  <c r="B64" i="2"/>
  <c r="E63" i="2"/>
  <c r="D63" i="2"/>
  <c r="B63" i="2"/>
  <c r="E62" i="2"/>
  <c r="D62" i="2"/>
  <c r="B62" i="2"/>
  <c r="E61" i="2"/>
  <c r="C61" i="2" s="1"/>
  <c r="D61" i="2"/>
  <c r="B61" i="2"/>
  <c r="E60" i="2"/>
  <c r="D60" i="2"/>
  <c r="B60" i="2"/>
  <c r="E59" i="2"/>
  <c r="D59" i="2"/>
  <c r="B59" i="2"/>
  <c r="E58" i="2"/>
  <c r="D58" i="2"/>
  <c r="B58" i="2"/>
  <c r="E57" i="2"/>
  <c r="C57" i="2" s="1"/>
  <c r="D57" i="2"/>
  <c r="B57" i="2"/>
  <c r="E55" i="2"/>
  <c r="D55" i="2"/>
  <c r="C55" i="2" s="1"/>
  <c r="B55" i="2"/>
  <c r="E54" i="2"/>
  <c r="D54" i="2"/>
  <c r="B54" i="2"/>
  <c r="E53" i="2"/>
  <c r="D53" i="2"/>
  <c r="C53" i="2" s="1"/>
  <c r="B53" i="2"/>
  <c r="E52" i="2"/>
  <c r="D52" i="2"/>
  <c r="B52" i="2"/>
  <c r="E51" i="2"/>
  <c r="D51" i="2"/>
  <c r="C51" i="2" s="1"/>
  <c r="B51" i="2"/>
  <c r="E50" i="2"/>
  <c r="D50" i="2"/>
  <c r="B50" i="2"/>
  <c r="E49" i="2"/>
  <c r="D49" i="2"/>
  <c r="C49" i="2" s="1"/>
  <c r="B49" i="2"/>
  <c r="E48" i="2"/>
  <c r="D48" i="2"/>
  <c r="B48" i="2"/>
  <c r="E47" i="2"/>
  <c r="D47" i="2"/>
  <c r="C47" i="2" s="1"/>
  <c r="B47" i="2"/>
  <c r="E46" i="2"/>
  <c r="D46" i="2"/>
  <c r="B46" i="2"/>
  <c r="E45" i="2"/>
  <c r="D45" i="2"/>
  <c r="C45" i="2" s="1"/>
  <c r="B45" i="2"/>
  <c r="E44" i="2"/>
  <c r="D44" i="2"/>
  <c r="B44" i="2"/>
  <c r="E43" i="2"/>
  <c r="D43" i="2"/>
  <c r="C43" i="2" s="1"/>
  <c r="B43" i="2"/>
  <c r="E42" i="2"/>
  <c r="D42" i="2"/>
  <c r="B42" i="2"/>
  <c r="E41" i="2"/>
  <c r="D41" i="2"/>
  <c r="C41" i="2" s="1"/>
  <c r="B41" i="2"/>
  <c r="E39" i="2"/>
  <c r="D39" i="2"/>
  <c r="B39" i="2"/>
  <c r="E38" i="2"/>
  <c r="D38" i="2"/>
  <c r="C38" i="2" s="1"/>
  <c r="B38" i="2"/>
  <c r="E37" i="2"/>
  <c r="D37" i="2"/>
  <c r="B37" i="2"/>
  <c r="E36" i="2"/>
  <c r="D36" i="2"/>
  <c r="B36" i="2"/>
  <c r="E35" i="2"/>
  <c r="D35" i="2"/>
  <c r="B35" i="2"/>
  <c r="E34" i="2"/>
  <c r="D34" i="2"/>
  <c r="C34" i="2" s="1"/>
  <c r="B34" i="2"/>
  <c r="E33" i="2"/>
  <c r="D33" i="2"/>
  <c r="B33" i="2"/>
  <c r="E32" i="2"/>
  <c r="D32" i="2"/>
  <c r="B32" i="2"/>
  <c r="E31" i="2"/>
  <c r="D31" i="2"/>
  <c r="B31" i="2"/>
  <c r="E30" i="2"/>
  <c r="D30" i="2"/>
  <c r="C30" i="2" s="1"/>
  <c r="B30" i="2"/>
  <c r="E29" i="2"/>
  <c r="D29" i="2"/>
  <c r="B29" i="2"/>
  <c r="E28" i="2"/>
  <c r="D28" i="2"/>
  <c r="B28" i="2"/>
  <c r="E27" i="2"/>
  <c r="D27" i="2"/>
  <c r="B27" i="2"/>
  <c r="E26" i="2"/>
  <c r="D26" i="2"/>
  <c r="C26" i="2" s="1"/>
  <c r="B26" i="2"/>
  <c r="E25" i="2"/>
  <c r="D25" i="2"/>
  <c r="B25" i="2"/>
  <c r="E24" i="2"/>
  <c r="D24" i="2"/>
  <c r="B24" i="2"/>
  <c r="E23" i="2"/>
  <c r="D23" i="2"/>
  <c r="B23" i="2"/>
  <c r="B8" i="2"/>
  <c r="D8" i="2"/>
  <c r="C8" i="2" s="1"/>
  <c r="E8" i="2"/>
  <c r="B9" i="2"/>
  <c r="D9" i="2"/>
  <c r="E9" i="2"/>
  <c r="B10" i="2"/>
  <c r="D10" i="2"/>
  <c r="E10" i="2"/>
  <c r="B11" i="2"/>
  <c r="D11" i="2"/>
  <c r="E11" i="2"/>
  <c r="B12" i="2"/>
  <c r="D12" i="2"/>
  <c r="C12" i="2" s="1"/>
  <c r="E12" i="2"/>
  <c r="B13" i="2"/>
  <c r="D13" i="2"/>
  <c r="E13" i="2"/>
  <c r="B14" i="2"/>
  <c r="D14" i="2"/>
  <c r="E14" i="2"/>
  <c r="B15" i="2"/>
  <c r="D15" i="2"/>
  <c r="E15" i="2"/>
  <c r="B16" i="2"/>
  <c r="D16" i="2"/>
  <c r="C16" i="2" s="1"/>
  <c r="E16" i="2"/>
  <c r="B17" i="2"/>
  <c r="D17" i="2"/>
  <c r="E17" i="2"/>
  <c r="B18" i="2"/>
  <c r="D18" i="2"/>
  <c r="E18" i="2"/>
  <c r="B19" i="2"/>
  <c r="D19" i="2"/>
  <c r="E19" i="2"/>
  <c r="B20" i="2"/>
  <c r="D20" i="2"/>
  <c r="E20" i="2"/>
  <c r="B21" i="2"/>
  <c r="D21" i="2"/>
  <c r="E21" i="2"/>
  <c r="E315" i="3"/>
  <c r="D315" i="3"/>
  <c r="C315" i="3" s="1"/>
  <c r="B315" i="3"/>
  <c r="E314" i="3"/>
  <c r="D314" i="3"/>
  <c r="B314" i="3"/>
  <c r="E313" i="3"/>
  <c r="D313" i="3"/>
  <c r="C313" i="3" s="1"/>
  <c r="B313" i="3"/>
  <c r="E312" i="3"/>
  <c r="D312" i="3"/>
  <c r="B312" i="3"/>
  <c r="E311" i="3"/>
  <c r="D311" i="3"/>
  <c r="C311" i="3" s="1"/>
  <c r="B311" i="3"/>
  <c r="E310" i="3"/>
  <c r="D310" i="3"/>
  <c r="B310" i="3"/>
  <c r="E309" i="3"/>
  <c r="D309" i="3"/>
  <c r="C309" i="3" s="1"/>
  <c r="B309" i="3"/>
  <c r="E308" i="3"/>
  <c r="D308" i="3"/>
  <c r="B308" i="3"/>
  <c r="E307" i="3"/>
  <c r="D307" i="3"/>
  <c r="C307" i="3" s="1"/>
  <c r="B307" i="3"/>
  <c r="E306" i="3"/>
  <c r="D306" i="3"/>
  <c r="B306" i="3"/>
  <c r="E305" i="3"/>
  <c r="D305" i="3"/>
  <c r="C305" i="3" s="1"/>
  <c r="B305" i="3"/>
  <c r="E304" i="3"/>
  <c r="D304" i="3"/>
  <c r="B304" i="3"/>
  <c r="E303" i="3"/>
  <c r="D303" i="3"/>
  <c r="C303" i="3" s="1"/>
  <c r="B303" i="3"/>
  <c r="E302" i="3"/>
  <c r="D302" i="3"/>
  <c r="B302" i="3"/>
  <c r="E301" i="3"/>
  <c r="D301" i="3"/>
  <c r="C301" i="3" s="1"/>
  <c r="B301" i="3"/>
  <c r="E300" i="3"/>
  <c r="D300" i="3"/>
  <c r="B300" i="3"/>
  <c r="E299" i="3"/>
  <c r="D299" i="3"/>
  <c r="C299" i="3" s="1"/>
  <c r="B299" i="3"/>
  <c r="E298" i="3"/>
  <c r="D298" i="3"/>
  <c r="B298" i="3"/>
  <c r="E297" i="3"/>
  <c r="D297" i="3"/>
  <c r="C297" i="3" s="1"/>
  <c r="B297" i="3"/>
  <c r="E296" i="3"/>
  <c r="D296" i="3"/>
  <c r="B296" i="3"/>
  <c r="E295" i="3"/>
  <c r="D295" i="3"/>
  <c r="C295" i="3" s="1"/>
  <c r="B295" i="3"/>
  <c r="E294" i="3"/>
  <c r="D294" i="3"/>
  <c r="B294" i="3"/>
  <c r="E293" i="3"/>
  <c r="D293" i="3"/>
  <c r="C293" i="3" s="1"/>
  <c r="B293" i="3"/>
  <c r="E291" i="3"/>
  <c r="D291" i="3"/>
  <c r="B291" i="3"/>
  <c r="E290" i="3"/>
  <c r="D290" i="3"/>
  <c r="B290" i="3"/>
  <c r="E289" i="3"/>
  <c r="D289" i="3"/>
  <c r="B289" i="3"/>
  <c r="E288" i="3"/>
  <c r="D288" i="3"/>
  <c r="B288" i="3"/>
  <c r="E287" i="3"/>
  <c r="D287" i="3"/>
  <c r="B287" i="3"/>
  <c r="E286" i="3"/>
  <c r="D286" i="3"/>
  <c r="B286" i="3"/>
  <c r="E285" i="3"/>
  <c r="D285" i="3"/>
  <c r="B285" i="3"/>
  <c r="E284" i="3"/>
  <c r="D284" i="3"/>
  <c r="B284" i="3"/>
  <c r="E283" i="3"/>
  <c r="D283" i="3"/>
  <c r="B283" i="3"/>
  <c r="E282" i="3"/>
  <c r="D282" i="3"/>
  <c r="B282" i="3"/>
  <c r="E281" i="3"/>
  <c r="D281" i="3"/>
  <c r="B281" i="3"/>
  <c r="E280" i="3"/>
  <c r="D280" i="3"/>
  <c r="B280" i="3"/>
  <c r="E279" i="3"/>
  <c r="D279" i="3"/>
  <c r="B279" i="3"/>
  <c r="E278" i="3"/>
  <c r="D278" i="3"/>
  <c r="B278" i="3"/>
  <c r="E277" i="3"/>
  <c r="D277" i="3"/>
  <c r="B277" i="3"/>
  <c r="E275" i="3"/>
  <c r="D275" i="3"/>
  <c r="B275" i="3"/>
  <c r="E274" i="3"/>
  <c r="D274" i="3"/>
  <c r="B274" i="3"/>
  <c r="E273" i="3"/>
  <c r="D273" i="3"/>
  <c r="B273" i="3"/>
  <c r="E272" i="3"/>
  <c r="C272" i="3" s="1"/>
  <c r="D272" i="3"/>
  <c r="B272" i="3"/>
  <c r="E271" i="3"/>
  <c r="D271" i="3"/>
  <c r="B271" i="3"/>
  <c r="E270" i="3"/>
  <c r="D270" i="3"/>
  <c r="B270" i="3"/>
  <c r="E269" i="3"/>
  <c r="D269" i="3"/>
  <c r="B269" i="3"/>
  <c r="E268" i="3"/>
  <c r="C268" i="3" s="1"/>
  <c r="D268" i="3"/>
  <c r="B268" i="3"/>
  <c r="E267" i="3"/>
  <c r="D267" i="3"/>
  <c r="B267" i="3"/>
  <c r="E266" i="3"/>
  <c r="D266" i="3"/>
  <c r="B266" i="3"/>
  <c r="E265" i="3"/>
  <c r="D265" i="3"/>
  <c r="B265" i="3"/>
  <c r="E264" i="3"/>
  <c r="C264" i="3" s="1"/>
  <c r="D264" i="3"/>
  <c r="B264" i="3"/>
  <c r="E263" i="3"/>
  <c r="D263" i="3"/>
  <c r="B263" i="3"/>
  <c r="E262" i="3"/>
  <c r="D262" i="3"/>
  <c r="B262" i="3"/>
  <c r="E261" i="3"/>
  <c r="D261" i="3"/>
  <c r="B261" i="3"/>
  <c r="E260" i="3"/>
  <c r="C260" i="3" s="1"/>
  <c r="D260" i="3"/>
  <c r="B260" i="3"/>
  <c r="E259" i="3"/>
  <c r="D259" i="3"/>
  <c r="B259" i="3"/>
  <c r="E258" i="3"/>
  <c r="D258" i="3"/>
  <c r="B258" i="3"/>
  <c r="E257" i="3"/>
  <c r="D257" i="3"/>
  <c r="B257" i="3"/>
  <c r="E256" i="3"/>
  <c r="C256" i="3" s="1"/>
  <c r="D256" i="3"/>
  <c r="B256" i="3"/>
  <c r="E255" i="3"/>
  <c r="D255" i="3"/>
  <c r="B255" i="3"/>
  <c r="E254" i="3"/>
  <c r="D254" i="3"/>
  <c r="B254" i="3"/>
  <c r="E253" i="3"/>
  <c r="D253" i="3"/>
  <c r="B253" i="3"/>
  <c r="E252" i="3"/>
  <c r="D252" i="3"/>
  <c r="B252" i="3"/>
  <c r="E251" i="3"/>
  <c r="D251" i="3"/>
  <c r="B251" i="3"/>
  <c r="E249" i="3"/>
  <c r="D249" i="3"/>
  <c r="C249" i="3" s="1"/>
  <c r="B249" i="3"/>
  <c r="E248" i="3"/>
  <c r="D248" i="3"/>
  <c r="B248" i="3"/>
  <c r="E247" i="3"/>
  <c r="D247" i="3"/>
  <c r="B247" i="3"/>
  <c r="E246" i="3"/>
  <c r="D246" i="3"/>
  <c r="B246" i="3"/>
  <c r="E245" i="3"/>
  <c r="D245" i="3"/>
  <c r="B245" i="3"/>
  <c r="E244" i="3"/>
  <c r="D244" i="3"/>
  <c r="B244" i="3"/>
  <c r="E243" i="3"/>
  <c r="D243" i="3"/>
  <c r="B243" i="3"/>
  <c r="E242" i="3"/>
  <c r="D242" i="3"/>
  <c r="B242" i="3"/>
  <c r="E241" i="3"/>
  <c r="D241" i="3"/>
  <c r="C241" i="3" s="1"/>
  <c r="B241" i="3"/>
  <c r="E240" i="3"/>
  <c r="D240" i="3"/>
  <c r="B240" i="3"/>
  <c r="E239" i="3"/>
  <c r="D239" i="3"/>
  <c r="B239" i="3"/>
  <c r="E238" i="3"/>
  <c r="D238" i="3"/>
  <c r="B238" i="3"/>
  <c r="E237" i="3"/>
  <c r="D237" i="3"/>
  <c r="B237" i="3"/>
  <c r="E236" i="3"/>
  <c r="D236" i="3"/>
  <c r="B236" i="3"/>
  <c r="E235" i="3"/>
  <c r="D235" i="3"/>
  <c r="B235" i="3"/>
  <c r="E233" i="3"/>
  <c r="D233" i="3"/>
  <c r="B233" i="3"/>
  <c r="E232" i="3"/>
  <c r="D232" i="3"/>
  <c r="C232" i="3" s="1"/>
  <c r="B232" i="3"/>
  <c r="E231" i="3"/>
  <c r="D231" i="3"/>
  <c r="B231" i="3"/>
  <c r="E230" i="3"/>
  <c r="D230" i="3"/>
  <c r="B230" i="3"/>
  <c r="E229" i="3"/>
  <c r="D229" i="3"/>
  <c r="B229" i="3"/>
  <c r="E228" i="3"/>
  <c r="D228" i="3"/>
  <c r="B228" i="3"/>
  <c r="E227" i="3"/>
  <c r="D227" i="3"/>
  <c r="B227" i="3"/>
  <c r="E226" i="3"/>
  <c r="D226" i="3"/>
  <c r="B226" i="3"/>
  <c r="E225" i="3"/>
  <c r="D225" i="3"/>
  <c r="B225" i="3"/>
  <c r="E224" i="3"/>
  <c r="D224" i="3"/>
  <c r="C224" i="3" s="1"/>
  <c r="B224" i="3"/>
  <c r="E223" i="3"/>
  <c r="D223" i="3"/>
  <c r="B223" i="3"/>
  <c r="E222" i="3"/>
  <c r="D222" i="3"/>
  <c r="B222" i="3"/>
  <c r="E221" i="3"/>
  <c r="D221" i="3"/>
  <c r="B221" i="3"/>
  <c r="E220" i="3"/>
  <c r="D220" i="3"/>
  <c r="B220" i="3"/>
  <c r="E219" i="3"/>
  <c r="D219" i="3"/>
  <c r="B219" i="3"/>
  <c r="E218" i="3"/>
  <c r="D218" i="3"/>
  <c r="B218" i="3"/>
  <c r="E217" i="3"/>
  <c r="D217" i="3"/>
  <c r="B217" i="3"/>
  <c r="E216" i="3"/>
  <c r="D216" i="3"/>
  <c r="C216" i="3" s="1"/>
  <c r="B216" i="3"/>
  <c r="E214" i="3"/>
  <c r="D214" i="3"/>
  <c r="B214" i="3"/>
  <c r="E213" i="3"/>
  <c r="D213" i="3"/>
  <c r="B213" i="3"/>
  <c r="E212" i="3"/>
  <c r="D212" i="3"/>
  <c r="B212" i="3"/>
  <c r="E211" i="3"/>
  <c r="D211" i="3"/>
  <c r="B211" i="3"/>
  <c r="E210" i="3"/>
  <c r="D210" i="3"/>
  <c r="B210" i="3"/>
  <c r="E209" i="3"/>
  <c r="D209" i="3"/>
  <c r="B209" i="3"/>
  <c r="E208" i="3"/>
  <c r="D208" i="3"/>
  <c r="B208" i="3"/>
  <c r="E207" i="3"/>
  <c r="D207" i="3"/>
  <c r="C207" i="3" s="1"/>
  <c r="B207" i="3"/>
  <c r="E206" i="3"/>
  <c r="D206" i="3"/>
  <c r="B206" i="3"/>
  <c r="E205" i="3"/>
  <c r="D205" i="3"/>
  <c r="B205" i="3"/>
  <c r="E204" i="3"/>
  <c r="D204" i="3"/>
  <c r="B204" i="3"/>
  <c r="E203" i="3"/>
  <c r="D203" i="3"/>
  <c r="B203" i="3"/>
  <c r="E202" i="3"/>
  <c r="D202" i="3"/>
  <c r="B202" i="3"/>
  <c r="E201" i="3"/>
  <c r="D201" i="3"/>
  <c r="B201" i="3"/>
  <c r="E200" i="3"/>
  <c r="D200" i="3"/>
  <c r="B200" i="3"/>
  <c r="E199" i="3"/>
  <c r="D199" i="3"/>
  <c r="C199" i="3" s="1"/>
  <c r="B199" i="3"/>
  <c r="E198" i="3"/>
  <c r="D198" i="3"/>
  <c r="B198" i="3"/>
  <c r="E197" i="3"/>
  <c r="D197" i="3"/>
  <c r="B197" i="3"/>
  <c r="E196" i="3"/>
  <c r="D196" i="3"/>
  <c r="B196" i="3"/>
  <c r="E195" i="3"/>
  <c r="D195" i="3"/>
  <c r="B195" i="3"/>
  <c r="E194" i="3"/>
  <c r="D194" i="3"/>
  <c r="B194" i="3"/>
  <c r="E192" i="3"/>
  <c r="D192" i="3"/>
  <c r="B192" i="3"/>
  <c r="E191" i="3"/>
  <c r="D191" i="3"/>
  <c r="B191" i="3"/>
  <c r="E190" i="3"/>
  <c r="D190" i="3"/>
  <c r="B190" i="3"/>
  <c r="E189" i="3"/>
  <c r="D189" i="3"/>
  <c r="B189" i="3"/>
  <c r="E188" i="3"/>
  <c r="D188" i="3"/>
  <c r="B188" i="3"/>
  <c r="E187" i="3"/>
  <c r="D187" i="3"/>
  <c r="B187" i="3"/>
  <c r="E186" i="3"/>
  <c r="D186" i="3"/>
  <c r="B186" i="3"/>
  <c r="E185" i="3"/>
  <c r="D185" i="3"/>
  <c r="B185" i="3"/>
  <c r="E184" i="3"/>
  <c r="D184" i="3"/>
  <c r="B184" i="3"/>
  <c r="E183" i="3"/>
  <c r="D183" i="3"/>
  <c r="B183" i="3"/>
  <c r="E181" i="3"/>
  <c r="D181" i="3"/>
  <c r="C181" i="3" s="1"/>
  <c r="B181" i="3"/>
  <c r="E180" i="3"/>
  <c r="D180" i="3"/>
  <c r="B180" i="3"/>
  <c r="E179" i="3"/>
  <c r="D179" i="3"/>
  <c r="B179" i="3"/>
  <c r="E178" i="3"/>
  <c r="D178" i="3"/>
  <c r="B178" i="3"/>
  <c r="E177" i="3"/>
  <c r="D177" i="3"/>
  <c r="B177" i="3"/>
  <c r="E176" i="3"/>
  <c r="D176" i="3"/>
  <c r="B176" i="3"/>
  <c r="E175" i="3"/>
  <c r="D175" i="3"/>
  <c r="B175" i="3"/>
  <c r="E174" i="3"/>
  <c r="D174" i="3"/>
  <c r="B174" i="3"/>
  <c r="E173" i="3"/>
  <c r="D173" i="3"/>
  <c r="C173" i="3" s="1"/>
  <c r="B173" i="3"/>
  <c r="E172" i="3"/>
  <c r="D172" i="3"/>
  <c r="B172" i="3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4" i="3"/>
  <c r="D164" i="3"/>
  <c r="C164" i="3" s="1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C159" i="3" s="1"/>
  <c r="B159" i="3"/>
  <c r="E158" i="3"/>
  <c r="D158" i="3"/>
  <c r="B158" i="3"/>
  <c r="E157" i="3"/>
  <c r="D157" i="3"/>
  <c r="B157" i="3"/>
  <c r="E155" i="3"/>
  <c r="D155" i="3"/>
  <c r="C155" i="3" s="1"/>
  <c r="B155" i="3"/>
  <c r="E154" i="3"/>
  <c r="D154" i="3"/>
  <c r="C154" i="3" s="1"/>
  <c r="B154" i="3"/>
  <c r="E153" i="3"/>
  <c r="D153" i="3"/>
  <c r="B153" i="3"/>
  <c r="E152" i="3"/>
  <c r="D152" i="3"/>
  <c r="B152" i="3"/>
  <c r="E151" i="3"/>
  <c r="D151" i="3"/>
  <c r="B151" i="3"/>
  <c r="E150" i="3"/>
  <c r="D150" i="3"/>
  <c r="C150" i="3" s="1"/>
  <c r="B150" i="3"/>
  <c r="E149" i="3"/>
  <c r="D149" i="3"/>
  <c r="B149" i="3"/>
  <c r="E148" i="3"/>
  <c r="D148" i="3"/>
  <c r="B148" i="3"/>
  <c r="E147" i="3"/>
  <c r="D147" i="3"/>
  <c r="C147" i="3" s="1"/>
  <c r="B147" i="3"/>
  <c r="E146" i="3"/>
  <c r="D146" i="3"/>
  <c r="C146" i="3" s="1"/>
  <c r="B146" i="3"/>
  <c r="E145" i="3"/>
  <c r="D145" i="3"/>
  <c r="B145" i="3"/>
  <c r="E144" i="3"/>
  <c r="D144" i="3"/>
  <c r="B144" i="3"/>
  <c r="E143" i="3"/>
  <c r="D143" i="3"/>
  <c r="B143" i="3"/>
  <c r="E141" i="3"/>
  <c r="D141" i="3"/>
  <c r="C141" i="3" s="1"/>
  <c r="B141" i="3"/>
  <c r="E140" i="3"/>
  <c r="D140" i="3"/>
  <c r="B140" i="3"/>
  <c r="E139" i="3"/>
  <c r="D139" i="3"/>
  <c r="B139" i="3"/>
  <c r="E138" i="3"/>
  <c r="D138" i="3"/>
  <c r="B138" i="3"/>
  <c r="E137" i="3"/>
  <c r="D137" i="3"/>
  <c r="C137" i="3" s="1"/>
  <c r="B137" i="3"/>
  <c r="E136" i="3"/>
  <c r="D136" i="3"/>
  <c r="B136" i="3"/>
  <c r="E135" i="3"/>
  <c r="D135" i="3"/>
  <c r="B135" i="3"/>
  <c r="E134" i="3"/>
  <c r="D134" i="3"/>
  <c r="B134" i="3"/>
  <c r="E133" i="3"/>
  <c r="D133" i="3"/>
  <c r="C133" i="3" s="1"/>
  <c r="B133" i="3"/>
  <c r="E132" i="3"/>
  <c r="D132" i="3"/>
  <c r="B132" i="3"/>
  <c r="E131" i="3"/>
  <c r="D131" i="3"/>
  <c r="B131" i="3"/>
  <c r="E130" i="3"/>
  <c r="D130" i="3"/>
  <c r="B130" i="3"/>
  <c r="E129" i="3"/>
  <c r="D129" i="3"/>
  <c r="C129" i="3" s="1"/>
  <c r="B129" i="3"/>
  <c r="E128" i="3"/>
  <c r="D128" i="3"/>
  <c r="B128" i="3"/>
  <c r="E127" i="3"/>
  <c r="D127" i="3"/>
  <c r="B127" i="3"/>
  <c r="E126" i="3"/>
  <c r="D126" i="3"/>
  <c r="B126" i="3"/>
  <c r="E125" i="3"/>
  <c r="D125" i="3"/>
  <c r="C125" i="3" s="1"/>
  <c r="B125" i="3"/>
  <c r="E124" i="3"/>
  <c r="D124" i="3"/>
  <c r="B124" i="3"/>
  <c r="E122" i="3"/>
  <c r="D122" i="3"/>
  <c r="B122" i="3"/>
  <c r="E121" i="3"/>
  <c r="D121" i="3"/>
  <c r="B121" i="3"/>
  <c r="E120" i="3"/>
  <c r="D120" i="3"/>
  <c r="B120" i="3"/>
  <c r="E119" i="3"/>
  <c r="D119" i="3"/>
  <c r="B119" i="3"/>
  <c r="E118" i="3"/>
  <c r="D118" i="3"/>
  <c r="B118" i="3"/>
  <c r="E117" i="3"/>
  <c r="D117" i="3"/>
  <c r="B117" i="3"/>
  <c r="E116" i="3"/>
  <c r="D116" i="3"/>
  <c r="B116" i="3"/>
  <c r="E115" i="3"/>
  <c r="D115" i="3"/>
  <c r="B115" i="3"/>
  <c r="E114" i="3"/>
  <c r="D114" i="3"/>
  <c r="B114" i="3"/>
  <c r="E113" i="3"/>
  <c r="D113" i="3"/>
  <c r="B113" i="3"/>
  <c r="E112" i="3"/>
  <c r="D112" i="3"/>
  <c r="B112" i="3"/>
  <c r="E111" i="3"/>
  <c r="C111" i="3" s="1"/>
  <c r="D111" i="3"/>
  <c r="B111" i="3"/>
  <c r="E110" i="3"/>
  <c r="D110" i="3"/>
  <c r="B110" i="3"/>
  <c r="E109" i="3"/>
  <c r="D109" i="3"/>
  <c r="B109" i="3"/>
  <c r="E108" i="3"/>
  <c r="D108" i="3"/>
  <c r="B108" i="3"/>
  <c r="E106" i="3"/>
  <c r="D106" i="3"/>
  <c r="B106" i="3"/>
  <c r="E105" i="3"/>
  <c r="D105" i="3"/>
  <c r="B105" i="3"/>
  <c r="E104" i="3"/>
  <c r="D104" i="3"/>
  <c r="B104" i="3"/>
  <c r="E103" i="3"/>
  <c r="D103" i="3"/>
  <c r="C103" i="3" s="1"/>
  <c r="B103" i="3"/>
  <c r="E102" i="3"/>
  <c r="D102" i="3"/>
  <c r="B102" i="3"/>
  <c r="E101" i="3"/>
  <c r="D101" i="3"/>
  <c r="B101" i="3"/>
  <c r="E100" i="3"/>
  <c r="D100" i="3"/>
  <c r="B100" i="3"/>
  <c r="E99" i="3"/>
  <c r="D99" i="3"/>
  <c r="C99" i="3" s="1"/>
  <c r="B99" i="3"/>
  <c r="E98" i="3"/>
  <c r="D98" i="3"/>
  <c r="B98" i="3"/>
  <c r="E97" i="3"/>
  <c r="D97" i="3"/>
  <c r="B97" i="3"/>
  <c r="E96" i="3"/>
  <c r="D96" i="3"/>
  <c r="B96" i="3"/>
  <c r="E95" i="3"/>
  <c r="D95" i="3"/>
  <c r="C95" i="3" s="1"/>
  <c r="B95" i="3"/>
  <c r="E94" i="3"/>
  <c r="D94" i="3"/>
  <c r="B94" i="3"/>
  <c r="E93" i="3"/>
  <c r="D93" i="3"/>
  <c r="B93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77" i="3"/>
  <c r="C77" i="3" s="1"/>
  <c r="D77" i="3"/>
  <c r="B77" i="3"/>
  <c r="E76" i="3"/>
  <c r="D76" i="3"/>
  <c r="B76" i="3"/>
  <c r="E75" i="3"/>
  <c r="D75" i="3"/>
  <c r="B75" i="3"/>
  <c r="E73" i="3"/>
  <c r="D73" i="3"/>
  <c r="B73" i="3"/>
  <c r="E72" i="3"/>
  <c r="C72" i="3" s="1"/>
  <c r="D72" i="3"/>
  <c r="B72" i="3"/>
  <c r="E71" i="3"/>
  <c r="D71" i="3"/>
  <c r="B71" i="3"/>
  <c r="E70" i="3"/>
  <c r="D70" i="3"/>
  <c r="B70" i="3"/>
  <c r="E69" i="3"/>
  <c r="D69" i="3"/>
  <c r="B69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C64" i="3" s="1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C57" i="3" s="1"/>
  <c r="D57" i="3"/>
  <c r="B57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39" i="3"/>
  <c r="D39" i="3"/>
  <c r="B39" i="3"/>
  <c r="E38" i="3"/>
  <c r="D38" i="3"/>
  <c r="B38" i="3"/>
  <c r="E37" i="3"/>
  <c r="D37" i="3"/>
  <c r="B37" i="3"/>
  <c r="E36" i="3"/>
  <c r="D36" i="3"/>
  <c r="B36" i="3"/>
  <c r="E35" i="3"/>
  <c r="D35" i="3"/>
  <c r="B35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C28" i="3" s="1"/>
  <c r="B28" i="3"/>
  <c r="E27" i="3"/>
  <c r="D27" i="3"/>
  <c r="C27" i="3" s="1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B8" i="3"/>
  <c r="D8" i="3"/>
  <c r="E8" i="3"/>
  <c r="B9" i="3"/>
  <c r="D9" i="3"/>
  <c r="E9" i="3"/>
  <c r="B10" i="3"/>
  <c r="D10" i="3"/>
  <c r="E10" i="3"/>
  <c r="B11" i="3"/>
  <c r="D11" i="3"/>
  <c r="E11" i="3"/>
  <c r="B12" i="3"/>
  <c r="D12" i="3"/>
  <c r="E12" i="3"/>
  <c r="B13" i="3"/>
  <c r="D13" i="3"/>
  <c r="E13" i="3"/>
  <c r="B14" i="3"/>
  <c r="D14" i="3"/>
  <c r="E14" i="3"/>
  <c r="B15" i="3"/>
  <c r="D15" i="3"/>
  <c r="E15" i="3"/>
  <c r="B16" i="3"/>
  <c r="D16" i="3"/>
  <c r="E16" i="3"/>
  <c r="B17" i="3"/>
  <c r="D17" i="3"/>
  <c r="E17" i="3"/>
  <c r="B18" i="3"/>
  <c r="D18" i="3"/>
  <c r="E18" i="3"/>
  <c r="B19" i="3"/>
  <c r="D19" i="3"/>
  <c r="E19" i="3"/>
  <c r="B20" i="3"/>
  <c r="D20" i="3"/>
  <c r="C20" i="3" s="1"/>
  <c r="E20" i="3"/>
  <c r="B21" i="3"/>
  <c r="D21" i="3"/>
  <c r="E21" i="3"/>
  <c r="F316" i="2"/>
  <c r="F317" i="2" s="1"/>
  <c r="E7" i="2"/>
  <c r="D7" i="2"/>
  <c r="B7" i="2"/>
  <c r="F316" i="3"/>
  <c r="F317" i="3" s="1"/>
  <c r="E7" i="3"/>
  <c r="D7" i="3"/>
  <c r="B7" i="3"/>
  <c r="C16" i="3" l="1"/>
  <c r="C8" i="3"/>
  <c r="C44" i="3"/>
  <c r="C61" i="3"/>
  <c r="C69" i="3"/>
  <c r="C189" i="3"/>
  <c r="C144" i="3"/>
  <c r="C152" i="3"/>
  <c r="C161" i="3"/>
  <c r="C170" i="3"/>
  <c r="C178" i="3"/>
  <c r="C187" i="3"/>
  <c r="C115" i="2"/>
  <c r="C158" i="2"/>
  <c r="C167" i="2"/>
  <c r="C36" i="3"/>
  <c r="C300" i="3"/>
  <c r="C65" i="3"/>
  <c r="C60" i="3"/>
  <c r="C148" i="3"/>
  <c r="C157" i="3"/>
  <c r="C166" i="3"/>
  <c r="C174" i="3"/>
  <c r="C183" i="3"/>
  <c r="C162" i="2"/>
  <c r="C24" i="3"/>
  <c r="C32" i="3"/>
  <c r="C143" i="3"/>
  <c r="C151" i="3"/>
  <c r="C160" i="3"/>
  <c r="C169" i="3"/>
  <c r="C177" i="3"/>
  <c r="C186" i="3"/>
  <c r="C195" i="3"/>
  <c r="C203" i="3"/>
  <c r="C211" i="3"/>
  <c r="C220" i="3"/>
  <c r="C228" i="3"/>
  <c r="C237" i="3"/>
  <c r="C245" i="3"/>
  <c r="C296" i="3"/>
  <c r="C157" i="2"/>
  <c r="C166" i="2"/>
  <c r="C191" i="2"/>
  <c r="C200" i="2"/>
  <c r="C208" i="2"/>
  <c r="C217" i="2"/>
  <c r="C233" i="2"/>
  <c r="C251" i="2"/>
  <c r="C259" i="2"/>
  <c r="C267" i="2"/>
  <c r="C275" i="2"/>
  <c r="C284" i="2"/>
  <c r="C168" i="3"/>
  <c r="C172" i="3"/>
  <c r="C176" i="3"/>
  <c r="C180" i="3"/>
  <c r="C185" i="3"/>
  <c r="C59" i="2"/>
  <c r="C63" i="2"/>
  <c r="C67" i="2"/>
  <c r="C71" i="2"/>
  <c r="C75" i="2"/>
  <c r="C12" i="3"/>
  <c r="C73" i="3"/>
  <c r="C78" i="3"/>
  <c r="C112" i="3"/>
  <c r="C171" i="3"/>
  <c r="C175" i="3"/>
  <c r="C179" i="3"/>
  <c r="C184" i="3"/>
  <c r="C188" i="3"/>
  <c r="C78" i="2"/>
  <c r="C82" i="2"/>
  <c r="C86" i="2"/>
  <c r="C90" i="2"/>
  <c r="C95" i="2"/>
  <c r="C99" i="2"/>
  <c r="C103" i="2"/>
  <c r="C108" i="2"/>
  <c r="C112" i="2"/>
  <c r="C116" i="2"/>
  <c r="C120" i="2"/>
  <c r="C125" i="2"/>
  <c r="C129" i="2"/>
  <c r="C133" i="2"/>
  <c r="C137" i="2"/>
  <c r="C141" i="2"/>
  <c r="C146" i="2"/>
  <c r="C150" i="2"/>
  <c r="C154" i="2"/>
  <c r="C159" i="2"/>
  <c r="C163" i="2"/>
  <c r="C168" i="2"/>
  <c r="C172" i="2"/>
  <c r="C176" i="2"/>
  <c r="C180" i="2"/>
  <c r="C185" i="2"/>
  <c r="C189" i="2"/>
  <c r="C23" i="1"/>
  <c r="C27" i="1"/>
  <c r="C31" i="1"/>
  <c r="C35" i="1"/>
  <c r="C48" i="1"/>
  <c r="C91" i="1"/>
  <c r="C95" i="1"/>
  <c r="C99" i="1"/>
  <c r="C103" i="1"/>
  <c r="C108" i="1"/>
  <c r="C117" i="1"/>
  <c r="C245" i="1"/>
  <c r="C249" i="1"/>
  <c r="C254" i="1"/>
  <c r="C258" i="1"/>
  <c r="C262" i="1"/>
  <c r="C266" i="1"/>
  <c r="C270" i="1"/>
  <c r="C274" i="1"/>
  <c r="C279" i="1"/>
  <c r="C283" i="1"/>
  <c r="C287" i="1"/>
  <c r="C25" i="1"/>
  <c r="C29" i="1"/>
  <c r="C33" i="1"/>
  <c r="C50" i="1"/>
  <c r="C54" i="1"/>
  <c r="C80" i="1"/>
  <c r="C84" i="1"/>
  <c r="C88" i="1"/>
  <c r="C93" i="1"/>
  <c r="C97" i="1"/>
  <c r="C101" i="1"/>
  <c r="C119" i="1"/>
  <c r="C26" i="3"/>
  <c r="C30" i="3"/>
  <c r="C34" i="3"/>
  <c r="C38" i="3"/>
  <c r="C82" i="3"/>
  <c r="C86" i="3"/>
  <c r="C108" i="3"/>
  <c r="C115" i="3"/>
  <c r="C119" i="3"/>
  <c r="C145" i="3"/>
  <c r="C149" i="3"/>
  <c r="C153" i="3"/>
  <c r="C158" i="3"/>
  <c r="C162" i="3"/>
  <c r="C167" i="3"/>
  <c r="C192" i="3"/>
  <c r="C197" i="3"/>
  <c r="C201" i="3"/>
  <c r="C205" i="3"/>
  <c r="C209" i="3"/>
  <c r="C213" i="3"/>
  <c r="C218" i="3"/>
  <c r="C222" i="3"/>
  <c r="C226" i="3"/>
  <c r="C230" i="3"/>
  <c r="C235" i="3"/>
  <c r="C239" i="3"/>
  <c r="C243" i="3"/>
  <c r="C247" i="3"/>
  <c r="C252" i="3"/>
  <c r="C253" i="3"/>
  <c r="C257" i="3"/>
  <c r="C261" i="3"/>
  <c r="C265" i="3"/>
  <c r="C269" i="3"/>
  <c r="C273" i="3"/>
  <c r="C277" i="3"/>
  <c r="C281" i="3"/>
  <c r="C285" i="3"/>
  <c r="C289" i="3"/>
  <c r="C294" i="3"/>
  <c r="C298" i="3"/>
  <c r="C302" i="3"/>
  <c r="C306" i="3"/>
  <c r="C310" i="3"/>
  <c r="C314" i="3"/>
  <c r="C79" i="2"/>
  <c r="C83" i="2"/>
  <c r="C87" i="2"/>
  <c r="C91" i="2"/>
  <c r="C96" i="2"/>
  <c r="C100" i="2"/>
  <c r="C104" i="2"/>
  <c r="C109" i="2"/>
  <c r="C113" i="2"/>
  <c r="C117" i="2"/>
  <c r="C121" i="2"/>
  <c r="C160" i="2"/>
  <c r="C164" i="2"/>
  <c r="C169" i="2"/>
  <c r="C173" i="2"/>
  <c r="C177" i="2"/>
  <c r="C181" i="2"/>
  <c r="C36" i="1"/>
  <c r="C18" i="3"/>
  <c r="C14" i="3"/>
  <c r="C10" i="3"/>
  <c r="C42" i="3"/>
  <c r="C46" i="3"/>
  <c r="C50" i="3"/>
  <c r="C54" i="3"/>
  <c r="C59" i="3"/>
  <c r="C63" i="3"/>
  <c r="C67" i="3"/>
  <c r="C71" i="3"/>
  <c r="C76" i="3"/>
  <c r="C80" i="3"/>
  <c r="C84" i="3"/>
  <c r="C88" i="3"/>
  <c r="C110" i="3"/>
  <c r="C114" i="3"/>
  <c r="C191" i="3"/>
  <c r="C255" i="3"/>
  <c r="C259" i="3"/>
  <c r="C263" i="3"/>
  <c r="C267" i="3"/>
  <c r="C271" i="3"/>
  <c r="C275" i="3"/>
  <c r="C31" i="3"/>
  <c r="C109" i="3"/>
  <c r="C113" i="3"/>
  <c r="C163" i="3"/>
  <c r="C190" i="3"/>
  <c r="C254" i="3"/>
  <c r="C258" i="3"/>
  <c r="C262" i="3"/>
  <c r="C266" i="3"/>
  <c r="C270" i="3"/>
  <c r="C274" i="3"/>
  <c r="C76" i="2"/>
  <c r="C80" i="2"/>
  <c r="C84" i="2"/>
  <c r="C88" i="2"/>
  <c r="C93" i="2"/>
  <c r="C97" i="2"/>
  <c r="C101" i="2"/>
  <c r="C105" i="2"/>
  <c r="C110" i="2"/>
  <c r="C114" i="2"/>
  <c r="C118" i="2"/>
  <c r="C77" i="1"/>
  <c r="C127" i="2"/>
  <c r="C131" i="2"/>
  <c r="C135" i="2"/>
  <c r="C139" i="2"/>
  <c r="C144" i="2"/>
  <c r="C148" i="2"/>
  <c r="C152" i="2"/>
  <c r="C170" i="2"/>
  <c r="C174" i="2"/>
  <c r="C178" i="2"/>
  <c r="C183" i="2"/>
  <c r="C37" i="1"/>
  <c r="C42" i="1"/>
  <c r="C46" i="1"/>
  <c r="C52" i="1"/>
  <c r="C104" i="1"/>
  <c r="C109" i="1"/>
  <c r="C113" i="1"/>
  <c r="C122" i="1"/>
  <c r="C127" i="1"/>
  <c r="C131" i="1"/>
  <c r="C135" i="1"/>
  <c r="C139" i="1"/>
  <c r="C144" i="1"/>
  <c r="C148" i="1"/>
  <c r="C152" i="1"/>
  <c r="C157" i="1"/>
  <c r="C161" i="1"/>
  <c r="C166" i="1"/>
  <c r="C112" i="1"/>
  <c r="C121" i="1"/>
  <c r="C126" i="1"/>
  <c r="C130" i="1"/>
  <c r="C134" i="1"/>
  <c r="C138" i="1"/>
  <c r="C143" i="1"/>
  <c r="C147" i="1"/>
  <c r="C151" i="1"/>
  <c r="C155" i="1"/>
  <c r="C160" i="1"/>
  <c r="C216" i="1"/>
  <c r="C220" i="1"/>
  <c r="C224" i="1"/>
  <c r="C228" i="1"/>
  <c r="C232" i="1"/>
  <c r="C237" i="1"/>
  <c r="C241" i="1"/>
  <c r="C304" i="3"/>
  <c r="C308" i="3"/>
  <c r="C312" i="3"/>
  <c r="C171" i="2"/>
  <c r="C175" i="2"/>
  <c r="C179" i="2"/>
  <c r="C184" i="2"/>
  <c r="C188" i="2"/>
  <c r="C192" i="2"/>
  <c r="C218" i="2"/>
  <c r="C222" i="2"/>
  <c r="C226" i="2"/>
  <c r="C230" i="2"/>
  <c r="C235" i="2"/>
  <c r="C239" i="2"/>
  <c r="C243" i="2"/>
  <c r="C247" i="2"/>
  <c r="C252" i="2"/>
  <c r="C256" i="2"/>
  <c r="C260" i="2"/>
  <c r="C264" i="2"/>
  <c r="C268" i="2"/>
  <c r="C272" i="2"/>
  <c r="C277" i="2"/>
  <c r="C281" i="2"/>
  <c r="C285" i="2"/>
  <c r="C289" i="2"/>
  <c r="C294" i="2"/>
  <c r="C298" i="2"/>
  <c r="C302" i="2"/>
  <c r="C306" i="2"/>
  <c r="C310" i="2"/>
  <c r="C314" i="2"/>
  <c r="C26" i="1"/>
  <c r="C30" i="1"/>
  <c r="C34" i="1"/>
  <c r="C38" i="1"/>
  <c r="C43" i="1"/>
  <c r="C49" i="1"/>
  <c r="C53" i="1"/>
  <c r="C105" i="1"/>
  <c r="C110" i="1"/>
  <c r="C170" i="1"/>
  <c r="C174" i="1"/>
  <c r="C178" i="1"/>
  <c r="C217" i="1"/>
  <c r="C221" i="1"/>
  <c r="C225" i="1"/>
  <c r="C229" i="1"/>
  <c r="C233" i="1"/>
  <c r="C238" i="1"/>
  <c r="C242" i="1"/>
  <c r="C246" i="1"/>
  <c r="C251" i="1"/>
  <c r="C255" i="1"/>
  <c r="C259" i="1"/>
  <c r="C263" i="1"/>
  <c r="C267" i="1"/>
  <c r="C271" i="1"/>
  <c r="C275" i="1"/>
  <c r="C280" i="1"/>
  <c r="C284" i="1"/>
  <c r="C288" i="1"/>
  <c r="C244" i="1"/>
  <c r="C253" i="1"/>
  <c r="C257" i="1"/>
  <c r="C261" i="1"/>
  <c r="C265" i="1"/>
  <c r="C269" i="1"/>
  <c r="C273" i="1"/>
  <c r="C278" i="1"/>
  <c r="C282" i="1"/>
  <c r="C286" i="1"/>
  <c r="C290" i="1"/>
  <c r="C295" i="1"/>
  <c r="C299" i="1"/>
  <c r="C303" i="1"/>
  <c r="C307" i="1"/>
  <c r="C311" i="1"/>
  <c r="C315" i="1"/>
  <c r="C190" i="2"/>
  <c r="C216" i="2"/>
  <c r="C220" i="2"/>
  <c r="C224" i="2"/>
  <c r="C232" i="2"/>
  <c r="C237" i="2"/>
  <c r="C241" i="2"/>
  <c r="C245" i="2"/>
  <c r="C249" i="2"/>
  <c r="C254" i="2"/>
  <c r="C258" i="2"/>
  <c r="C262" i="2"/>
  <c r="C266" i="2"/>
  <c r="C270" i="2"/>
  <c r="C274" i="2"/>
  <c r="C279" i="2"/>
  <c r="C283" i="2"/>
  <c r="C287" i="2"/>
  <c r="C291" i="2"/>
  <c r="C296" i="2"/>
  <c r="C300" i="2"/>
  <c r="C304" i="2"/>
  <c r="C308" i="2"/>
  <c r="C312" i="2"/>
  <c r="C24" i="1"/>
  <c r="C28" i="1"/>
  <c r="C32" i="1"/>
  <c r="C39" i="1"/>
  <c r="C44" i="1"/>
  <c r="C57" i="1"/>
  <c r="C61" i="1"/>
  <c r="C65" i="1"/>
  <c r="C69" i="1"/>
  <c r="C73" i="1"/>
  <c r="C78" i="1"/>
  <c r="C82" i="1"/>
  <c r="C86" i="1"/>
  <c r="C90" i="1"/>
  <c r="C96" i="1"/>
  <c r="C100" i="1"/>
  <c r="C114" i="1"/>
  <c r="C124" i="1"/>
  <c r="C128" i="1"/>
  <c r="C132" i="1"/>
  <c r="C136" i="1"/>
  <c r="C140" i="1"/>
  <c r="C145" i="1"/>
  <c r="C149" i="1"/>
  <c r="C153" i="1"/>
  <c r="C158" i="1"/>
  <c r="C162" i="1"/>
  <c r="C314" i="1"/>
  <c r="C35" i="3"/>
  <c r="C41" i="3"/>
  <c r="C45" i="3"/>
  <c r="C49" i="3"/>
  <c r="C53" i="3"/>
  <c r="C58" i="3"/>
  <c r="C62" i="3"/>
  <c r="C66" i="3"/>
  <c r="C70" i="3"/>
  <c r="C75" i="3"/>
  <c r="C79" i="3"/>
  <c r="C83" i="3"/>
  <c r="C87" i="3"/>
  <c r="C91" i="3"/>
  <c r="C196" i="3"/>
  <c r="C200" i="3"/>
  <c r="C204" i="3"/>
  <c r="C208" i="3"/>
  <c r="C212" i="3"/>
  <c r="C217" i="3"/>
  <c r="C221" i="3"/>
  <c r="C225" i="3"/>
  <c r="C229" i="3"/>
  <c r="C233" i="3"/>
  <c r="C238" i="3"/>
  <c r="C242" i="3"/>
  <c r="C246" i="3"/>
  <c r="C251" i="3"/>
  <c r="C48" i="3"/>
  <c r="C52" i="3"/>
  <c r="C90" i="3"/>
  <c r="C25" i="3"/>
  <c r="C29" i="3"/>
  <c r="C33" i="3"/>
  <c r="C37" i="3"/>
  <c r="C43" i="3"/>
  <c r="C47" i="3"/>
  <c r="C51" i="3"/>
  <c r="C55" i="3"/>
  <c r="C68" i="3"/>
  <c r="C81" i="3"/>
  <c r="C85" i="3"/>
  <c r="C89" i="3"/>
  <c r="C93" i="3"/>
  <c r="C97" i="3"/>
  <c r="C101" i="3"/>
  <c r="C105" i="3"/>
  <c r="C117" i="3"/>
  <c r="C121" i="3"/>
  <c r="C126" i="3"/>
  <c r="C130" i="3"/>
  <c r="C134" i="3"/>
  <c r="C138" i="3"/>
  <c r="C194" i="3"/>
  <c r="C198" i="3"/>
  <c r="C202" i="3"/>
  <c r="C206" i="3"/>
  <c r="C210" i="3"/>
  <c r="C214" i="3"/>
  <c r="C219" i="3"/>
  <c r="C223" i="3"/>
  <c r="C227" i="3"/>
  <c r="C231" i="3"/>
  <c r="C236" i="3"/>
  <c r="C240" i="3"/>
  <c r="C244" i="3"/>
  <c r="C248" i="3"/>
  <c r="C19" i="2"/>
  <c r="C15" i="2"/>
  <c r="C11" i="2"/>
  <c r="C186" i="2"/>
  <c r="C225" i="2"/>
  <c r="C242" i="2"/>
  <c r="C246" i="2"/>
  <c r="C280" i="2"/>
  <c r="C288" i="2"/>
  <c r="C21" i="1"/>
  <c r="C17" i="1"/>
  <c r="C13" i="1"/>
  <c r="C9" i="1"/>
  <c r="C20" i="2"/>
  <c r="C228" i="2"/>
  <c r="C280" i="3"/>
  <c r="C284" i="3"/>
  <c r="C288" i="3"/>
  <c r="C25" i="2"/>
  <c r="C29" i="2"/>
  <c r="C33" i="2"/>
  <c r="C37" i="2"/>
  <c r="C194" i="2"/>
  <c r="C198" i="2"/>
  <c r="C202" i="2"/>
  <c r="C206" i="2"/>
  <c r="C210" i="2"/>
  <c r="C214" i="2"/>
  <c r="C219" i="2"/>
  <c r="C223" i="2"/>
  <c r="C227" i="2"/>
  <c r="C231" i="2"/>
  <c r="C236" i="2"/>
  <c r="C240" i="2"/>
  <c r="C244" i="2"/>
  <c r="C248" i="2"/>
  <c r="C253" i="2"/>
  <c r="C257" i="2"/>
  <c r="C261" i="2"/>
  <c r="C265" i="2"/>
  <c r="C269" i="2"/>
  <c r="C273" i="2"/>
  <c r="C278" i="2"/>
  <c r="C282" i="2"/>
  <c r="C286" i="2"/>
  <c r="C290" i="2"/>
  <c r="C19" i="1"/>
  <c r="C15" i="1"/>
  <c r="C11" i="1"/>
  <c r="C164" i="1"/>
  <c r="C169" i="1"/>
  <c r="C173" i="1"/>
  <c r="C177" i="1"/>
  <c r="C181" i="1"/>
  <c r="C186" i="1"/>
  <c r="C291" i="1"/>
  <c r="C59" i="1"/>
  <c r="C63" i="1"/>
  <c r="C67" i="1"/>
  <c r="C71" i="1"/>
  <c r="C76" i="1"/>
  <c r="C167" i="1"/>
  <c r="C171" i="1"/>
  <c r="C175" i="1"/>
  <c r="C179" i="1"/>
  <c r="C184" i="1"/>
  <c r="C188" i="1"/>
  <c r="C192" i="1"/>
  <c r="C197" i="1"/>
  <c r="C201" i="1"/>
  <c r="C205" i="1"/>
  <c r="C209" i="1"/>
  <c r="C213" i="1"/>
  <c r="C218" i="1"/>
  <c r="C222" i="1"/>
  <c r="C226" i="1"/>
  <c r="C230" i="1"/>
  <c r="C235" i="1"/>
  <c r="C239" i="1"/>
  <c r="C243" i="1"/>
  <c r="C247" i="1"/>
  <c r="C252" i="1"/>
  <c r="C256" i="1"/>
  <c r="C260" i="1"/>
  <c r="C264" i="1"/>
  <c r="C268" i="1"/>
  <c r="C272" i="1"/>
  <c r="C277" i="1"/>
  <c r="C281" i="1"/>
  <c r="C285" i="1"/>
  <c r="C289" i="1"/>
  <c r="C190" i="1"/>
  <c r="C195" i="1"/>
  <c r="C199" i="1"/>
  <c r="C203" i="1"/>
  <c r="C207" i="1"/>
  <c r="C211" i="1"/>
  <c r="C293" i="1"/>
  <c r="C297" i="1"/>
  <c r="C301" i="1"/>
  <c r="C305" i="1"/>
  <c r="C309" i="1"/>
  <c r="C313" i="1"/>
  <c r="C21" i="3"/>
  <c r="C17" i="3"/>
  <c r="C13" i="3"/>
  <c r="C9" i="3"/>
  <c r="C39" i="3"/>
  <c r="C96" i="3"/>
  <c r="C100" i="3"/>
  <c r="C104" i="3"/>
  <c r="C116" i="3"/>
  <c r="C120" i="3"/>
  <c r="C21" i="2"/>
  <c r="C17" i="2"/>
  <c r="C13" i="2"/>
  <c r="C9" i="2"/>
  <c r="C42" i="2"/>
  <c r="C46" i="2"/>
  <c r="C50" i="2"/>
  <c r="C54" i="2"/>
  <c r="C60" i="2"/>
  <c r="C64" i="2"/>
  <c r="C68" i="2"/>
  <c r="C72" i="2"/>
  <c r="C124" i="2"/>
  <c r="C128" i="2"/>
  <c r="C132" i="2"/>
  <c r="C136" i="2"/>
  <c r="C140" i="2"/>
  <c r="C145" i="2"/>
  <c r="C149" i="2"/>
  <c r="C153" i="2"/>
  <c r="C195" i="2"/>
  <c r="C199" i="2"/>
  <c r="C203" i="2"/>
  <c r="C207" i="2"/>
  <c r="C211" i="2"/>
  <c r="C293" i="2"/>
  <c r="C297" i="2"/>
  <c r="C301" i="2"/>
  <c r="C305" i="2"/>
  <c r="C309" i="2"/>
  <c r="C313" i="2"/>
  <c r="C20" i="1"/>
  <c r="C16" i="1"/>
  <c r="C19" i="3"/>
  <c r="C15" i="3"/>
  <c r="C11" i="3"/>
  <c r="C23" i="3"/>
  <c r="C94" i="3"/>
  <c r="C98" i="3"/>
  <c r="C102" i="3"/>
  <c r="C106" i="3"/>
  <c r="C118" i="3"/>
  <c r="C122" i="3"/>
  <c r="C127" i="3"/>
  <c r="C131" i="3"/>
  <c r="C135" i="3"/>
  <c r="C139" i="3"/>
  <c r="C278" i="3"/>
  <c r="C282" i="3"/>
  <c r="C286" i="3"/>
  <c r="C290" i="3"/>
  <c r="C23" i="2"/>
  <c r="C27" i="2"/>
  <c r="C31" i="2"/>
  <c r="C35" i="2"/>
  <c r="C39" i="2"/>
  <c r="C44" i="2"/>
  <c r="C48" i="2"/>
  <c r="C52" i="2"/>
  <c r="C124" i="3"/>
  <c r="C128" i="3"/>
  <c r="C132" i="3"/>
  <c r="C136" i="3"/>
  <c r="C140" i="3"/>
  <c r="C279" i="3"/>
  <c r="C283" i="3"/>
  <c r="C287" i="3"/>
  <c r="C291" i="3"/>
  <c r="C18" i="2"/>
  <c r="C14" i="2"/>
  <c r="C10" i="2"/>
  <c r="C24" i="2"/>
  <c r="C28" i="2"/>
  <c r="C32" i="2"/>
  <c r="C36" i="2"/>
  <c r="C58" i="2"/>
  <c r="C62" i="2"/>
  <c r="C66" i="2"/>
  <c r="C70" i="2"/>
  <c r="C122" i="2"/>
  <c r="C126" i="2"/>
  <c r="C130" i="2"/>
  <c r="C134" i="2"/>
  <c r="C138" i="2"/>
  <c r="C143" i="2"/>
  <c r="C147" i="2"/>
  <c r="C151" i="2"/>
  <c r="C155" i="2"/>
  <c r="C197" i="2"/>
  <c r="C201" i="2"/>
  <c r="C205" i="2"/>
  <c r="C209" i="2"/>
  <c r="C213" i="2"/>
  <c r="C295" i="2"/>
  <c r="C299" i="2"/>
  <c r="C303" i="2"/>
  <c r="C307" i="2"/>
  <c r="C311" i="2"/>
  <c r="C315" i="2"/>
  <c r="C18" i="1"/>
  <c r="C14" i="1"/>
  <c r="C10" i="1"/>
  <c r="C58" i="1"/>
  <c r="C62" i="1"/>
  <c r="C66" i="1"/>
  <c r="C70" i="1"/>
  <c r="C185" i="1"/>
  <c r="C189" i="1"/>
  <c r="C194" i="1"/>
  <c r="C198" i="1"/>
  <c r="C202" i="1"/>
  <c r="C206" i="1"/>
  <c r="C210" i="1"/>
  <c r="C214" i="1"/>
  <c r="C296" i="1"/>
  <c r="C300" i="1"/>
  <c r="C304" i="1"/>
  <c r="C308" i="1"/>
  <c r="C312" i="1"/>
  <c r="C12" i="1"/>
  <c r="C8" i="1"/>
  <c r="C60" i="1"/>
  <c r="C64" i="1"/>
  <c r="C68" i="1"/>
  <c r="C72" i="1"/>
  <c r="C183" i="1"/>
  <c r="C187" i="1"/>
  <c r="C191" i="1"/>
  <c r="C196" i="1"/>
  <c r="C200" i="1"/>
  <c r="C204" i="1"/>
  <c r="C208" i="1"/>
  <c r="C212" i="1"/>
  <c r="C294" i="1"/>
  <c r="C298" i="1"/>
  <c r="C302" i="1"/>
  <c r="C306" i="1"/>
  <c r="C310" i="1"/>
  <c r="B107" i="1"/>
  <c r="E74" i="1"/>
  <c r="D74" i="1"/>
  <c r="B22" i="1"/>
  <c r="C7" i="1"/>
  <c r="E292" i="2"/>
  <c r="E276" i="2"/>
  <c r="D234" i="2"/>
  <c r="B234" i="2"/>
  <c r="E215" i="2"/>
  <c r="E165" i="2"/>
  <c r="D156" i="2"/>
  <c r="D142" i="2"/>
  <c r="B107" i="2"/>
  <c r="D56" i="2"/>
  <c r="C7" i="2"/>
  <c r="E142" i="1"/>
  <c r="E6" i="2" l="1"/>
  <c r="B142" i="1"/>
  <c r="E165" i="1"/>
  <c r="D215" i="1"/>
  <c r="E250" i="1"/>
  <c r="B165" i="1"/>
  <c r="D92" i="2"/>
  <c r="B142" i="2"/>
  <c r="D92" i="1"/>
  <c r="B56" i="3"/>
  <c r="D165" i="3"/>
  <c r="D182" i="3"/>
  <c r="D250" i="3"/>
  <c r="B40" i="2"/>
  <c r="E56" i="3"/>
  <c r="B182" i="3"/>
  <c r="E292" i="3"/>
  <c r="B22" i="2"/>
  <c r="D107" i="3"/>
  <c r="D193" i="3"/>
  <c r="D234" i="3"/>
  <c r="B250" i="3"/>
  <c r="E92" i="3"/>
  <c r="E123" i="3"/>
  <c r="C7" i="3"/>
  <c r="E156" i="3"/>
  <c r="B22" i="3"/>
  <c r="D40" i="3"/>
  <c r="E40" i="3"/>
  <c r="D74" i="3"/>
  <c r="E74" i="3"/>
  <c r="B92" i="3"/>
  <c r="B107" i="3"/>
  <c r="B123" i="3"/>
  <c r="D142" i="3"/>
  <c r="E142" i="3"/>
  <c r="B156" i="3"/>
  <c r="E165" i="3"/>
  <c r="E182" i="3"/>
  <c r="B193" i="3"/>
  <c r="D215" i="3"/>
  <c r="B234" i="3"/>
  <c r="E250" i="3"/>
  <c r="B276" i="3"/>
  <c r="E22" i="2"/>
  <c r="E56" i="2"/>
  <c r="B74" i="2"/>
  <c r="B92" i="2"/>
  <c r="E107" i="2"/>
  <c r="D123" i="2"/>
  <c r="E123" i="2"/>
  <c r="B156" i="2"/>
  <c r="B165" i="2"/>
  <c r="B182" i="2"/>
  <c r="E193" i="2"/>
  <c r="E234" i="2"/>
  <c r="B250" i="2"/>
  <c r="D276" i="2"/>
  <c r="B292" i="2"/>
  <c r="E22" i="1"/>
  <c r="E56" i="1"/>
  <c r="E107" i="1"/>
  <c r="D123" i="1"/>
  <c r="B156" i="1"/>
  <c r="D156" i="1"/>
  <c r="D165" i="1"/>
  <c r="B182" i="1"/>
  <c r="D182" i="1"/>
  <c r="E193" i="1"/>
  <c r="D234" i="1"/>
  <c r="B250" i="1"/>
  <c r="D22" i="3"/>
  <c r="B40" i="3"/>
  <c r="D56" i="3"/>
  <c r="B74" i="3"/>
  <c r="D92" i="3"/>
  <c r="E107" i="3"/>
  <c r="D123" i="3"/>
  <c r="B142" i="3"/>
  <c r="D156" i="3"/>
  <c r="B165" i="3"/>
  <c r="E193" i="3"/>
  <c r="E215" i="3"/>
  <c r="B215" i="3"/>
  <c r="E234" i="3"/>
  <c r="D276" i="3"/>
  <c r="E276" i="3"/>
  <c r="B292" i="3"/>
  <c r="D292" i="3"/>
  <c r="B6" i="2"/>
  <c r="D6" i="2"/>
  <c r="D22" i="2"/>
  <c r="D40" i="2"/>
  <c r="E40" i="2"/>
  <c r="B56" i="2"/>
  <c r="D74" i="2"/>
  <c r="E74" i="2"/>
  <c r="E92" i="2"/>
  <c r="D107" i="2"/>
  <c r="B123" i="2"/>
  <c r="E142" i="2"/>
  <c r="E156" i="2"/>
  <c r="D165" i="2"/>
  <c r="D182" i="2"/>
  <c r="E182" i="2"/>
  <c r="B193" i="2"/>
  <c r="D193" i="2"/>
  <c r="B215" i="2"/>
  <c r="D215" i="2"/>
  <c r="D250" i="2"/>
  <c r="E250" i="2"/>
  <c r="B276" i="2"/>
  <c r="D292" i="2"/>
  <c r="B6" i="1"/>
  <c r="E6" i="1"/>
  <c r="D6" i="1"/>
  <c r="D22" i="1"/>
  <c r="B40" i="1"/>
  <c r="D40" i="1"/>
  <c r="E40" i="1"/>
  <c r="B56" i="1"/>
  <c r="D56" i="1"/>
  <c r="B74" i="1"/>
  <c r="B92" i="1"/>
  <c r="E92" i="1"/>
  <c r="D107" i="1"/>
  <c r="E123" i="1"/>
  <c r="B123" i="1"/>
  <c r="D142" i="1"/>
  <c r="E156" i="1"/>
  <c r="E182" i="1"/>
  <c r="B193" i="1"/>
  <c r="D193" i="1"/>
  <c r="B215" i="1"/>
  <c r="E215" i="1"/>
  <c r="E234" i="1"/>
  <c r="B234" i="1"/>
  <c r="D250" i="1"/>
  <c r="D276" i="1"/>
  <c r="E276" i="1"/>
  <c r="B276" i="1"/>
  <c r="B292" i="1"/>
  <c r="D292" i="1"/>
  <c r="E292" i="1"/>
  <c r="B6" i="3"/>
  <c r="D6" i="3"/>
  <c r="E22" i="3"/>
  <c r="E6" i="3"/>
  <c r="D316" i="1" l="1"/>
  <c r="D317" i="1" s="1"/>
  <c r="D316" i="3"/>
  <c r="D317" i="3" s="1"/>
  <c r="E316" i="2"/>
  <c r="E317" i="2" s="1"/>
  <c r="E316" i="1"/>
  <c r="E317" i="1" s="1"/>
  <c r="D316" i="2"/>
  <c r="D317" i="2" s="1"/>
  <c r="B316" i="1"/>
  <c r="B317" i="1" s="1"/>
  <c r="E316" i="3"/>
  <c r="E317" i="3" s="1"/>
  <c r="B316" i="3"/>
  <c r="B317" i="3" s="1"/>
  <c r="B316" i="2"/>
  <c r="B317" i="2" s="1"/>
  <c r="C276" i="2"/>
  <c r="C40" i="3"/>
  <c r="C56" i="3"/>
  <c r="C234" i="2"/>
  <c r="C292" i="2"/>
  <c r="C56" i="2"/>
  <c r="C107" i="3"/>
  <c r="C6" i="2"/>
  <c r="C215" i="2"/>
  <c r="C56" i="1"/>
  <c r="C250" i="2"/>
  <c r="C6" i="1"/>
  <c r="C74" i="1"/>
  <c r="C215" i="1"/>
  <c r="C123" i="3"/>
  <c r="C107" i="2"/>
  <c r="C276" i="3"/>
  <c r="C92" i="3"/>
  <c r="C74" i="3"/>
  <c r="C92" i="1"/>
  <c r="C156" i="1"/>
  <c r="C142" i="2"/>
  <c r="C40" i="2"/>
  <c r="C142" i="1"/>
  <c r="C215" i="3"/>
  <c r="C250" i="1"/>
  <c r="C193" i="3"/>
  <c r="C156" i="2"/>
  <c r="C276" i="1"/>
  <c r="C234" i="3"/>
  <c r="C6" i="3"/>
  <c r="C165" i="3"/>
  <c r="C123" i="1"/>
  <c r="C22" i="3"/>
  <c r="C182" i="1"/>
  <c r="C165" i="1"/>
  <c r="C107" i="1"/>
  <c r="C234" i="1"/>
  <c r="C193" i="2"/>
  <c r="C292" i="3"/>
  <c r="C156" i="3"/>
  <c r="C40" i="1"/>
  <c r="C22" i="2"/>
  <c r="C193" i="1"/>
  <c r="C22" i="1"/>
  <c r="C182" i="2"/>
  <c r="C165" i="2"/>
  <c r="C123" i="2"/>
  <c r="C92" i="2"/>
  <c r="C74" i="2"/>
  <c r="C182" i="3"/>
  <c r="C292" i="1"/>
  <c r="C250" i="3"/>
  <c r="C142" i="3"/>
  <c r="C316" i="1" l="1"/>
  <c r="C316" i="3"/>
  <c r="B318" i="3" s="1"/>
  <c r="C316" i="2"/>
  <c r="B318" i="2" s="1"/>
</calcChain>
</file>

<file path=xl/sharedStrings.xml><?xml version="1.0" encoding="utf-8"?>
<sst xmlns="http://schemas.openxmlformats.org/spreadsheetml/2006/main" count="959" uniqueCount="318">
  <si>
    <t>Воловский  район</t>
  </si>
  <si>
    <t>Сельское  поселение  Большеивановский  сельсовет</t>
  </si>
  <si>
    <t>Сельское  поселение  Большовский  сельсовет</t>
  </si>
  <si>
    <t>Сельское  поселение  Васильевский  сельсовет</t>
  </si>
  <si>
    <t>Сельское  поселение  Верхнечесноченский  сельсовет</t>
  </si>
  <si>
    <t>Сельское  поселение  Воловский  сельсовет</t>
  </si>
  <si>
    <t>Сельское  поселение  Воловчинский  сельсовет</t>
  </si>
  <si>
    <t>Сельское  поселение  Гатищенский  сельсовет</t>
  </si>
  <si>
    <t>Сельское  поселение  Замарайский  сельсовет</t>
  </si>
  <si>
    <t>Сельское  поселение  Захаровский  сельсовет</t>
  </si>
  <si>
    <t>Сельское  поселение  Липовский  сельсовет</t>
  </si>
  <si>
    <t>Сельское  поселение  Ломигорский  сельсовет</t>
  </si>
  <si>
    <t>Сельское  поселение  Набережанский  сельсовет</t>
  </si>
  <si>
    <t>Сельское  поселение  Ожогинский  сельсовет</t>
  </si>
  <si>
    <t>Сельское  поселение  Спасский  сельсовет</t>
  </si>
  <si>
    <t>Сельское  поселение  Юрской  сельсовет</t>
  </si>
  <si>
    <t>Грязинский  район</t>
  </si>
  <si>
    <t>Сельское  поселение  Большесамовецкий  сельсовет</t>
  </si>
  <si>
    <t>Сельское  поселение  Бутырский  сельсовет</t>
  </si>
  <si>
    <t>Сельское  поселение  Верхнетелелюйский  сельсовет</t>
  </si>
  <si>
    <t>Сельское  поселение  Грязинский  сельсовет</t>
  </si>
  <si>
    <t>Сельское  поселение  Двуреченский  сельсовет</t>
  </si>
  <si>
    <t>Сельское  поселение  Казинский  сельсовет</t>
  </si>
  <si>
    <t>Сельское  поселение  Карамышевский  сельсовет</t>
  </si>
  <si>
    <t>Сельское  поселение  Княжебайгорский  сельсовет</t>
  </si>
  <si>
    <t>Сельское  поселение  Коробовский  сельсовет</t>
  </si>
  <si>
    <t>Сельское  поселение  Кузовский  сельсовет</t>
  </si>
  <si>
    <t>Сельское  поселение  Петровский  сельсовет</t>
  </si>
  <si>
    <t>Сельское  поселение  Плехановский  сельсовет</t>
  </si>
  <si>
    <t>Сельское  поселение  Сошкинский  сельсовет</t>
  </si>
  <si>
    <t>Сельское  поселение  Телелюйский  сельсовет</t>
  </si>
  <si>
    <t>Сельское  поселение  Фащевский  сельсовет</t>
  </si>
  <si>
    <t>Сельское  поселение  Ярлуковский  сельсовет</t>
  </si>
  <si>
    <t>Городское  поселение  город  Грязи</t>
  </si>
  <si>
    <t>Данковский  район</t>
  </si>
  <si>
    <t>Сельское  поселение  Баловневский  сельсовет</t>
  </si>
  <si>
    <t>Сельское  поселение  Березовский  сельсовет</t>
  </si>
  <si>
    <t>Сельское  поселение  Бигильдинский  сельсовет</t>
  </si>
  <si>
    <t>Сельское  поселение  Воскресенский  сельсовет</t>
  </si>
  <si>
    <t>Сельское  поселение  Кудрявщинский  сельсовет</t>
  </si>
  <si>
    <t>Сельское  поселение  Малинковский  сельсовет</t>
  </si>
  <si>
    <t>Сельское  поселение  Новоникольский  сельсовет</t>
  </si>
  <si>
    <t>Сельское  поселение  Октябрьский  сельсовет</t>
  </si>
  <si>
    <t>Сельское  поселение  Перехвальский  сельсовет</t>
  </si>
  <si>
    <t>Сельское  поселение  Полибинский  сельсовет</t>
  </si>
  <si>
    <t>Сельское  поселение  Спешнево-Ивановский  сельсовет</t>
  </si>
  <si>
    <t>Сельское   поселение  Тепловский  сельсовет</t>
  </si>
  <si>
    <t>Сельское  поселение  Требунский  сельсовет</t>
  </si>
  <si>
    <t>Сельское  поселение  Ягодновский  сельсовет</t>
  </si>
  <si>
    <t>Городское  поселение  город Данков</t>
  </si>
  <si>
    <t>Добринский  район</t>
  </si>
  <si>
    <t>Сельское  поселение  Березнеговатский  сельсовет</t>
  </si>
  <si>
    <t>Сельское  поселение  Богородицкий  сельсовет</t>
  </si>
  <si>
    <t>Сельское  поселение  Верхнематренский  сельсовет</t>
  </si>
  <si>
    <t>Сельское  поселение  Демшинский  сельсовет</t>
  </si>
  <si>
    <t>Сельское  поселение  Добринский  сельсовет</t>
  </si>
  <si>
    <t>Сельское  поселение  Дубовской  сельсовет</t>
  </si>
  <si>
    <t>Сельское  поселение  Дуровский  сельсовет</t>
  </si>
  <si>
    <t>Сельское  поселение  Каверинский  сельсовет</t>
  </si>
  <si>
    <t>Сельское  поселение  Мазейский  сельсовет</t>
  </si>
  <si>
    <t>Сельское  поселение  Нижнематренский  сельсовет</t>
  </si>
  <si>
    <t>Сельское  поселение  Новочеркутинский  сельсовет</t>
  </si>
  <si>
    <t>Сельское  поселение  Пушкинский  сельсовет</t>
  </si>
  <si>
    <t>Сельское  поселение  Среднематренский  сельсовет</t>
  </si>
  <si>
    <t>Сельское  поселение  Талицкий  сельсовет</t>
  </si>
  <si>
    <t>Сельское  поселение  Тихвинский  сельсовет</t>
  </si>
  <si>
    <t>Сельское  поселение  Хворостянский  сельсовет</t>
  </si>
  <si>
    <t>Добровский  район</t>
  </si>
  <si>
    <t>Сельское  поселение  Больше-Хомутецкий  сельсовет</t>
  </si>
  <si>
    <t>Сельское  поселение  Борисовский  сельсовет</t>
  </si>
  <si>
    <t>Сельское  поселение  Волченский  сельсовет</t>
  </si>
  <si>
    <t>Сельское  поселение  Добровский  сельсовет</t>
  </si>
  <si>
    <t>Сельское  поселение  Екатериновский  сельсовет</t>
  </si>
  <si>
    <t>Сельское  поселение  Замартыновский  сельсовет</t>
  </si>
  <si>
    <t>Сельское  поселение  Каликинский  сельсовет</t>
  </si>
  <si>
    <t>Сельское  поселение  Кореневщинский  сельсовет</t>
  </si>
  <si>
    <t>Сельское  поселение  Кривецкий  сельсовет</t>
  </si>
  <si>
    <t>Сельское  поселение  Крутовский  сельсовет</t>
  </si>
  <si>
    <t>Сельское  поселение  Махоновский  сельсовет</t>
  </si>
  <si>
    <t>Сельское  поселение  Панинский  сельсовет</t>
  </si>
  <si>
    <t>Сельское  поселение  Поройский  сельсовет</t>
  </si>
  <si>
    <t>Сельское  поселение  Преображеновский  сельсовет</t>
  </si>
  <si>
    <t>Сельское  поселение  Путятинский  сельсовет</t>
  </si>
  <si>
    <t>Сельское  поселение  Ратчинский  сельсовет</t>
  </si>
  <si>
    <t>Сельское  поселение  Трубетчинский  сельсовет</t>
  </si>
  <si>
    <t>Долгоруковский  район</t>
  </si>
  <si>
    <t>Сельское  поселение  Большебоевский  сельсовет</t>
  </si>
  <si>
    <t>Сельское  поселение  Верхнеломовецкий  сельсовет</t>
  </si>
  <si>
    <t>Сельское  поселение  Веселовский  сельсовет</t>
  </si>
  <si>
    <t>Сельское  поселение  Войсковоказинский  сельсовет</t>
  </si>
  <si>
    <t>Сельское  поселение  Вязовицкий  сельсовет</t>
  </si>
  <si>
    <t>Сельское  поселение  Грызловский  сельсовет</t>
  </si>
  <si>
    <t>Сельское  поселение  Долгоруковский  сельсовет</t>
  </si>
  <si>
    <t>Сельское  поселение  Долгушинский  сельсовет</t>
  </si>
  <si>
    <t>Сельское  поселение  Дубовецкий  сельсовет</t>
  </si>
  <si>
    <t>Сельское  поселение  Жерновский  сельсовет</t>
  </si>
  <si>
    <t>Сельское  поселение  Меньшеколодезский  сельсовет</t>
  </si>
  <si>
    <t>Сельское  поселение  Свишенский  сельсовет</t>
  </si>
  <si>
    <t>Сельское  поселение  Слепухинский  сельсовет</t>
  </si>
  <si>
    <t>Сельское  поселение  Стегаловский  сельсовет</t>
  </si>
  <si>
    <t>Елецкий  район</t>
  </si>
  <si>
    <t>Сельское  поселение  Архангельский  сельсовет</t>
  </si>
  <si>
    <t>Сельское  поселение  Большеизвальский  сельсовет</t>
  </si>
  <si>
    <t>Сельское  поселение  Волчанский  сельсовет</t>
  </si>
  <si>
    <t>Сельское  поселение  Воронецкий  сельсовет</t>
  </si>
  <si>
    <t>Сельское  поселение  Голиковский  сельсовет</t>
  </si>
  <si>
    <t>Сельское  поселение  Елецкий  сельсовет</t>
  </si>
  <si>
    <t>Сельское  поселение  Казацкий  сельсовет</t>
  </si>
  <si>
    <t>Сельское  поселение  Колосовский  сельсовет</t>
  </si>
  <si>
    <t>Сельское  поселение  Лавский  сельсовет</t>
  </si>
  <si>
    <t>Сельское  поселение  Малобоевский  сельсовет</t>
  </si>
  <si>
    <t>Сельское  поселение  Нижневоргольский  сельсовет</t>
  </si>
  <si>
    <t>Сельское  поселение  Пищулинский  сельсовет</t>
  </si>
  <si>
    <t>Сельское  поселение  Сокольский  сельсовет</t>
  </si>
  <si>
    <t>Сельское  поселение  Федоровский  сельсовет</t>
  </si>
  <si>
    <t>Сельское  поселение  Черкасский  сельсовет</t>
  </si>
  <si>
    <t>Задонский  район</t>
  </si>
  <si>
    <t>Сельское  поселение  Болховской  сельсовет</t>
  </si>
  <si>
    <t>Сельское  поселение  Верхнеказаченский  сельсовет</t>
  </si>
  <si>
    <t>Сельское  поселение  Верхнестуденецкий  сельсовет</t>
  </si>
  <si>
    <t>Сельское  поселение  Гнилушинский  сельсовет</t>
  </si>
  <si>
    <t>Сельское  поселение  Донской  сельсовет</t>
  </si>
  <si>
    <t>Сельское  поселение  Калабинский  сельсовет</t>
  </si>
  <si>
    <t>Сельское  поселение  Каменский  сельсовет</t>
  </si>
  <si>
    <t>Сельское  поселение  Камышевский  сельсовет</t>
  </si>
  <si>
    <t>Сельское  поселение  Кашарский  сельсовет</t>
  </si>
  <si>
    <t>Сельское  поселение  Ксизовский  сельсовет</t>
  </si>
  <si>
    <t>Сельское  поселение  Ольшанский  сельсовет</t>
  </si>
  <si>
    <t>Сельское  поселение  Рогожинский  сельсовет</t>
  </si>
  <si>
    <t>Сельское  поселение  Скорняковский  сельсовет</t>
  </si>
  <si>
    <t>Сельское  поселение  Тимирязевский  сельсовет</t>
  </si>
  <si>
    <t>Сельское  поселение  Хмелинецкий  сельсовет</t>
  </si>
  <si>
    <t>Сельское  поселение  Юрьевский  сельсовет</t>
  </si>
  <si>
    <t>Городское  поселение  город  Задонск</t>
  </si>
  <si>
    <t>Измалковский  район</t>
  </si>
  <si>
    <t>Сельское  поселение  Афанасьевский  сельсовет</t>
  </si>
  <si>
    <t>Сельское  поселение  Домовинский  сельсовет</t>
  </si>
  <si>
    <t>Сельское  поселение  Измалковский  сельсовет</t>
  </si>
  <si>
    <t>Сельское  поселение  Лебяженский  сельсовет</t>
  </si>
  <si>
    <t>Сельское  поселение  Пономаревский  сельсовет</t>
  </si>
  <si>
    <t>Сельское  поселение  Преображенский  сельсовет</t>
  </si>
  <si>
    <t>Сельское  поселение  Пречистенский  сельсовет</t>
  </si>
  <si>
    <t>Сельское  поселение  Пятницкий  сельсовет</t>
  </si>
  <si>
    <t>Сельское  поселение  Ровенский  сельсовет</t>
  </si>
  <si>
    <t>Сельское  поселение  Слободской  сельсовет</t>
  </si>
  <si>
    <t>Сельское  поселение  Чернавский  сельсовет</t>
  </si>
  <si>
    <t>Краснинский  район</t>
  </si>
  <si>
    <t>Сельское  поселение  Александровский  сельсовет</t>
  </si>
  <si>
    <t>Сельское  поселение  Гудаловский  сельсовет</t>
  </si>
  <si>
    <t>Сельское  поселение  Дрезгаловский  сельсовет</t>
  </si>
  <si>
    <t>Сельское  поселение  Ищеинский  сельсовет</t>
  </si>
  <si>
    <t>Сельское  поселение  Краснинский  сельсовет</t>
  </si>
  <si>
    <t>Сельское  поселение  Сотниковский  сельсовет</t>
  </si>
  <si>
    <t>Сельское  поселение  Суходольский  сельсовет</t>
  </si>
  <si>
    <t>Сельское  поселение  Яблоновский  сельсовет</t>
  </si>
  <si>
    <t>Лебедянский  район</t>
  </si>
  <si>
    <t>Сельское поселение  Агрономовский  сельсовет</t>
  </si>
  <si>
    <t>Сельское поселение Большеизбищенский сельсовет</t>
  </si>
  <si>
    <t>Сельское поселение Большепоповский  сельсовет</t>
  </si>
  <si>
    <t>Сельское поселение Волотовский  сельсовет</t>
  </si>
  <si>
    <t>Сельское поселение Вязовский  сельсовет</t>
  </si>
  <si>
    <t>Сельское поселение Докторовский  сельсовет</t>
  </si>
  <si>
    <t>Сельское поселение Куйманский  сельсовет</t>
  </si>
  <si>
    <t>Сельское поселение Кузнецкий  сельсовет</t>
  </si>
  <si>
    <t>Сельское поселение Куликовский   сельсовет</t>
  </si>
  <si>
    <t>Сельское поселение Ольховский  сельсовет</t>
  </si>
  <si>
    <t>Сельское поселение Покрово-Казацкий сельсовет</t>
  </si>
  <si>
    <t>Сельское поселение Слободской сельсовет</t>
  </si>
  <si>
    <t>Сельское поселение Троекуровский  сельсовет</t>
  </si>
  <si>
    <t>Сельское поселение Шовский  сельсовет</t>
  </si>
  <si>
    <t>Сельское поселение Яблоневский сельсовет</t>
  </si>
  <si>
    <t>Городское  поселение  город Лебедянь</t>
  </si>
  <si>
    <t>Лев - Толстовский  район</t>
  </si>
  <si>
    <t>Сельское поселение Гагаринский сельсовет</t>
  </si>
  <si>
    <t>Сельское поселение Домачевский сельсовет</t>
  </si>
  <si>
    <t>Сельское поселение Знаменский сельсовет</t>
  </si>
  <si>
    <t>Сельское поселение Лев-Толстовский сельсовет</t>
  </si>
  <si>
    <t>Сельское поселение Новочемодановский сельсовет</t>
  </si>
  <si>
    <t>Сельское поселение Октябрьский сельсовет</t>
  </si>
  <si>
    <t>Сельское поселение Остро-Каменский сельсовет</t>
  </si>
  <si>
    <t>Сельское поселение Первомайский сельсовет</t>
  </si>
  <si>
    <t>Сельское поселение Топовский сельсовет</t>
  </si>
  <si>
    <t>Сельское поселение Троицкий сельсовет</t>
  </si>
  <si>
    <t>Липецкий  район</t>
  </si>
  <si>
    <t>Сельское поселение Большекузьминский сельсовет</t>
  </si>
  <si>
    <t>Сельское поселение Боринский сельсовет</t>
  </si>
  <si>
    <t>Сельское поселение Васильевский сельсовет</t>
  </si>
  <si>
    <t>Сельское поселение Введенский сельсовет</t>
  </si>
  <si>
    <t>Сельское поселение Вербиловский сельсовет</t>
  </si>
  <si>
    <t>Сельское поселение Грязновский сельсовет</t>
  </si>
  <si>
    <t>Сельское поселение Ивовский сельсовет</t>
  </si>
  <si>
    <t>Сельское поселение Косыревский сельсовет</t>
  </si>
  <si>
    <t>Сельское поселение Круто-Хуторской сельсовет</t>
  </si>
  <si>
    <t>Сельское поселение Кузьмино-Отвержский сельсовет</t>
  </si>
  <si>
    <t>Сельское поселение Ленинский сельсовет</t>
  </si>
  <si>
    <t>Сельское поселение Лубновский сельсовет</t>
  </si>
  <si>
    <t>Сельское поселение Новодеревенский сельсовет</t>
  </si>
  <si>
    <t>Сельское поселение Новодмитриевский сельсовет</t>
  </si>
  <si>
    <t>Сельское поселение Падовский сельсовет</t>
  </si>
  <si>
    <t>Сельское поселение Пружинский сельсовет</t>
  </si>
  <si>
    <t>Сельское поселение Сенцовский сельсовет</t>
  </si>
  <si>
    <t>Сельское поселение Стебаевский сельсовет</t>
  </si>
  <si>
    <t>Сельское поселение Сырский сельсовет</t>
  </si>
  <si>
    <t>Сельское поселение Тележенский сельсовет</t>
  </si>
  <si>
    <t>Сельское поселение Частодубравский сельсовет</t>
  </si>
  <si>
    <t>Становлянский  район</t>
  </si>
  <si>
    <t>Сельское поселение Георгиевский сельсовет</t>
  </si>
  <si>
    <t>Сельское поселение Грунино-Воргольский сельсовет</t>
  </si>
  <si>
    <t>Сельское поселение Кирилловский сельсовет</t>
  </si>
  <si>
    <t>Сельское поселение Красно-Полянский сельсовет</t>
  </si>
  <si>
    <t>Сельское поселение Ламской сельсовет</t>
  </si>
  <si>
    <t>Сельское поселение Лесно-Локотецкий сельсовет</t>
  </si>
  <si>
    <t>Сельское поселение Лукьяновский сельсовет</t>
  </si>
  <si>
    <t>Сельское поселение Михайловский сельсовет</t>
  </si>
  <si>
    <t>Сельское поселение Огневский сельсовет</t>
  </si>
  <si>
    <t>Сельское поселение Островский сельсовет</t>
  </si>
  <si>
    <t>Сельское поселение Пальна-Михайловский сельсовет</t>
  </si>
  <si>
    <t>Сельское поселение Петрищевский сельсовет</t>
  </si>
  <si>
    <t>Сельское поселение Соловьевский сельсовет</t>
  </si>
  <si>
    <t>Сельское поселение Становлянский сельсовет</t>
  </si>
  <si>
    <t>Сельское поселение Телегинский сельсовет</t>
  </si>
  <si>
    <t>Сельское поселение Успенский сельсовет</t>
  </si>
  <si>
    <t>Сельское поселение Чемодановский сельсовет</t>
  </si>
  <si>
    <t>Сельское поселение Ястребиновский сельсовет</t>
  </si>
  <si>
    <t>Тербунский  район</t>
  </si>
  <si>
    <t>Сельское поселение Березовский  сельсовет</t>
  </si>
  <si>
    <t>Сельское поселение Большеполянский  сельсовет</t>
  </si>
  <si>
    <t>Сельское поселение Борковский  сельсовет</t>
  </si>
  <si>
    <t>Сельское поселение Вислополянский  сельсовет</t>
  </si>
  <si>
    <t>Сельское поселение Зареченский  сельсовет</t>
  </si>
  <si>
    <t>Сельское поселение Казинский сельсовет</t>
  </si>
  <si>
    <t>Сельское поселение Кургано-Головинский  сельсовет</t>
  </si>
  <si>
    <t>Сельское поселение Новосильский  сельсовет</t>
  </si>
  <si>
    <t>Сельское поселение Озерский  сельсовет</t>
  </si>
  <si>
    <t>Сельское поселение Покровский  сельсовет</t>
  </si>
  <si>
    <t>Сельское поселение Солдатский  сельсовет</t>
  </si>
  <si>
    <t>Сельское поселение Тербунский  сельсовет</t>
  </si>
  <si>
    <t>Сельское поселение Тербунский Второй сельсовет</t>
  </si>
  <si>
    <t>Сельское поселение Тульский  сельсовет</t>
  </si>
  <si>
    <t>Сельское поселение Урицкий  сельсовет</t>
  </si>
  <si>
    <t>Усманский  район</t>
  </si>
  <si>
    <t>Сельское поселение Березняговский сельсовет</t>
  </si>
  <si>
    <t>Сельское поселение Боровской  сельсовет</t>
  </si>
  <si>
    <t>Сельское поселение Бреславский  сельсовет</t>
  </si>
  <si>
    <t>Сельское поселение Верхне-Мосоловский  сельсовет</t>
  </si>
  <si>
    <t>Сельское поселение Грачевский  сельсовет</t>
  </si>
  <si>
    <t>Сельское поселение Девицкий  сельсовет</t>
  </si>
  <si>
    <t>Сельское поселение Дмитриевский  сельсовет</t>
  </si>
  <si>
    <t>Сельское поселение Дрязгинский  сельсовет</t>
  </si>
  <si>
    <t>Сельское поселение Завальновский  сельсовет</t>
  </si>
  <si>
    <t>Сельское поселение Излегощенский  сельсовет</t>
  </si>
  <si>
    <t>Сельское поселение Кривский  сельсовет</t>
  </si>
  <si>
    <t>Сельское поселение Крутче-Байгорский  сельсовет</t>
  </si>
  <si>
    <t>Сельское поселение Куликовский  сельсовет</t>
  </si>
  <si>
    <t>Сельское поселение Никольский  сельсовет</t>
  </si>
  <si>
    <t>Сельское поселение Октябрьский  сельсовет</t>
  </si>
  <si>
    <t>Сельское поселение Пашковский  сельсовет</t>
  </si>
  <si>
    <t>Сельское поселение Пластинский  сельсовет</t>
  </si>
  <si>
    <t>Сельское поселение Поддубровский  сельсовет</t>
  </si>
  <si>
    <t>Сельское поселение Пригородный  сельсовет</t>
  </si>
  <si>
    <t>Сельское поселение Пушкарский  сельсовет</t>
  </si>
  <si>
    <t>Сельское поселение Сторожевской  сельсовет</t>
  </si>
  <si>
    <t>Сельское поселение Сторожевско-Хуторской  сельсовет</t>
  </si>
  <si>
    <t>Сельское поселение Студенский  сельсовет</t>
  </si>
  <si>
    <t>Сельское поселение Студено-Высельский  сельсовет</t>
  </si>
  <si>
    <t>Городское  поселение  город Усмань</t>
  </si>
  <si>
    <t>Хлевенский  район</t>
  </si>
  <si>
    <t>Сельское  поселение  Введенский  сельсовет</t>
  </si>
  <si>
    <t>Сельское  поселение  Верхне-Колыбельский  сельсовет</t>
  </si>
  <si>
    <t>Сельское  поселение  Воробьевский  сельсовет</t>
  </si>
  <si>
    <t>Сельское  поселение  Ворон-Лозовский  сельсовет</t>
  </si>
  <si>
    <t>Сельское  поселение  Дмитряшевский  сельсовет</t>
  </si>
  <si>
    <t>Сельское  поселение  Елецко-Лозовский  сельсовет</t>
  </si>
  <si>
    <t>Сельское  поселение  Елец-Маланинский  сельсовет</t>
  </si>
  <si>
    <t>Сельское  поселение  Конь-Колодезский  сельсовет</t>
  </si>
  <si>
    <t>Сельское  поселение  Малининский  сельсовет</t>
  </si>
  <si>
    <t>Сельское  поселение  Нижне - Колыбельский  сельсовет</t>
  </si>
  <si>
    <t>Сельское  поселение  Ново-Дубовский  сельсовет</t>
  </si>
  <si>
    <t>Сельское  поселение  Отскоченский  сельсовет</t>
  </si>
  <si>
    <t>Сельское  поселение  Синдякинский  сельсовет</t>
  </si>
  <si>
    <t>Сельское  поселение  Фомино-Негачевский  сельсовет</t>
  </si>
  <si>
    <t>Сельское  поселение  Хлевенский  сельсовет</t>
  </si>
  <si>
    <t>Чаплыгинский  район</t>
  </si>
  <si>
    <t>Сельское  поселение  Братовский  сельсовет</t>
  </si>
  <si>
    <t>Сельское  поселение  Буховской  сельсовет</t>
  </si>
  <si>
    <t>Сельское  поселение  Ведновский  сельсовет</t>
  </si>
  <si>
    <t>Сельское  поселение  Демкинский  сельсовет</t>
  </si>
  <si>
    <t>Сельское  поселение  Жабинский  сельсовет</t>
  </si>
  <si>
    <t>Сельское  поселение  Зенкинский  сельсовет</t>
  </si>
  <si>
    <t>Сельское  поселение  Истобенский  сельсовет</t>
  </si>
  <si>
    <t>Сельское  поселение  Колыбельский  сельсовет</t>
  </si>
  <si>
    <t>Сельское  поселение  Конюшковский  сельсовет</t>
  </si>
  <si>
    <t>Сельское  поселение  Кривополянский  сельсовет</t>
  </si>
  <si>
    <t>Сельское  поселение  Лозовский  сельсовет</t>
  </si>
  <si>
    <t>Сельское  поселение  Ломовской  сельсовет</t>
  </si>
  <si>
    <t>Сельское  поселение  Люблинский  сельсовет</t>
  </si>
  <si>
    <t>Сельское  поселение  Новополянский  сельсовет</t>
  </si>
  <si>
    <t>Сельское  поселение  Петелинский  сельсовет</t>
  </si>
  <si>
    <t>Сельское  поселение  Пиковский  сельсовет</t>
  </si>
  <si>
    <t>Сельское  поселение  Соловской  сельсовет</t>
  </si>
  <si>
    <t>Сельское  поселение  Троекуровский  сельсовет</t>
  </si>
  <si>
    <t>Сельское  поселение  Урусовский  сельсовет</t>
  </si>
  <si>
    <t>Сельское  поселение  Шишкинский  сельсовет</t>
  </si>
  <si>
    <t>Сельское  поселение  Юсовский  сельсовет</t>
  </si>
  <si>
    <t>Городское  поселение  город  Чаплыгин</t>
  </si>
  <si>
    <t>ВСЕГО</t>
  </si>
  <si>
    <t>в том числе</t>
  </si>
  <si>
    <t xml:space="preserve">Объем дотации, всего </t>
  </si>
  <si>
    <t>Объем  нераспределенной  дотации</t>
  </si>
  <si>
    <t xml:space="preserve">Дотация  на  поддержку  мер  по  обеспечению  сбалансированности  местных  бюджетов  (условно-утвержденные расходы) </t>
  </si>
  <si>
    <t xml:space="preserve">Дотация  на  поддержку  мер  по  обеспечению  сбалансированности  местных  бюджетов  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</si>
  <si>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2023  год  в  соответствии  с  Законом  Липецкой  области  от  27  декабря  2019  года  № 343-ОЗ  "О  бюджетном  процессе  Липецкой  области"</t>
  </si>
  <si>
    <t>Наименование муниципального образования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</si>
  <si>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2024  год  в  соответствии  с  Законом  Липецкой  области  от  27  декабря  2019  года  № 343-ОЗ  "О  бюджетном  процессе  Липецкой  области"</t>
  </si>
  <si>
    <t>Дефицит (доходы-расходы)  с  учетом  отчислений  от  акцизов</t>
  </si>
  <si>
    <t>руб.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</si>
  <si>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2025  год  в  соответствии  с  Законом  Липецкой  области  от  27  декабря  2019  года  № 343-ОЗ  "О  бюджетном  процессе  Липецкой  области"</t>
  </si>
  <si>
    <t>Дотация  на  выравнивание  бюджетной  обеспеченности  поселений  (исходя  из  критерия  выравнивания  финансовых  возможностей  по  городским  поселениям  в  размере  1054,50  руб.  на  одного  жителя,  по  сельским  поселениям  в  размере  1130,10  руб.  на  одного  жителя)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</si>
</sst>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b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  <font>
      <b/>
      <sz val="13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3"/>
      <color rgb="FFFF0000"/>
      <name val="Arial Cyr"/>
      <charset val="204"/>
    </font>
    <font>
      <b/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 wrapText="1"/>
    </xf>
    <xf numFmtId="49" fontId="4" fillId="0" borderId="0" xfId="0" quotePrefix="1" applyNumberFormat="1" applyFont="1" applyAlignment="1">
      <alignment vertical="center" wrapText="1"/>
    </xf>
    <xf numFmtId="0" fontId="5" fillId="0" borderId="0" xfId="0" quotePrefix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5" fontId="12" fillId="0" borderId="0" xfId="3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14" fillId="0" borderId="0" xfId="0" applyNumberFormat="1" applyFont="1" applyAlignment="1">
      <alignment vertical="center"/>
    </xf>
    <xf numFmtId="1" fontId="8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164" fontId="13" fillId="0" borderId="1" xfId="3" applyNumberFormat="1" applyFont="1" applyFill="1" applyBorder="1" applyAlignment="1">
      <alignment horizontal="center" vertical="center"/>
    </xf>
    <xf numFmtId="164" fontId="13" fillId="2" borderId="1" xfId="3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1" xfId="3" applyNumberFormat="1" applyFont="1" applyFill="1" applyBorder="1" applyAlignment="1">
      <alignment vertical="center"/>
    </xf>
    <xf numFmtId="164" fontId="12" fillId="0" borderId="0" xfId="3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164" fontId="13" fillId="0" borderId="0" xfId="0" applyNumberFormat="1" applyFont="1" applyFill="1" applyAlignment="1">
      <alignment vertical="center"/>
    </xf>
    <xf numFmtId="164" fontId="20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Справки 2010" xfId="1" xr:uid="{00000000-0005-0000-0000-000001000000}"/>
    <cellStyle name="Стиль 1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nepupova/Local%20Settings/Application%20Data/CIFT/Sapphire/XL40.tmp/&#1056;&#1072;&#1089;&#1095;&#1077;&#1090;%20&#1076;&#1086;&#1090;&#1072;&#1094;&#1080;&#1081;%20(&#1087;&#1086;&#1089;&#1077;&#1083;&#1077;&#1085;&#1080;&#11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22%20%20&#1043;&#1054;&#1044;&#1059;%20-%20&#1053;&#1040;%20%203%20%20&#1043;&#1054;&#1044;&#1040;/&#1055;&#1083;&#1072;&#1085;%20%20&#1088;&#1077;&#1075;&#1091;&#1083;&#1080;&#1088;&#1086;&#1074;&#1072;&#1085;&#1080;&#1103;%20%20&#1041;&#1055;%20%20&#1085;&#1072;%20%202023-2025%20%20&#1075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араметры"/>
      <sheetName val="Диаграмма"/>
      <sheetName val="Отсортированные_Данные"/>
      <sheetName val="v1bvyumsqh02d2hwuje5xik5u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 год_последний (2)"/>
      <sheetName val="Плановый  период"/>
      <sheetName val="2025  год  для  Хранилища"/>
      <sheetName val="2024  год  для  Хранилища"/>
      <sheetName val="2023  год  для  Хранилища"/>
      <sheetName val="2025  год_последний"/>
      <sheetName val="2024  год_последний"/>
      <sheetName val="2023  год_последний"/>
      <sheetName val="Дотация  2023"/>
      <sheetName val="Дотации  на  выравнивание"/>
      <sheetName val="Расчет  дотации  2024-2025"/>
      <sheetName val="Загрузка  доходов"/>
      <sheetName val="Загрузка  дотации"/>
      <sheetName val="Сравнение  дотации  3  года"/>
      <sheetName val="Пояснение  по  дотации"/>
      <sheetName val="2023  год_расчет  дотации"/>
      <sheetName val="Сравнение  дотации"/>
      <sheetName val="доходы  для  ограничений"/>
      <sheetName val="закрепленные доходы в свод"/>
      <sheetName val="регулирующие доходы в свод"/>
      <sheetName val="налоговые  и  неналоговые"/>
      <sheetName val="регулир. доходы в свод"/>
      <sheetName val="дотация  в  свод"/>
      <sheetName val="дотация_свод"/>
      <sheetName val="дотация  в  свод (2)"/>
      <sheetName val="2022  год  для  Хранилища"/>
      <sheetName val="2022  год_последний"/>
      <sheetName val="Дотация  2022"/>
    </sheetNames>
    <sheetDataSet>
      <sheetData sheetId="0"/>
      <sheetData sheetId="1"/>
      <sheetData sheetId="2"/>
      <sheetData sheetId="3"/>
      <sheetData sheetId="4"/>
      <sheetData sheetId="5">
        <row r="9">
          <cell r="N9">
            <v>0</v>
          </cell>
          <cell r="S9">
            <v>0</v>
          </cell>
          <cell r="AB9">
            <v>0</v>
          </cell>
        </row>
        <row r="10">
          <cell r="N10">
            <v>-4730.4787999999999</v>
          </cell>
          <cell r="S10">
            <v>1013.677</v>
          </cell>
          <cell r="AB10">
            <v>1808.7127700000001</v>
          </cell>
        </row>
        <row r="11">
          <cell r="N11">
            <v>-3268.8782000000001</v>
          </cell>
          <cell r="S11">
            <v>2421.52</v>
          </cell>
          <cell r="AB11">
            <v>412.35118</v>
          </cell>
        </row>
        <row r="12">
          <cell r="N12">
            <v>-3057.9702000000002</v>
          </cell>
          <cell r="S12">
            <v>0</v>
          </cell>
          <cell r="AB12">
            <v>1488.10457</v>
          </cell>
        </row>
        <row r="13">
          <cell r="N13">
            <v>-4693.75641</v>
          </cell>
          <cell r="S13">
            <v>0</v>
          </cell>
          <cell r="AB13">
            <v>2284.1296400000001</v>
          </cell>
        </row>
        <row r="14">
          <cell r="N14">
            <v>-4346.6844000000001</v>
          </cell>
          <cell r="S14">
            <v>2027.7919999999999</v>
          </cell>
          <cell r="AB14">
            <v>1128.44604</v>
          </cell>
        </row>
        <row r="15">
          <cell r="N15">
            <v>-3334.9324000000001</v>
          </cell>
          <cell r="S15">
            <v>1070.317</v>
          </cell>
          <cell r="AB15">
            <v>1102.03315</v>
          </cell>
        </row>
        <row r="16">
          <cell r="N16">
            <v>-2931.0802100000001</v>
          </cell>
          <cell r="S16">
            <v>1399.4010000000001</v>
          </cell>
          <cell r="AB16">
            <v>745.36332000000004</v>
          </cell>
        </row>
        <row r="17">
          <cell r="N17">
            <v>-2292.3908000000001</v>
          </cell>
          <cell r="S17">
            <v>1467.3330000000001</v>
          </cell>
          <cell r="AB17">
            <v>401.4991</v>
          </cell>
        </row>
        <row r="18">
          <cell r="N18">
            <v>-3927.3029999999999</v>
          </cell>
          <cell r="S18">
            <v>1242.912</v>
          </cell>
          <cell r="AB18">
            <v>1306.30917</v>
          </cell>
        </row>
        <row r="19">
          <cell r="N19">
            <v>-2055.5868</v>
          </cell>
          <cell r="S19">
            <v>1883.5350000000001</v>
          </cell>
          <cell r="AB19">
            <v>83.725819999999999</v>
          </cell>
        </row>
        <row r="20">
          <cell r="N20">
            <v>-5291.9075999999995</v>
          </cell>
          <cell r="S20">
            <v>1913.84</v>
          </cell>
          <cell r="AB20">
            <v>1643.8740399999999</v>
          </cell>
        </row>
        <row r="21">
          <cell r="N21">
            <v>-2586.74361</v>
          </cell>
          <cell r="S21">
            <v>2364.9659999999999</v>
          </cell>
          <cell r="AB21">
            <v>107.92397</v>
          </cell>
        </row>
        <row r="22">
          <cell r="N22">
            <v>-2390.4086000000002</v>
          </cell>
          <cell r="S22">
            <v>867.84199999999998</v>
          </cell>
          <cell r="AB22">
            <v>740.92884000000004</v>
          </cell>
        </row>
        <row r="23">
          <cell r="N23">
            <v>-2536.4458</v>
          </cell>
          <cell r="S23">
            <v>1861.546</v>
          </cell>
          <cell r="AB23">
            <v>328.42748999999998</v>
          </cell>
        </row>
        <row r="25">
          <cell r="N25">
            <v>-1266.8553999999999</v>
          </cell>
          <cell r="S25">
            <v>1165.3900000000001</v>
          </cell>
          <cell r="AB25">
            <v>49.376260000000002</v>
          </cell>
        </row>
        <row r="26">
          <cell r="N26">
            <v>-2665.3267999999998</v>
          </cell>
          <cell r="S26">
            <v>2359.3429999999998</v>
          </cell>
          <cell r="AB26">
            <v>148.90135000000001</v>
          </cell>
        </row>
        <row r="27">
          <cell r="N27">
            <v>-3417.4694</v>
          </cell>
          <cell r="S27">
            <v>1838.115</v>
          </cell>
          <cell r="AB27">
            <v>768.56357000000003</v>
          </cell>
        </row>
        <row r="28">
          <cell r="N28">
            <v>-3493.6561999999999</v>
          </cell>
          <cell r="S28">
            <v>1886.8030000000001</v>
          </cell>
          <cell r="AB28">
            <v>781.94534999999996</v>
          </cell>
        </row>
        <row r="29">
          <cell r="N29">
            <v>-4255.7115899999999</v>
          </cell>
          <cell r="S29">
            <v>6486.3950000000004</v>
          </cell>
          <cell r="AB29">
            <v>0</v>
          </cell>
        </row>
        <row r="30">
          <cell r="N30">
            <v>-14400.75741</v>
          </cell>
          <cell r="S30">
            <v>0</v>
          </cell>
          <cell r="AB30">
            <v>7007.8619099999996</v>
          </cell>
        </row>
        <row r="31">
          <cell r="N31">
            <v>-8500.2867900000001</v>
          </cell>
          <cell r="S31">
            <v>2474.2240000000002</v>
          </cell>
          <cell r="AB31">
            <v>2932.4718600000001</v>
          </cell>
        </row>
        <row r="32">
          <cell r="N32">
            <v>-4191.2235899999996</v>
          </cell>
          <cell r="S32">
            <v>572.93799999999999</v>
          </cell>
          <cell r="AB32">
            <v>1760.7716800000001</v>
          </cell>
        </row>
        <row r="33">
          <cell r="N33">
            <v>-4550.7658000000001</v>
          </cell>
          <cell r="S33">
            <v>688.47900000000004</v>
          </cell>
          <cell r="AB33">
            <v>1879.51035</v>
          </cell>
        </row>
        <row r="34">
          <cell r="N34">
            <v>-1288.6342</v>
          </cell>
          <cell r="S34">
            <v>2049.0650000000001</v>
          </cell>
          <cell r="AB34">
            <v>0</v>
          </cell>
        </row>
        <row r="35">
          <cell r="N35">
            <v>-3652.4166</v>
          </cell>
          <cell r="S35">
            <v>1644.8240000000001</v>
          </cell>
          <cell r="AB35">
            <v>976.95776000000001</v>
          </cell>
        </row>
        <row r="36">
          <cell r="N36">
            <v>0</v>
          </cell>
          <cell r="S36">
            <v>0</v>
          </cell>
          <cell r="AB36">
            <v>0</v>
          </cell>
        </row>
        <row r="37">
          <cell r="N37">
            <v>-4136.4660000000003</v>
          </cell>
          <cell r="S37">
            <v>3321.123</v>
          </cell>
          <cell r="AB37">
            <v>396.77157</v>
          </cell>
        </row>
        <row r="38">
          <cell r="N38">
            <v>-7596.2189900000003</v>
          </cell>
          <cell r="S38">
            <v>3465.47</v>
          </cell>
          <cell r="AB38">
            <v>2010.1524999999999</v>
          </cell>
        </row>
        <row r="39">
          <cell r="N39">
            <v>-2068.9466000000002</v>
          </cell>
          <cell r="S39">
            <v>3120.2860000000001</v>
          </cell>
          <cell r="AB39">
            <v>0</v>
          </cell>
        </row>
        <row r="40">
          <cell r="N40">
            <v>-6766.3642</v>
          </cell>
          <cell r="S40">
            <v>2618.4169999999999</v>
          </cell>
          <cell r="AB40">
            <v>2018.52169</v>
          </cell>
        </row>
        <row r="41">
          <cell r="N41">
            <v>-2390.0061799999999</v>
          </cell>
          <cell r="S41">
            <v>78048.827000000005</v>
          </cell>
          <cell r="AB41">
            <v>0</v>
          </cell>
        </row>
        <row r="43">
          <cell r="N43">
            <v>-3522.5230000000001</v>
          </cell>
          <cell r="S43">
            <v>0</v>
          </cell>
          <cell r="AB43">
            <v>1714.1705899999999</v>
          </cell>
        </row>
        <row r="44">
          <cell r="N44">
            <v>-1700.836</v>
          </cell>
          <cell r="S44">
            <v>1053.8610000000001</v>
          </cell>
          <cell r="AB44">
            <v>314.83839999999998</v>
          </cell>
        </row>
        <row r="45">
          <cell r="N45">
            <v>-3841.2831999999999</v>
          </cell>
          <cell r="S45">
            <v>0</v>
          </cell>
          <cell r="AB45">
            <v>1869.2893300000001</v>
          </cell>
        </row>
        <row r="46">
          <cell r="N46">
            <v>-4718.8861999999999</v>
          </cell>
          <cell r="S46">
            <v>0</v>
          </cell>
          <cell r="AB46">
            <v>2296.3585800000001</v>
          </cell>
        </row>
        <row r="47">
          <cell r="N47">
            <v>-3254.3894</v>
          </cell>
          <cell r="S47">
            <v>1112.9010000000001</v>
          </cell>
          <cell r="AB47">
            <v>1042.1156699999999</v>
          </cell>
        </row>
        <row r="48">
          <cell r="N48">
            <v>-2906.009</v>
          </cell>
          <cell r="S48">
            <v>0</v>
          </cell>
          <cell r="AB48">
            <v>1414.1554599999999</v>
          </cell>
        </row>
        <row r="49">
          <cell r="N49">
            <v>0</v>
          </cell>
          <cell r="S49">
            <v>0</v>
          </cell>
          <cell r="AB49">
            <v>0</v>
          </cell>
        </row>
        <row r="50">
          <cell r="N50">
            <v>-3986.7649900000001</v>
          </cell>
          <cell r="S50">
            <v>2393.076</v>
          </cell>
          <cell r="AB50">
            <v>775.53922999999998</v>
          </cell>
        </row>
        <row r="51">
          <cell r="N51">
            <v>-2482.2194</v>
          </cell>
          <cell r="S51">
            <v>790.56600000000003</v>
          </cell>
          <cell r="AB51">
            <v>823.21180000000004</v>
          </cell>
        </row>
        <row r="52">
          <cell r="N52">
            <v>-1353.90301</v>
          </cell>
          <cell r="S52">
            <v>1080.579</v>
          </cell>
          <cell r="AB52">
            <v>133.00807</v>
          </cell>
        </row>
        <row r="53">
          <cell r="N53">
            <v>-151.15119999999999</v>
          </cell>
          <cell r="S53">
            <v>0</v>
          </cell>
          <cell r="AB53">
            <v>73.554929999999999</v>
          </cell>
        </row>
        <row r="54">
          <cell r="N54">
            <v>-3344.1406000000002</v>
          </cell>
          <cell r="S54">
            <v>1105.8679999999999</v>
          </cell>
          <cell r="AB54">
            <v>1089.2139099999999</v>
          </cell>
        </row>
        <row r="55">
          <cell r="N55">
            <v>0</v>
          </cell>
          <cell r="S55">
            <v>0</v>
          </cell>
          <cell r="AB55">
            <v>0</v>
          </cell>
        </row>
        <row r="56">
          <cell r="N56">
            <v>-2891.6015900000002</v>
          </cell>
          <cell r="S56">
            <v>129.79300000000001</v>
          </cell>
          <cell r="AB56">
            <v>1343.9830099999999</v>
          </cell>
        </row>
        <row r="57">
          <cell r="N57">
            <v>-2464.1073299999998</v>
          </cell>
          <cell r="S57">
            <v>0</v>
          </cell>
          <cell r="AB57">
            <v>1199.1122</v>
          </cell>
        </row>
        <row r="59">
          <cell r="N59">
            <v>-1228.7660000000001</v>
          </cell>
          <cell r="S59">
            <v>0</v>
          </cell>
          <cell r="AB59">
            <v>597.95622000000003</v>
          </cell>
        </row>
        <row r="60">
          <cell r="N60">
            <v>-1648.7360000000001</v>
          </cell>
          <cell r="S60">
            <v>1768.0350000000001</v>
          </cell>
          <cell r="AB60">
            <v>0</v>
          </cell>
        </row>
        <row r="61">
          <cell r="N61">
            <v>-2563.92</v>
          </cell>
          <cell r="S61">
            <v>0</v>
          </cell>
          <cell r="AB61">
            <v>1247.6841899999999</v>
          </cell>
        </row>
        <row r="62">
          <cell r="N62">
            <v>-2289.1922</v>
          </cell>
          <cell r="S62">
            <v>1850.453</v>
          </cell>
          <cell r="AB62">
            <v>213.50431</v>
          </cell>
        </row>
        <row r="63">
          <cell r="N63">
            <v>0</v>
          </cell>
          <cell r="S63">
            <v>0</v>
          </cell>
          <cell r="AB63">
            <v>0</v>
          </cell>
        </row>
        <row r="64">
          <cell r="N64">
            <v>-3818.4596000000001</v>
          </cell>
          <cell r="S64">
            <v>2506.096</v>
          </cell>
          <cell r="AB64">
            <v>638.63743999999997</v>
          </cell>
        </row>
        <row r="65">
          <cell r="N65">
            <v>-2627.9286000000002</v>
          </cell>
          <cell r="S65">
            <v>685.22299999999996</v>
          </cell>
          <cell r="AB65">
            <v>945.38170000000002</v>
          </cell>
        </row>
        <row r="66">
          <cell r="N66">
            <v>-3460.4488000000001</v>
          </cell>
          <cell r="S66">
            <v>56.991999999999997</v>
          </cell>
          <cell r="AB66">
            <v>1656.2292199999999</v>
          </cell>
        </row>
        <row r="67">
          <cell r="N67">
            <v>-3612.5954000000002</v>
          </cell>
          <cell r="S67">
            <v>2646.5279999999998</v>
          </cell>
          <cell r="AB67">
            <v>470.11881</v>
          </cell>
        </row>
        <row r="68">
          <cell r="N68">
            <v>-1505.1976099999999</v>
          </cell>
          <cell r="S68">
            <v>0</v>
          </cell>
          <cell r="AB68">
            <v>732.47654</v>
          </cell>
        </row>
        <row r="69">
          <cell r="N69">
            <v>-4805.7385899999999</v>
          </cell>
          <cell r="S69">
            <v>0</v>
          </cell>
          <cell r="AB69">
            <v>2338.6236899999999</v>
          </cell>
        </row>
        <row r="70">
          <cell r="N70">
            <v>-5094.8514100000002</v>
          </cell>
          <cell r="S70">
            <v>6609.8549999999996</v>
          </cell>
          <cell r="AB70">
            <v>0</v>
          </cell>
        </row>
        <row r="71">
          <cell r="N71">
            <v>-2731.5684000000001</v>
          </cell>
          <cell r="S71">
            <v>2623.2510000000002</v>
          </cell>
          <cell r="AB71">
            <v>52.710659999999997</v>
          </cell>
        </row>
        <row r="72">
          <cell r="N72">
            <v>-3857.93939</v>
          </cell>
          <cell r="S72">
            <v>1543.992</v>
          </cell>
          <cell r="AB72">
            <v>1126.0396499999999</v>
          </cell>
        </row>
        <row r="73">
          <cell r="N73">
            <v>-5785.47901</v>
          </cell>
          <cell r="S73">
            <v>2901.1909999999998</v>
          </cell>
          <cell r="AB73">
            <v>1403.5853500000001</v>
          </cell>
        </row>
        <row r="74">
          <cell r="N74">
            <v>-1817.9405899999999</v>
          </cell>
          <cell r="S74">
            <v>1430.5029999999999</v>
          </cell>
          <cell r="AB74">
            <v>188.53933000000001</v>
          </cell>
        </row>
        <row r="75">
          <cell r="N75">
            <v>-4037.7012</v>
          </cell>
          <cell r="S75">
            <v>2165.422</v>
          </cell>
          <cell r="AB75">
            <v>911.11</v>
          </cell>
        </row>
        <row r="77">
          <cell r="N77">
            <v>-8193.3955999999998</v>
          </cell>
          <cell r="S77">
            <v>63.023000000000003</v>
          </cell>
          <cell r="AB77">
            <v>3956.4952600000001</v>
          </cell>
        </row>
        <row r="78">
          <cell r="N78">
            <v>-4388.9762000000001</v>
          </cell>
          <cell r="S78">
            <v>1116.9390000000001</v>
          </cell>
          <cell r="AB78">
            <v>1592.27631</v>
          </cell>
        </row>
        <row r="79">
          <cell r="N79">
            <v>-3132.7429999999999</v>
          </cell>
          <cell r="S79">
            <v>707.53899999999999</v>
          </cell>
          <cell r="AB79">
            <v>1180.1806200000001</v>
          </cell>
        </row>
        <row r="80">
          <cell r="N80">
            <v>0</v>
          </cell>
          <cell r="S80">
            <v>0</v>
          </cell>
          <cell r="AB80">
            <v>0</v>
          </cell>
        </row>
        <row r="81">
          <cell r="N81">
            <v>-2525.1066000000001</v>
          </cell>
          <cell r="S81">
            <v>1288.039</v>
          </cell>
          <cell r="AB81">
            <v>601.99603999999999</v>
          </cell>
        </row>
        <row r="82">
          <cell r="N82">
            <v>-2268.7069900000001</v>
          </cell>
          <cell r="S82">
            <v>966.55499999999995</v>
          </cell>
          <cell r="AB82">
            <v>633.66814999999997</v>
          </cell>
        </row>
        <row r="83">
          <cell r="N83">
            <v>-5520.4870000000001</v>
          </cell>
          <cell r="S83">
            <v>1010.816</v>
          </cell>
          <cell r="AB83">
            <v>2194.5478800000001</v>
          </cell>
        </row>
        <row r="84">
          <cell r="N84">
            <v>0</v>
          </cell>
          <cell r="S84">
            <v>0</v>
          </cell>
          <cell r="AB84">
            <v>0</v>
          </cell>
        </row>
        <row r="85">
          <cell r="N85">
            <v>-3426.8042</v>
          </cell>
          <cell r="S85">
            <v>1838.2380000000001</v>
          </cell>
          <cell r="AB85">
            <v>773.04632000000004</v>
          </cell>
        </row>
        <row r="86">
          <cell r="N86">
            <v>-5812.6042100000004</v>
          </cell>
          <cell r="S86">
            <v>1805.2860000000001</v>
          </cell>
          <cell r="AB86">
            <v>1950.0871999999999</v>
          </cell>
        </row>
        <row r="87">
          <cell r="N87">
            <v>0</v>
          </cell>
          <cell r="S87">
            <v>2035.048</v>
          </cell>
          <cell r="AB87">
            <v>0</v>
          </cell>
        </row>
        <row r="88">
          <cell r="N88">
            <v>0</v>
          </cell>
          <cell r="S88">
            <v>0</v>
          </cell>
          <cell r="AB88">
            <v>0</v>
          </cell>
        </row>
        <row r="89">
          <cell r="N89">
            <v>-3707.527</v>
          </cell>
          <cell r="S89">
            <v>1954.095</v>
          </cell>
          <cell r="AB89">
            <v>853.27521000000002</v>
          </cell>
        </row>
        <row r="90">
          <cell r="N90">
            <v>-18420.362799999999</v>
          </cell>
          <cell r="S90">
            <v>2129.0700000000002</v>
          </cell>
          <cell r="AB90">
            <v>7927.8559500000001</v>
          </cell>
        </row>
        <row r="91">
          <cell r="N91">
            <v>-4060.3919900000001</v>
          </cell>
          <cell r="S91">
            <v>1825.145</v>
          </cell>
          <cell r="AB91">
            <v>1087.74155</v>
          </cell>
        </row>
        <row r="92">
          <cell r="N92">
            <v>-4148.8126099999999</v>
          </cell>
          <cell r="S92">
            <v>1965.7819999999999</v>
          </cell>
          <cell r="AB92">
            <v>1062.33142</v>
          </cell>
        </row>
        <row r="93">
          <cell r="N93">
            <v>-5076.9348</v>
          </cell>
          <cell r="S93">
            <v>3964.9009999999998</v>
          </cell>
          <cell r="AB93">
            <v>541.15066000000002</v>
          </cell>
        </row>
        <row r="95">
          <cell r="N95">
            <v>-2444.172</v>
          </cell>
          <cell r="S95">
            <v>1879.8679999999999</v>
          </cell>
          <cell r="AB95">
            <v>274.60809</v>
          </cell>
        </row>
        <row r="96">
          <cell r="N96">
            <v>-2549.2220000000002</v>
          </cell>
          <cell r="S96">
            <v>1941.64</v>
          </cell>
          <cell r="AB96">
            <v>295.66852999999998</v>
          </cell>
        </row>
        <row r="97">
          <cell r="N97">
            <v>-3033.1565999999998</v>
          </cell>
          <cell r="S97">
            <v>760.40800000000002</v>
          </cell>
          <cell r="AB97">
            <v>1105.9910199999999</v>
          </cell>
        </row>
        <row r="98">
          <cell r="N98">
            <v>-3075.2678000000001</v>
          </cell>
          <cell r="S98">
            <v>2601.9079999999999</v>
          </cell>
          <cell r="AB98">
            <v>230.35177999999999</v>
          </cell>
        </row>
        <row r="99">
          <cell r="N99">
            <v>-3664.8136</v>
          </cell>
          <cell r="S99">
            <v>1832.4739999999999</v>
          </cell>
          <cell r="AB99">
            <v>891.67412999999999</v>
          </cell>
        </row>
        <row r="100">
          <cell r="N100">
            <v>-4423.8994000000002</v>
          </cell>
          <cell r="S100">
            <v>0</v>
          </cell>
          <cell r="AB100">
            <v>2152.80872</v>
          </cell>
        </row>
        <row r="101">
          <cell r="N101">
            <v>0</v>
          </cell>
          <cell r="S101">
            <v>0</v>
          </cell>
          <cell r="AB101">
            <v>0</v>
          </cell>
        </row>
        <row r="102">
          <cell r="N102">
            <v>-2952.7314000000001</v>
          </cell>
          <cell r="S102">
            <v>2326.4270000000001</v>
          </cell>
          <cell r="AB102">
            <v>304.77944000000002</v>
          </cell>
        </row>
        <row r="103">
          <cell r="N103">
            <v>-4437.5778</v>
          </cell>
          <cell r="S103">
            <v>0</v>
          </cell>
          <cell r="AB103">
            <v>2159.46506</v>
          </cell>
        </row>
        <row r="104">
          <cell r="N104">
            <v>-2021.43479</v>
          </cell>
          <cell r="S104">
            <v>593.26400000000001</v>
          </cell>
          <cell r="AB104">
            <v>694.99287000000004</v>
          </cell>
        </row>
        <row r="105">
          <cell r="N105">
            <v>0</v>
          </cell>
          <cell r="S105">
            <v>0</v>
          </cell>
          <cell r="AB105">
            <v>0</v>
          </cell>
        </row>
        <row r="106">
          <cell r="N106">
            <v>-3063.5309999999999</v>
          </cell>
          <cell r="S106">
            <v>1432.086</v>
          </cell>
          <cell r="AB106">
            <v>793.91250000000002</v>
          </cell>
        </row>
        <row r="107">
          <cell r="N107">
            <v>-2923.7080000000001</v>
          </cell>
          <cell r="S107">
            <v>3018.672</v>
          </cell>
          <cell r="AB107">
            <v>0</v>
          </cell>
        </row>
        <row r="108">
          <cell r="N108">
            <v>-2872.8625999999999</v>
          </cell>
          <cell r="S108">
            <v>183.24199999999999</v>
          </cell>
          <cell r="AB108">
            <v>1308.8540599999999</v>
          </cell>
        </row>
        <row r="110">
          <cell r="N110">
            <v>-157.44499999999999</v>
          </cell>
          <cell r="S110">
            <v>0</v>
          </cell>
          <cell r="AB110">
            <v>76.617689999999996</v>
          </cell>
        </row>
        <row r="111">
          <cell r="N111">
            <v>-1358.4298100000001</v>
          </cell>
          <cell r="S111">
            <v>2568.9340000000002</v>
          </cell>
          <cell r="AB111">
            <v>0</v>
          </cell>
        </row>
        <row r="112">
          <cell r="N112">
            <v>-811.94899999999996</v>
          </cell>
          <cell r="S112">
            <v>226.46799999999999</v>
          </cell>
          <cell r="AB112">
            <v>284.91349000000002</v>
          </cell>
        </row>
        <row r="113">
          <cell r="N113">
            <v>-1796.7094099999999</v>
          </cell>
          <cell r="S113">
            <v>2186.8620000000001</v>
          </cell>
          <cell r="AB113">
            <v>0</v>
          </cell>
        </row>
        <row r="114">
          <cell r="N114">
            <v>-315.61779999999999</v>
          </cell>
          <cell r="S114">
            <v>2040.019</v>
          </cell>
          <cell r="AB114">
            <v>0</v>
          </cell>
        </row>
        <row r="115">
          <cell r="N115">
            <v>-2869.7114000000001</v>
          </cell>
          <cell r="S115">
            <v>81.554000000000002</v>
          </cell>
          <cell r="AB115">
            <v>1356.8051700000001</v>
          </cell>
        </row>
        <row r="116">
          <cell r="N116">
            <v>-2347.8804</v>
          </cell>
          <cell r="S116">
            <v>4844.2650000000003</v>
          </cell>
          <cell r="AB116">
            <v>0</v>
          </cell>
        </row>
        <row r="117">
          <cell r="N117">
            <v>-1554.4957999999999</v>
          </cell>
          <cell r="S117">
            <v>1988.7660000000001</v>
          </cell>
          <cell r="AB117">
            <v>0</v>
          </cell>
        </row>
        <row r="118">
          <cell r="N118">
            <v>0</v>
          </cell>
          <cell r="S118">
            <v>5577.0770000000002</v>
          </cell>
          <cell r="AB118">
            <v>0</v>
          </cell>
        </row>
        <row r="119">
          <cell r="N119">
            <v>-2580.5358000000001</v>
          </cell>
          <cell r="S119">
            <v>1942.7070000000001</v>
          </cell>
          <cell r="AB119">
            <v>310.38756999999998</v>
          </cell>
        </row>
        <row r="120">
          <cell r="N120">
            <v>-6630.2928000000002</v>
          </cell>
          <cell r="S120">
            <v>287.36200000000002</v>
          </cell>
          <cell r="AB120">
            <v>3086.6698099999999</v>
          </cell>
        </row>
        <row r="121">
          <cell r="N121">
            <v>0</v>
          </cell>
          <cell r="S121">
            <v>2567.2249999999999</v>
          </cell>
          <cell r="AB121">
            <v>0</v>
          </cell>
        </row>
        <row r="122">
          <cell r="N122">
            <v>-4297.0968000000003</v>
          </cell>
          <cell r="S122">
            <v>4693.1419999999998</v>
          </cell>
          <cell r="AB122">
            <v>0</v>
          </cell>
        </row>
        <row r="123">
          <cell r="N123">
            <v>-1444.6454000000001</v>
          </cell>
          <cell r="S123">
            <v>2651.49</v>
          </cell>
          <cell r="AB123">
            <v>0</v>
          </cell>
        </row>
        <row r="124">
          <cell r="N124">
            <v>-3874.23659</v>
          </cell>
          <cell r="S124">
            <v>3241.049</v>
          </cell>
          <cell r="AB124">
            <v>308.12900999999999</v>
          </cell>
        </row>
        <row r="126">
          <cell r="N126">
            <v>0</v>
          </cell>
          <cell r="S126">
            <v>0</v>
          </cell>
          <cell r="AB126">
            <v>0</v>
          </cell>
        </row>
        <row r="127">
          <cell r="N127">
            <v>-3131.6106</v>
          </cell>
          <cell r="S127">
            <v>739.77499999999998</v>
          </cell>
          <cell r="AB127">
            <v>1163.9425000000001</v>
          </cell>
        </row>
        <row r="128">
          <cell r="N128">
            <v>0</v>
          </cell>
          <cell r="S128">
            <v>2208.0639999999999</v>
          </cell>
          <cell r="AB128">
            <v>0</v>
          </cell>
        </row>
        <row r="129">
          <cell r="N129">
            <v>-2578.5644000000002</v>
          </cell>
          <cell r="S129">
            <v>1072.3209999999999</v>
          </cell>
          <cell r="AB129">
            <v>732.98545999999999</v>
          </cell>
        </row>
        <row r="130">
          <cell r="N130">
            <v>-4058.9684000000002</v>
          </cell>
          <cell r="S130">
            <v>2234.2020000000002</v>
          </cell>
          <cell r="AB130">
            <v>887.98878000000002</v>
          </cell>
        </row>
        <row r="131">
          <cell r="N131">
            <v>-6002.2349999999997</v>
          </cell>
          <cell r="S131">
            <v>6678.1130000000003</v>
          </cell>
          <cell r="AB131">
            <v>0</v>
          </cell>
        </row>
        <row r="132">
          <cell r="N132">
            <v>-4249.7921999999999</v>
          </cell>
          <cell r="S132">
            <v>637.346</v>
          </cell>
          <cell r="AB132">
            <v>1757.9300499999999</v>
          </cell>
        </row>
        <row r="133">
          <cell r="N133">
            <v>-1299.42</v>
          </cell>
          <cell r="S133">
            <v>0</v>
          </cell>
          <cell r="AB133">
            <v>632.33867999999995</v>
          </cell>
        </row>
        <row r="134">
          <cell r="N134">
            <v>-2243.8571999999999</v>
          </cell>
          <cell r="S134">
            <v>1109.3689999999999</v>
          </cell>
          <cell r="AB134">
            <v>552.07767000000001</v>
          </cell>
        </row>
        <row r="135">
          <cell r="N135">
            <v>-1277.4649999999999</v>
          </cell>
          <cell r="S135">
            <v>1800.0719999999999</v>
          </cell>
          <cell r="AB135">
            <v>0</v>
          </cell>
        </row>
        <row r="136">
          <cell r="N136">
            <v>-5582.8643899999997</v>
          </cell>
          <cell r="S136">
            <v>0</v>
          </cell>
          <cell r="AB136">
            <v>2716.7975700000002</v>
          </cell>
        </row>
        <row r="137">
          <cell r="N137">
            <v>-4037.1725999999999</v>
          </cell>
          <cell r="S137">
            <v>1042.6310000000001</v>
          </cell>
          <cell r="AB137">
            <v>1457.23822</v>
          </cell>
        </row>
        <row r="138">
          <cell r="N138">
            <v>-3462.5873999999999</v>
          </cell>
          <cell r="S138">
            <v>2843.9009999999998</v>
          </cell>
          <cell r="AB138">
            <v>301.07227999999998</v>
          </cell>
        </row>
        <row r="139">
          <cell r="N139">
            <v>-3410.7386000000001</v>
          </cell>
          <cell r="S139">
            <v>2531.1669999999999</v>
          </cell>
          <cell r="AB139">
            <v>428.02722999999997</v>
          </cell>
        </row>
        <row r="140">
          <cell r="N140">
            <v>-2075.0628000000002</v>
          </cell>
          <cell r="S140">
            <v>0</v>
          </cell>
          <cell r="AB140">
            <v>1009.79088</v>
          </cell>
        </row>
        <row r="141">
          <cell r="N141">
            <v>-5516.8226000000004</v>
          </cell>
          <cell r="S141">
            <v>0</v>
          </cell>
          <cell r="AB141">
            <v>2684.6595600000001</v>
          </cell>
        </row>
        <row r="142">
          <cell r="N142">
            <v>-3930.0835999999999</v>
          </cell>
          <cell r="S142">
            <v>0</v>
          </cell>
          <cell r="AB142">
            <v>1912.5024000000001</v>
          </cell>
        </row>
        <row r="143">
          <cell r="N143">
            <v>-29799.082760000001</v>
          </cell>
          <cell r="S143">
            <v>13440.044</v>
          </cell>
          <cell r="AB143">
            <v>7960.8232699999999</v>
          </cell>
        </row>
        <row r="145">
          <cell r="N145">
            <v>-3596.2361900000001</v>
          </cell>
          <cell r="S145">
            <v>2340.6469999999999</v>
          </cell>
          <cell r="AB145">
            <v>611.00923</v>
          </cell>
        </row>
        <row r="146">
          <cell r="N146">
            <v>-3710.5999900000002</v>
          </cell>
          <cell r="S146">
            <v>1609.2249999999999</v>
          </cell>
          <cell r="AB146">
            <v>1022.59522</v>
          </cell>
        </row>
        <row r="147">
          <cell r="N147">
            <v>-4582.7997999999998</v>
          </cell>
          <cell r="S147">
            <v>1337.2090000000001</v>
          </cell>
          <cell r="AB147">
            <v>1579.4066600000001</v>
          </cell>
        </row>
        <row r="148">
          <cell r="N148">
            <v>-1796.9907900000001</v>
          </cell>
          <cell r="S148">
            <v>288.34199999999998</v>
          </cell>
          <cell r="AB148">
            <v>734.15599999999995</v>
          </cell>
        </row>
        <row r="149">
          <cell r="N149">
            <v>0</v>
          </cell>
          <cell r="S149">
            <v>922.226</v>
          </cell>
          <cell r="AB149">
            <v>0</v>
          </cell>
        </row>
        <row r="150">
          <cell r="N150">
            <v>-3052.7235999999998</v>
          </cell>
          <cell r="S150">
            <v>976.73800000000006</v>
          </cell>
          <cell r="AB150">
            <v>1010.23995</v>
          </cell>
        </row>
        <row r="151">
          <cell r="N151">
            <v>-3699.0654</v>
          </cell>
          <cell r="S151">
            <v>1236.5550000000001</v>
          </cell>
          <cell r="AB151">
            <v>1198.3350800000001</v>
          </cell>
        </row>
        <row r="152">
          <cell r="N152">
            <v>-5020.2810099999997</v>
          </cell>
          <cell r="S152">
            <v>59.127000000000002</v>
          </cell>
          <cell r="AB152">
            <v>2414.2537299999999</v>
          </cell>
        </row>
        <row r="153">
          <cell r="N153">
            <v>-3676.4562000000001</v>
          </cell>
          <cell r="S153">
            <v>549.20899999999995</v>
          </cell>
          <cell r="AB153">
            <v>1521.8169399999999</v>
          </cell>
        </row>
        <row r="154">
          <cell r="N154">
            <v>-4105.8670000000002</v>
          </cell>
          <cell r="S154">
            <v>1971.7619999999999</v>
          </cell>
          <cell r="AB154">
            <v>1038.52268</v>
          </cell>
        </row>
        <row r="155">
          <cell r="N155">
            <v>-4840.1544000000004</v>
          </cell>
          <cell r="S155">
            <v>1956.7570000000001</v>
          </cell>
          <cell r="AB155">
            <v>1403.1519499999999</v>
          </cell>
        </row>
        <row r="156">
          <cell r="N156">
            <v>-3332.7474000000002</v>
          </cell>
          <cell r="S156">
            <v>1013.087</v>
          </cell>
          <cell r="AB156">
            <v>1128.81978</v>
          </cell>
        </row>
        <row r="157">
          <cell r="N157">
            <v>-4588.3513999999996</v>
          </cell>
          <cell r="S157">
            <v>3002.1869999999999</v>
          </cell>
          <cell r="AB157">
            <v>771.87752999999998</v>
          </cell>
        </row>
        <row r="159">
          <cell r="N159">
            <v>-1697.6446000000001</v>
          </cell>
          <cell r="S159">
            <v>1139.6659999999999</v>
          </cell>
          <cell r="AB159">
            <v>271.52994999999999</v>
          </cell>
        </row>
        <row r="160">
          <cell r="N160">
            <v>-4229.3702000000003</v>
          </cell>
          <cell r="S160">
            <v>878.95899999999995</v>
          </cell>
          <cell r="AB160">
            <v>1630.4155699999999</v>
          </cell>
        </row>
        <row r="161">
          <cell r="N161">
            <v>-2013.1007999999999</v>
          </cell>
          <cell r="S161">
            <v>0</v>
          </cell>
          <cell r="AB161">
            <v>979.63822000000005</v>
          </cell>
        </row>
        <row r="162">
          <cell r="N162">
            <v>-5660.1310000000003</v>
          </cell>
          <cell r="S162">
            <v>1355.461</v>
          </cell>
          <cell r="AB162">
            <v>2094.7879400000002</v>
          </cell>
        </row>
        <row r="163">
          <cell r="N163">
            <v>0</v>
          </cell>
          <cell r="S163">
            <v>0</v>
          </cell>
          <cell r="AB163">
            <v>0</v>
          </cell>
        </row>
        <row r="164">
          <cell r="N164">
            <v>-4604.7368100000003</v>
          </cell>
          <cell r="S164">
            <v>0</v>
          </cell>
          <cell r="AB164">
            <v>2240.8099000000002</v>
          </cell>
        </row>
        <row r="165">
          <cell r="N165">
            <v>-5680.6899899999999</v>
          </cell>
          <cell r="S165">
            <v>1337.8019999999999</v>
          </cell>
          <cell r="AB165">
            <v>2113.3860199999999</v>
          </cell>
        </row>
        <row r="166">
          <cell r="N166">
            <v>-4940.9733999999999</v>
          </cell>
          <cell r="S166">
            <v>689.40800000000002</v>
          </cell>
          <cell r="AB166">
            <v>2068.9455699999999</v>
          </cell>
        </row>
        <row r="168">
          <cell r="N168">
            <v>-890.69399999999996</v>
          </cell>
          <cell r="S168">
            <v>2493.2420000000002</v>
          </cell>
          <cell r="AB168">
            <v>0</v>
          </cell>
        </row>
        <row r="169">
          <cell r="N169">
            <v>-3169.4061999999999</v>
          </cell>
          <cell r="S169">
            <v>48.881999999999998</v>
          </cell>
          <cell r="AB169">
            <v>1518.54531</v>
          </cell>
        </row>
        <row r="170">
          <cell r="N170">
            <v>-1520.453</v>
          </cell>
          <cell r="S170">
            <v>0</v>
          </cell>
          <cell r="AB170">
            <v>739.90030000000002</v>
          </cell>
        </row>
        <row r="171">
          <cell r="N171">
            <v>-2411.54619</v>
          </cell>
          <cell r="S171">
            <v>1705.905</v>
          </cell>
          <cell r="AB171">
            <v>343.38722000000001</v>
          </cell>
        </row>
        <row r="172">
          <cell r="N172">
            <v>-4147.0680000000002</v>
          </cell>
          <cell r="S172">
            <v>1219.403</v>
          </cell>
          <cell r="AB172">
            <v>1424.6939600000001</v>
          </cell>
        </row>
        <row r="173">
          <cell r="N173">
            <v>-3408.5225999999998</v>
          </cell>
          <cell r="S173">
            <v>1743.335</v>
          </cell>
          <cell r="AB173">
            <v>810.33271000000002</v>
          </cell>
        </row>
        <row r="174">
          <cell r="N174">
            <v>-4024.6433999999999</v>
          </cell>
          <cell r="S174">
            <v>0</v>
          </cell>
          <cell r="AB174">
            <v>1958.51818</v>
          </cell>
        </row>
        <row r="175">
          <cell r="N175">
            <v>-2480.9595899999999</v>
          </cell>
          <cell r="S175">
            <v>0</v>
          </cell>
          <cell r="AB175">
            <v>1207.31304</v>
          </cell>
        </row>
        <row r="176">
          <cell r="N176">
            <v>-3355.4688000000001</v>
          </cell>
          <cell r="S176">
            <v>1971.3430000000001</v>
          </cell>
          <cell r="AB176">
            <v>673.55918999999994</v>
          </cell>
        </row>
        <row r="177">
          <cell r="N177">
            <v>-3678.1556</v>
          </cell>
          <cell r="S177">
            <v>0</v>
          </cell>
          <cell r="AB177">
            <v>1789.9063100000001</v>
          </cell>
        </row>
        <row r="178">
          <cell r="N178">
            <v>0</v>
          </cell>
          <cell r="S178">
            <v>2022.431</v>
          </cell>
          <cell r="AB178">
            <v>0</v>
          </cell>
        </row>
        <row r="179">
          <cell r="N179">
            <v>-2598.1664000000001</v>
          </cell>
          <cell r="S179">
            <v>1848.7950000000001</v>
          </cell>
          <cell r="AB179">
            <v>364.66771</v>
          </cell>
        </row>
        <row r="180">
          <cell r="N180">
            <v>0</v>
          </cell>
          <cell r="S180">
            <v>0</v>
          </cell>
          <cell r="AB180">
            <v>0</v>
          </cell>
        </row>
        <row r="181">
          <cell r="N181">
            <v>-3986.5034000000001</v>
          </cell>
          <cell r="S181">
            <v>1288.2940000000001</v>
          </cell>
          <cell r="AB181">
            <v>1313.0336400000001</v>
          </cell>
        </row>
        <row r="182">
          <cell r="N182">
            <v>-3839.5669899999998</v>
          </cell>
          <cell r="S182">
            <v>1799.7439999999999</v>
          </cell>
          <cell r="AB182">
            <v>992.64207999999996</v>
          </cell>
        </row>
        <row r="183">
          <cell r="N183">
            <v>-59248.994039999998</v>
          </cell>
          <cell r="S183">
            <v>0</v>
          </cell>
          <cell r="AB183">
            <v>28832.425749999999</v>
          </cell>
        </row>
        <row r="185">
          <cell r="N185">
            <v>-3657.4414000000002</v>
          </cell>
          <cell r="S185">
            <v>1844.1130000000001</v>
          </cell>
          <cell r="AB185">
            <v>882.42268999999999</v>
          </cell>
        </row>
        <row r="186">
          <cell r="N186">
            <v>-3671.6271900000002</v>
          </cell>
          <cell r="S186">
            <v>2309.0340000000001</v>
          </cell>
          <cell r="AB186">
            <v>663.08073999999999</v>
          </cell>
        </row>
        <row r="187">
          <cell r="N187">
            <v>-4668.741</v>
          </cell>
          <cell r="S187">
            <v>2707.8209999999999</v>
          </cell>
          <cell r="AB187">
            <v>954.24540000000002</v>
          </cell>
        </row>
        <row r="188">
          <cell r="N188">
            <v>0</v>
          </cell>
          <cell r="S188">
            <v>1892.636</v>
          </cell>
          <cell r="AB188">
            <v>0</v>
          </cell>
        </row>
        <row r="189">
          <cell r="N189">
            <v>-2549.7586000000001</v>
          </cell>
          <cell r="S189">
            <v>0</v>
          </cell>
          <cell r="AB189">
            <v>1240.7927999999999</v>
          </cell>
        </row>
        <row r="190">
          <cell r="N190">
            <v>-1744.84259</v>
          </cell>
          <cell r="S190">
            <v>0</v>
          </cell>
          <cell r="AB190">
            <v>849.09532999999999</v>
          </cell>
        </row>
        <row r="191">
          <cell r="N191">
            <v>-4594.6502</v>
          </cell>
          <cell r="S191">
            <v>1870.066</v>
          </cell>
          <cell r="AB191">
            <v>1325.8684499999999</v>
          </cell>
        </row>
        <row r="192">
          <cell r="N192">
            <v>-1560.0038</v>
          </cell>
          <cell r="S192">
            <v>1890.6179999999999</v>
          </cell>
          <cell r="AB192">
            <v>0</v>
          </cell>
        </row>
        <row r="193">
          <cell r="N193">
            <v>-2890.2181999999998</v>
          </cell>
          <cell r="S193">
            <v>1018.515</v>
          </cell>
          <cell r="AB193">
            <v>910.8297</v>
          </cell>
        </row>
        <row r="194">
          <cell r="N194">
            <v>-3277.3395999999998</v>
          </cell>
          <cell r="S194">
            <v>1316.355</v>
          </cell>
          <cell r="AB194">
            <v>954.27683999999999</v>
          </cell>
        </row>
        <row r="196">
          <cell r="N196">
            <v>-1889.7367999999999</v>
          </cell>
          <cell r="S196">
            <v>0</v>
          </cell>
          <cell r="AB196">
            <v>919.60541999999998</v>
          </cell>
        </row>
        <row r="197">
          <cell r="N197">
            <v>0</v>
          </cell>
          <cell r="S197">
            <v>0</v>
          </cell>
          <cell r="AB197">
            <v>0</v>
          </cell>
        </row>
        <row r="198">
          <cell r="N198">
            <v>-361.63420000000002</v>
          </cell>
          <cell r="S198">
            <v>347.37099999999998</v>
          </cell>
          <cell r="AB198">
            <v>6.9409200000000002</v>
          </cell>
        </row>
        <row r="199">
          <cell r="N199">
            <v>0</v>
          </cell>
          <cell r="S199">
            <v>0</v>
          </cell>
          <cell r="AB199">
            <v>0</v>
          </cell>
        </row>
        <row r="200">
          <cell r="N200">
            <v>-416.92099999999999</v>
          </cell>
          <cell r="S200">
            <v>523.98900000000003</v>
          </cell>
          <cell r="AB200">
            <v>0</v>
          </cell>
        </row>
        <row r="201">
          <cell r="N201">
            <v>-2801.6183999999998</v>
          </cell>
          <cell r="S201">
            <v>681.70799999999997</v>
          </cell>
          <cell r="AB201">
            <v>1031.6151400000001</v>
          </cell>
        </row>
        <row r="202">
          <cell r="N202">
            <v>-645.47900000000004</v>
          </cell>
          <cell r="S202">
            <v>412.02300000000002</v>
          </cell>
          <cell r="AB202">
            <v>113.60704</v>
          </cell>
        </row>
        <row r="203">
          <cell r="N203">
            <v>0</v>
          </cell>
          <cell r="S203">
            <v>0</v>
          </cell>
          <cell r="AB203">
            <v>0</v>
          </cell>
        </row>
        <row r="204">
          <cell r="N204">
            <v>-1609.2041999999999</v>
          </cell>
          <cell r="S204">
            <v>461.00200000000001</v>
          </cell>
          <cell r="AB204">
            <v>558.75134000000003</v>
          </cell>
        </row>
        <row r="205">
          <cell r="N205">
            <v>0</v>
          </cell>
          <cell r="S205">
            <v>0</v>
          </cell>
          <cell r="AB205">
            <v>0</v>
          </cell>
        </row>
        <row r="206">
          <cell r="N206">
            <v>0</v>
          </cell>
          <cell r="S206">
            <v>0</v>
          </cell>
          <cell r="AB206">
            <v>0</v>
          </cell>
        </row>
        <row r="207">
          <cell r="N207">
            <v>-2555.29639</v>
          </cell>
          <cell r="S207">
            <v>60.83</v>
          </cell>
          <cell r="AB207">
            <v>1213.8858700000001</v>
          </cell>
        </row>
        <row r="208">
          <cell r="N208">
            <v>-1406.8828000000001</v>
          </cell>
          <cell r="S208">
            <v>2417.9949999999999</v>
          </cell>
          <cell r="AB208">
            <v>0</v>
          </cell>
        </row>
        <row r="209">
          <cell r="N209">
            <v>-6431.8374100000001</v>
          </cell>
          <cell r="S209">
            <v>0</v>
          </cell>
          <cell r="AB209">
            <v>3129.9345699999999</v>
          </cell>
        </row>
        <row r="210">
          <cell r="N210">
            <v>-2451.6754000000001</v>
          </cell>
          <cell r="S210">
            <v>0</v>
          </cell>
          <cell r="AB210">
            <v>1193.0624299999999</v>
          </cell>
        </row>
        <row r="211">
          <cell r="N211">
            <v>-1628.4559999999999</v>
          </cell>
          <cell r="S211">
            <v>0</v>
          </cell>
          <cell r="AB211">
            <v>792.45795999999996</v>
          </cell>
        </row>
        <row r="212">
          <cell r="N212">
            <v>-1303.6448</v>
          </cell>
          <cell r="S212">
            <v>0</v>
          </cell>
          <cell r="AB212">
            <v>634.39459999999997</v>
          </cell>
        </row>
        <row r="213">
          <cell r="N213">
            <v>-443.58260000000001</v>
          </cell>
          <cell r="S213">
            <v>0</v>
          </cell>
          <cell r="AB213">
            <v>215.86125999999999</v>
          </cell>
        </row>
        <row r="214">
          <cell r="N214">
            <v>-1486.84</v>
          </cell>
          <cell r="S214">
            <v>0</v>
          </cell>
          <cell r="AB214">
            <v>723.54314999999997</v>
          </cell>
        </row>
        <row r="215">
          <cell r="N215">
            <v>-1806.2832000000001</v>
          </cell>
          <cell r="S215">
            <v>553.40800000000002</v>
          </cell>
          <cell r="AB215">
            <v>609.68850999999995</v>
          </cell>
        </row>
        <row r="216">
          <cell r="N216">
            <v>0</v>
          </cell>
          <cell r="S216">
            <v>0</v>
          </cell>
          <cell r="AB216">
            <v>0</v>
          </cell>
        </row>
        <row r="218">
          <cell r="N218">
            <v>-1831.1487999999999</v>
          </cell>
          <cell r="S218">
            <v>424.43799999999999</v>
          </cell>
          <cell r="AB218">
            <v>684.54975999999999</v>
          </cell>
        </row>
        <row r="219">
          <cell r="N219">
            <v>-3326.3409999999999</v>
          </cell>
          <cell r="S219">
            <v>2068.21</v>
          </cell>
          <cell r="AB219">
            <v>612.24614999999994</v>
          </cell>
        </row>
        <row r="220">
          <cell r="N220">
            <v>-2026.047</v>
          </cell>
          <cell r="S220">
            <v>2478.2930000000001</v>
          </cell>
          <cell r="AB220">
            <v>0</v>
          </cell>
        </row>
        <row r="221">
          <cell r="N221">
            <v>-3511.0942</v>
          </cell>
          <cell r="S221">
            <v>2105.37</v>
          </cell>
          <cell r="AB221">
            <v>684.06965000000002</v>
          </cell>
        </row>
        <row r="222">
          <cell r="N222">
            <v>-4160.5331999999999</v>
          </cell>
          <cell r="S222">
            <v>604.76499999999999</v>
          </cell>
          <cell r="AB222">
            <v>1730.3487500000001</v>
          </cell>
        </row>
        <row r="223">
          <cell r="N223">
            <v>-450.9194</v>
          </cell>
          <cell r="S223">
            <v>0</v>
          </cell>
          <cell r="AB223">
            <v>219.43158</v>
          </cell>
        </row>
        <row r="224">
          <cell r="N224">
            <v>-3569.8751999999999</v>
          </cell>
          <cell r="S224">
            <v>0</v>
          </cell>
          <cell r="AB224">
            <v>1737.2136599999999</v>
          </cell>
        </row>
        <row r="225">
          <cell r="N225">
            <v>-1259.2457999999999</v>
          </cell>
          <cell r="S225">
            <v>435.33600000000001</v>
          </cell>
          <cell r="AB225">
            <v>400.94045</v>
          </cell>
        </row>
        <row r="226">
          <cell r="N226">
            <v>-3083.1822000000002</v>
          </cell>
          <cell r="S226">
            <v>2749.2710000000002</v>
          </cell>
          <cell r="AB226">
            <v>162.49170000000001</v>
          </cell>
        </row>
        <row r="227">
          <cell r="N227">
            <v>-3257.4263999999998</v>
          </cell>
          <cell r="S227">
            <v>1019.192</v>
          </cell>
          <cell r="AB227">
            <v>1089.19532</v>
          </cell>
        </row>
        <row r="228">
          <cell r="N228">
            <v>-1280.8746000000001</v>
          </cell>
          <cell r="S228">
            <v>0</v>
          </cell>
          <cell r="AB228">
            <v>623.31389999999999</v>
          </cell>
        </row>
        <row r="229">
          <cell r="N229">
            <v>-2520.6851999999999</v>
          </cell>
          <cell r="S229">
            <v>1947.671</v>
          </cell>
          <cell r="AB229">
            <v>278.84674999999999</v>
          </cell>
        </row>
        <row r="230">
          <cell r="N230">
            <v>-2311.1195899999998</v>
          </cell>
          <cell r="S230">
            <v>2163.5770000000002</v>
          </cell>
          <cell r="AB230">
            <v>71.798869999999994</v>
          </cell>
        </row>
        <row r="231">
          <cell r="N231">
            <v>-2640.0630000000001</v>
          </cell>
          <cell r="S231">
            <v>0</v>
          </cell>
          <cell r="AB231">
            <v>1284.73777</v>
          </cell>
        </row>
        <row r="232">
          <cell r="N232">
            <v>-4182.1935899999999</v>
          </cell>
          <cell r="S232">
            <v>1993.6389999999999</v>
          </cell>
          <cell r="AB232">
            <v>1065.01956</v>
          </cell>
        </row>
        <row r="233">
          <cell r="N233">
            <v>-2176.1034</v>
          </cell>
          <cell r="S233">
            <v>515.77499999999998</v>
          </cell>
          <cell r="AB233">
            <v>807.96807000000001</v>
          </cell>
        </row>
        <row r="234">
          <cell r="N234">
            <v>-3275.5520000000001</v>
          </cell>
          <cell r="S234">
            <v>2204.0439999999999</v>
          </cell>
          <cell r="AB234">
            <v>521.42953</v>
          </cell>
        </row>
        <row r="235">
          <cell r="N235">
            <v>-3537.1048000000001</v>
          </cell>
          <cell r="S235">
            <v>2135.8890000000001</v>
          </cell>
          <cell r="AB235">
            <v>681.87572</v>
          </cell>
        </row>
        <row r="237">
          <cell r="N237">
            <v>-2478.9326000000001</v>
          </cell>
          <cell r="S237">
            <v>770.47199999999998</v>
          </cell>
          <cell r="AB237">
            <v>831.39071000000001</v>
          </cell>
        </row>
        <row r="238">
          <cell r="N238">
            <v>-3147.6594</v>
          </cell>
          <cell r="S238">
            <v>1818.1959999999999</v>
          </cell>
          <cell r="AB238">
            <v>646.95874000000003</v>
          </cell>
        </row>
        <row r="239">
          <cell r="N239">
            <v>-2743.5046000000002</v>
          </cell>
          <cell r="S239">
            <v>490.03699999999998</v>
          </cell>
          <cell r="AB239">
            <v>1096.6082799999999</v>
          </cell>
        </row>
        <row r="240">
          <cell r="N240">
            <v>-2039.9194</v>
          </cell>
          <cell r="S240">
            <v>0</v>
          </cell>
          <cell r="AB240">
            <v>992.68899999999996</v>
          </cell>
        </row>
        <row r="241">
          <cell r="N241">
            <v>-2455.9425999999999</v>
          </cell>
          <cell r="S241">
            <v>2102.306</v>
          </cell>
          <cell r="AB241">
            <v>172.0907</v>
          </cell>
        </row>
        <row r="242">
          <cell r="N242">
            <v>-589.7278</v>
          </cell>
          <cell r="S242">
            <v>951.24400000000003</v>
          </cell>
          <cell r="AB242">
            <v>0</v>
          </cell>
        </row>
        <row r="243">
          <cell r="N243">
            <v>-2502.5437999999999</v>
          </cell>
          <cell r="S243">
            <v>1466.425</v>
          </cell>
          <cell r="AB243">
            <v>504.20803000000001</v>
          </cell>
        </row>
        <row r="244">
          <cell r="N244">
            <v>-3396.4432000000002</v>
          </cell>
          <cell r="S244">
            <v>2360.73</v>
          </cell>
          <cell r="AB244">
            <v>504.01065</v>
          </cell>
        </row>
        <row r="245">
          <cell r="N245">
            <v>-2325.5071899999998</v>
          </cell>
          <cell r="S245">
            <v>1653.1659999999999</v>
          </cell>
          <cell r="AB245">
            <v>327.18239</v>
          </cell>
        </row>
        <row r="246">
          <cell r="N246">
            <v>-1740.4777899999999</v>
          </cell>
          <cell r="S246">
            <v>70.768000000000001</v>
          </cell>
          <cell r="AB246">
            <v>812.53335000000004</v>
          </cell>
        </row>
        <row r="247">
          <cell r="N247">
            <v>-8006.1311999999998</v>
          </cell>
          <cell r="S247">
            <v>2604.6909999999998</v>
          </cell>
          <cell r="AB247">
            <v>2628.5108500000001</v>
          </cell>
        </row>
        <row r="248">
          <cell r="N248">
            <v>0</v>
          </cell>
          <cell r="S248">
            <v>0</v>
          </cell>
          <cell r="AB248">
            <v>0</v>
          </cell>
        </row>
        <row r="249">
          <cell r="N249">
            <v>-3115.1959999999999</v>
          </cell>
          <cell r="S249">
            <v>2391.3389999999999</v>
          </cell>
          <cell r="AB249">
            <v>352.2516</v>
          </cell>
        </row>
        <row r="250">
          <cell r="N250">
            <v>-3473.7912000000001</v>
          </cell>
          <cell r="S250">
            <v>3397.357</v>
          </cell>
          <cell r="AB250">
            <v>37.19529</v>
          </cell>
        </row>
        <row r="251">
          <cell r="N251">
            <v>-2756.5693999999999</v>
          </cell>
          <cell r="S251">
            <v>1844.752</v>
          </cell>
          <cell r="AB251">
            <v>443.71904999999998</v>
          </cell>
        </row>
        <row r="253">
          <cell r="N253">
            <v>-2594.7232100000001</v>
          </cell>
          <cell r="S253">
            <v>2900.011</v>
          </cell>
          <cell r="AB253">
            <v>0</v>
          </cell>
        </row>
        <row r="254">
          <cell r="N254">
            <v>-3645.1233999999999</v>
          </cell>
          <cell r="S254">
            <v>3119.9409999999998</v>
          </cell>
          <cell r="AB254">
            <v>255.57029</v>
          </cell>
        </row>
        <row r="255">
          <cell r="N255">
            <v>-1810.3539900000001</v>
          </cell>
          <cell r="S255">
            <v>2031.5730000000001</v>
          </cell>
          <cell r="AB255">
            <v>0</v>
          </cell>
        </row>
        <row r="256">
          <cell r="N256">
            <v>-3634.4058</v>
          </cell>
          <cell r="S256">
            <v>2932.739</v>
          </cell>
          <cell r="AB256">
            <v>341.45314999999999</v>
          </cell>
        </row>
        <row r="257">
          <cell r="N257">
            <v>-1328.0284099999999</v>
          </cell>
          <cell r="S257">
            <v>2131.4349999999999</v>
          </cell>
          <cell r="AB257">
            <v>0</v>
          </cell>
        </row>
        <row r="258">
          <cell r="N258">
            <v>-3768.0616</v>
          </cell>
          <cell r="S258">
            <v>3682.36</v>
          </cell>
          <cell r="AB258">
            <v>41.705100000000002</v>
          </cell>
        </row>
        <row r="259">
          <cell r="N259">
            <v>-2326.50821</v>
          </cell>
          <cell r="S259">
            <v>1988.0319999999999</v>
          </cell>
          <cell r="AB259">
            <v>164.71317999999999</v>
          </cell>
        </row>
        <row r="260">
          <cell r="N260">
            <v>-6150.1778100000001</v>
          </cell>
          <cell r="S260">
            <v>5621.4620000000004</v>
          </cell>
          <cell r="AB260">
            <v>257.28976</v>
          </cell>
        </row>
        <row r="261">
          <cell r="N261">
            <v>-1066.0806</v>
          </cell>
          <cell r="S261">
            <v>2302.0230000000001</v>
          </cell>
          <cell r="AB261">
            <v>0</v>
          </cell>
        </row>
        <row r="262">
          <cell r="N262">
            <v>-1533.3738000000001</v>
          </cell>
          <cell r="S262">
            <v>1530.9690000000001</v>
          </cell>
          <cell r="AB262">
            <v>1.17025</v>
          </cell>
        </row>
        <row r="263">
          <cell r="N263">
            <v>-4383.1902</v>
          </cell>
          <cell r="S263">
            <v>2298.36</v>
          </cell>
          <cell r="AB263">
            <v>1014.54401</v>
          </cell>
        </row>
        <row r="264">
          <cell r="N264">
            <v>-2705.9229999999998</v>
          </cell>
          <cell r="S264">
            <v>2488.4720000000002</v>
          </cell>
          <cell r="AB264">
            <v>105.8185</v>
          </cell>
        </row>
        <row r="265">
          <cell r="N265">
            <v>-1748.336</v>
          </cell>
          <cell r="S265">
            <v>3116.864</v>
          </cell>
          <cell r="AB265">
            <v>0</v>
          </cell>
        </row>
        <row r="266">
          <cell r="N266">
            <v>-4084.6622000000002</v>
          </cell>
          <cell r="S266">
            <v>2865.6149999999998</v>
          </cell>
          <cell r="AB266">
            <v>593.22673999999995</v>
          </cell>
        </row>
        <row r="267">
          <cell r="N267">
            <v>0</v>
          </cell>
          <cell r="S267">
            <v>1367.6579999999999</v>
          </cell>
          <cell r="AB267">
            <v>0</v>
          </cell>
        </row>
        <row r="268">
          <cell r="N268">
            <v>-2846.5176000000001</v>
          </cell>
          <cell r="S268">
            <v>3053.7579999999998</v>
          </cell>
          <cell r="AB268">
            <v>0</v>
          </cell>
        </row>
        <row r="269">
          <cell r="N269">
            <v>-3048.6242000000002</v>
          </cell>
          <cell r="S269">
            <v>2954.7130000000002</v>
          </cell>
          <cell r="AB269">
            <v>45.700150000000001</v>
          </cell>
        </row>
        <row r="270">
          <cell r="N270">
            <v>-4260.3692000000001</v>
          </cell>
          <cell r="S270">
            <v>3709.616</v>
          </cell>
          <cell r="AB270">
            <v>268.01384999999999</v>
          </cell>
        </row>
        <row r="271">
          <cell r="N271">
            <v>-11485.484200000001</v>
          </cell>
          <cell r="S271">
            <v>6273.1390000000001</v>
          </cell>
          <cell r="AB271">
            <v>2536.49127</v>
          </cell>
        </row>
        <row r="272">
          <cell r="N272">
            <v>-3074.0074</v>
          </cell>
          <cell r="S272">
            <v>2872.49</v>
          </cell>
          <cell r="AB272">
            <v>98.064710000000005</v>
          </cell>
        </row>
        <row r="273">
          <cell r="N273">
            <v>-3704.6976</v>
          </cell>
          <cell r="S273">
            <v>4755.1210000000001</v>
          </cell>
          <cell r="AB273">
            <v>0</v>
          </cell>
        </row>
        <row r="274">
          <cell r="N274">
            <v>-2209.8625999999999</v>
          </cell>
          <cell r="S274">
            <v>2705.585</v>
          </cell>
          <cell r="AB274">
            <v>0</v>
          </cell>
        </row>
        <row r="275">
          <cell r="N275">
            <v>-3743.9292</v>
          </cell>
          <cell r="S275">
            <v>1971.223</v>
          </cell>
          <cell r="AB275">
            <v>862.65463999999997</v>
          </cell>
        </row>
        <row r="276">
          <cell r="N276">
            <v>-3449.4259999999999</v>
          </cell>
          <cell r="S276">
            <v>2470.2829999999999</v>
          </cell>
          <cell r="AB276">
            <v>476.48181</v>
          </cell>
        </row>
        <row r="277">
          <cell r="N277">
            <v>-16045.07769</v>
          </cell>
          <cell r="S277">
            <v>38511.129000000001</v>
          </cell>
          <cell r="AB277">
            <v>0</v>
          </cell>
        </row>
        <row r="279">
          <cell r="N279">
            <v>-2661.0479999999998</v>
          </cell>
          <cell r="S279">
            <v>2595.5569999999998</v>
          </cell>
          <cell r="AB279">
            <v>31.869980000000002</v>
          </cell>
        </row>
        <row r="280">
          <cell r="N280">
            <v>-5366.7151999999996</v>
          </cell>
          <cell r="S280">
            <v>2054.998</v>
          </cell>
          <cell r="AB280">
            <v>1611.5858499999999</v>
          </cell>
        </row>
        <row r="281">
          <cell r="N281">
            <v>-3245.1958</v>
          </cell>
          <cell r="S281">
            <v>2042.2629999999999</v>
          </cell>
          <cell r="AB281">
            <v>585.38496999999995</v>
          </cell>
        </row>
        <row r="282">
          <cell r="N282">
            <v>-3508.6487999999999</v>
          </cell>
          <cell r="S282">
            <v>1976.1759999999999</v>
          </cell>
          <cell r="AB282">
            <v>745.74950999999999</v>
          </cell>
        </row>
        <row r="283">
          <cell r="N283">
            <v>-3393.7899900000002</v>
          </cell>
          <cell r="S283">
            <v>561.00099999999998</v>
          </cell>
          <cell r="AB283">
            <v>1378.5243</v>
          </cell>
        </row>
        <row r="284">
          <cell r="N284">
            <v>-2804.4956000000002</v>
          </cell>
          <cell r="S284">
            <v>2533.5039999999999</v>
          </cell>
          <cell r="AB284">
            <v>131.87304</v>
          </cell>
        </row>
        <row r="285">
          <cell r="N285">
            <v>-2730.9072000000001</v>
          </cell>
          <cell r="S285">
            <v>1311.8040000000001</v>
          </cell>
          <cell r="AB285">
            <v>690.58028999999999</v>
          </cell>
        </row>
        <row r="286">
          <cell r="N286">
            <v>-1421.2456</v>
          </cell>
          <cell r="S286">
            <v>2289.9870000000001</v>
          </cell>
          <cell r="AB286">
            <v>0</v>
          </cell>
        </row>
        <row r="287">
          <cell r="N287">
            <v>-2476.6320000000001</v>
          </cell>
          <cell r="S287">
            <v>1490.7180000000001</v>
          </cell>
          <cell r="AB287">
            <v>479.77679000000001</v>
          </cell>
        </row>
        <row r="288">
          <cell r="N288">
            <v>-3210.7656000000002</v>
          </cell>
          <cell r="S288">
            <v>1863.567</v>
          </cell>
          <cell r="AB288">
            <v>655.58924999999999</v>
          </cell>
        </row>
        <row r="289">
          <cell r="N289">
            <v>-3289.0064000000002</v>
          </cell>
          <cell r="S289">
            <v>1779.203</v>
          </cell>
          <cell r="AB289">
            <v>734.71786999999995</v>
          </cell>
        </row>
        <row r="290">
          <cell r="N290">
            <v>-2535.0294100000001</v>
          </cell>
          <cell r="S290">
            <v>4.2060000000000004</v>
          </cell>
          <cell r="AB290">
            <v>1231.57835</v>
          </cell>
        </row>
        <row r="291">
          <cell r="N291">
            <v>-2281.6415999999999</v>
          </cell>
          <cell r="S291">
            <v>1615.7570000000001</v>
          </cell>
          <cell r="AB291">
            <v>324.04041000000001</v>
          </cell>
        </row>
        <row r="292">
          <cell r="N292">
            <v>-2732.8935999999999</v>
          </cell>
          <cell r="S292">
            <v>0</v>
          </cell>
          <cell r="AB292">
            <v>1329.9120600000001</v>
          </cell>
        </row>
        <row r="293">
          <cell r="N293">
            <v>0</v>
          </cell>
          <cell r="S293">
            <v>0</v>
          </cell>
          <cell r="AB293">
            <v>0</v>
          </cell>
        </row>
        <row r="295">
          <cell r="N295">
            <v>-2700.2303999999999</v>
          </cell>
          <cell r="S295">
            <v>762.971</v>
          </cell>
          <cell r="AB295">
            <v>942.73140999999998</v>
          </cell>
        </row>
        <row r="296">
          <cell r="N296">
            <v>-2582.3184000000001</v>
          </cell>
          <cell r="S296">
            <v>1717.346</v>
          </cell>
          <cell r="AB296">
            <v>420.9228</v>
          </cell>
        </row>
        <row r="297">
          <cell r="N297">
            <v>-1317.6886</v>
          </cell>
          <cell r="S297">
            <v>0</v>
          </cell>
          <cell r="AB297">
            <v>641.22875999999997</v>
          </cell>
        </row>
        <row r="298">
          <cell r="N298">
            <v>-2642.06</v>
          </cell>
          <cell r="S298">
            <v>1844.4490000000001</v>
          </cell>
          <cell r="AB298">
            <v>388.14262000000002</v>
          </cell>
        </row>
        <row r="299">
          <cell r="N299">
            <v>-4167.6987900000004</v>
          </cell>
          <cell r="S299">
            <v>0</v>
          </cell>
          <cell r="AB299">
            <v>2028.1334400000001</v>
          </cell>
        </row>
        <row r="300">
          <cell r="N300">
            <v>0</v>
          </cell>
          <cell r="S300">
            <v>1557.8679999999999</v>
          </cell>
          <cell r="AB300">
            <v>0</v>
          </cell>
        </row>
        <row r="301">
          <cell r="N301">
            <v>-1849.3986</v>
          </cell>
          <cell r="S301">
            <v>0</v>
          </cell>
          <cell r="AB301">
            <v>899.97558000000004</v>
          </cell>
        </row>
        <row r="302">
          <cell r="N302">
            <v>-1837.77</v>
          </cell>
          <cell r="S302">
            <v>0</v>
          </cell>
          <cell r="AB302">
            <v>894.31673999999998</v>
          </cell>
        </row>
        <row r="303">
          <cell r="N303">
            <v>-612.34720000000004</v>
          </cell>
          <cell r="S303">
            <v>75.613</v>
          </cell>
          <cell r="AB303">
            <v>261.19175999999999</v>
          </cell>
        </row>
        <row r="304">
          <cell r="N304">
            <v>-2183.9879999999998</v>
          </cell>
          <cell r="S304">
            <v>1156.395</v>
          </cell>
          <cell r="AB304">
            <v>500.0591</v>
          </cell>
        </row>
        <row r="305">
          <cell r="N305">
            <v>-8134.1414000000004</v>
          </cell>
          <cell r="S305">
            <v>6942.1490000000003</v>
          </cell>
          <cell r="AB305">
            <v>580.06102999999996</v>
          </cell>
        </row>
        <row r="306">
          <cell r="N306">
            <v>-2719.6763999999998</v>
          </cell>
          <cell r="S306">
            <v>1687.5530000000001</v>
          </cell>
          <cell r="AB306">
            <v>502.26373999999998</v>
          </cell>
        </row>
        <row r="307">
          <cell r="N307">
            <v>-3065.2660000000001</v>
          </cell>
          <cell r="S307">
            <v>2454.7089999999998</v>
          </cell>
          <cell r="AB307">
            <v>297.11626000000001</v>
          </cell>
        </row>
        <row r="308">
          <cell r="N308">
            <v>-1768.6833999999999</v>
          </cell>
          <cell r="S308">
            <v>933.25</v>
          </cell>
          <cell r="AB308">
            <v>406.54818999999998</v>
          </cell>
        </row>
        <row r="309">
          <cell r="N309">
            <v>-3011.2008000000001</v>
          </cell>
          <cell r="S309">
            <v>1306.44</v>
          </cell>
          <cell r="AB309">
            <v>829.59027000000003</v>
          </cell>
        </row>
        <row r="310">
          <cell r="N310">
            <v>-1516.67021</v>
          </cell>
          <cell r="S310">
            <v>496.39600000000002</v>
          </cell>
          <cell r="AB310">
            <v>496.49754999999999</v>
          </cell>
        </row>
        <row r="311">
          <cell r="N311">
            <v>-3268.373</v>
          </cell>
          <cell r="S311">
            <v>788.01800000000003</v>
          </cell>
          <cell r="AB311">
            <v>1207.01883</v>
          </cell>
        </row>
        <row r="312">
          <cell r="N312">
            <v>-2427.308</v>
          </cell>
          <cell r="S312">
            <v>179.73099999999999</v>
          </cell>
          <cell r="AB312">
            <v>1093.74173</v>
          </cell>
        </row>
        <row r="313">
          <cell r="N313">
            <v>-2545.7878000000001</v>
          </cell>
          <cell r="S313">
            <v>1622.7090000000001</v>
          </cell>
          <cell r="AB313">
            <v>449.19920000000002</v>
          </cell>
        </row>
        <row r="314">
          <cell r="N314">
            <v>-2334.0072</v>
          </cell>
          <cell r="S314">
            <v>900.48500000000001</v>
          </cell>
          <cell r="AB314">
            <v>697.59703000000002</v>
          </cell>
        </row>
        <row r="315">
          <cell r="N315">
            <v>-1074.3019899999999</v>
          </cell>
          <cell r="S315">
            <v>0</v>
          </cell>
          <cell r="AB315">
            <v>522.78916000000004</v>
          </cell>
        </row>
        <row r="316">
          <cell r="N316">
            <v>-919.68520000000001</v>
          </cell>
          <cell r="S316">
            <v>2221.3918800000001</v>
          </cell>
          <cell r="AB316">
            <v>0</v>
          </cell>
        </row>
        <row r="317">
          <cell r="N317">
            <v>0</v>
          </cell>
          <cell r="S317">
            <v>0</v>
          </cell>
          <cell r="AB317">
            <v>0</v>
          </cell>
        </row>
        <row r="318">
          <cell r="N318">
            <v>-938028.75248999998</v>
          </cell>
          <cell r="S318">
            <v>538503.91888000001</v>
          </cell>
          <cell r="AB318">
            <v>264898.85389000003</v>
          </cell>
          <cell r="AF318">
            <v>134625.97972</v>
          </cell>
        </row>
      </sheetData>
      <sheetData sheetId="6">
        <row r="9">
          <cell r="N9">
            <v>-79.683999999999997</v>
          </cell>
          <cell r="U9">
            <v>0</v>
          </cell>
          <cell r="AD9">
            <v>37.958390000000001</v>
          </cell>
        </row>
        <row r="10">
          <cell r="N10">
            <v>-4797.9787999999999</v>
          </cell>
          <cell r="U10">
            <v>2009.106</v>
          </cell>
          <cell r="AD10">
            <v>1328.5115800000001</v>
          </cell>
        </row>
        <row r="11">
          <cell r="N11">
            <v>-3310.6282000000001</v>
          </cell>
          <cell r="U11">
            <v>2496.8870000000002</v>
          </cell>
          <cell r="AD11">
            <v>387.63495999999998</v>
          </cell>
        </row>
        <row r="12">
          <cell r="N12">
            <v>-3044.4702000000002</v>
          </cell>
          <cell r="U12">
            <v>1306.415</v>
          </cell>
          <cell r="AD12">
            <v>827.94254999999998</v>
          </cell>
        </row>
        <row r="13">
          <cell r="N13">
            <v>-5230.1564099999996</v>
          </cell>
          <cell r="U13">
            <v>532.08600000000001</v>
          </cell>
          <cell r="AD13">
            <v>2237.9797800000001</v>
          </cell>
        </row>
        <row r="14">
          <cell r="N14">
            <v>-4367.6844000000001</v>
          </cell>
          <cell r="U14">
            <v>2294.2489999999998</v>
          </cell>
          <cell r="AD14">
            <v>987.70475999999996</v>
          </cell>
        </row>
        <row r="15">
          <cell r="N15">
            <v>-3349.2323999999999</v>
          </cell>
          <cell r="U15">
            <v>1165.3710000000001</v>
          </cell>
          <cell r="AD15">
            <v>1040.30745</v>
          </cell>
        </row>
        <row r="16">
          <cell r="N16">
            <v>-2970.0802100000001</v>
          </cell>
          <cell r="U16">
            <v>2126.0300000000002</v>
          </cell>
          <cell r="AD16">
            <v>402.07301000000001</v>
          </cell>
        </row>
        <row r="17">
          <cell r="N17">
            <v>-2385.6907999999999</v>
          </cell>
          <cell r="U17">
            <v>1469.2380000000001</v>
          </cell>
          <cell r="AD17">
            <v>436.56281000000001</v>
          </cell>
        </row>
        <row r="18">
          <cell r="N18">
            <v>-3970.453</v>
          </cell>
          <cell r="U18">
            <v>1646.354</v>
          </cell>
          <cell r="AD18">
            <v>1107.11124</v>
          </cell>
        </row>
        <row r="19">
          <cell r="N19">
            <v>-2094.2867999999999</v>
          </cell>
          <cell r="U19">
            <v>1865.537</v>
          </cell>
          <cell r="AD19">
            <v>108.96759</v>
          </cell>
        </row>
        <row r="20">
          <cell r="N20">
            <v>-5351.1076000000003</v>
          </cell>
          <cell r="U20">
            <v>2826.28</v>
          </cell>
          <cell r="AD20">
            <v>1202.73062</v>
          </cell>
        </row>
        <row r="21">
          <cell r="N21">
            <v>-2649.4436099999998</v>
          </cell>
          <cell r="U21">
            <v>2369.1149999999998</v>
          </cell>
          <cell r="AD21">
            <v>133.53774999999999</v>
          </cell>
        </row>
        <row r="22">
          <cell r="N22">
            <v>-2432.9086000000002</v>
          </cell>
          <cell r="U22">
            <v>1157.855</v>
          </cell>
          <cell r="AD22">
            <v>607.38642000000004</v>
          </cell>
        </row>
        <row r="23">
          <cell r="N23">
            <v>-2563.9458</v>
          </cell>
          <cell r="U23">
            <v>1844.1120000000001</v>
          </cell>
          <cell r="AD23">
            <v>342.90109999999999</v>
          </cell>
        </row>
        <row r="25">
          <cell r="N25">
            <v>-1490.8553999999999</v>
          </cell>
          <cell r="U25">
            <v>1341.9</v>
          </cell>
          <cell r="AD25">
            <v>70.956620000000001</v>
          </cell>
        </row>
        <row r="26">
          <cell r="N26">
            <v>-2725.2267999999999</v>
          </cell>
          <cell r="U26">
            <v>2350.94</v>
          </cell>
          <cell r="AD26">
            <v>178.29580999999999</v>
          </cell>
        </row>
        <row r="27">
          <cell r="N27">
            <v>-3459.4694</v>
          </cell>
          <cell r="U27">
            <v>1870.67</v>
          </cell>
          <cell r="AD27">
            <v>756.84284000000002</v>
          </cell>
        </row>
        <row r="28">
          <cell r="N28">
            <v>-3556.1561999999999</v>
          </cell>
          <cell r="U28">
            <v>2847.9450000000002</v>
          </cell>
          <cell r="AD28">
            <v>337.36453999999998</v>
          </cell>
        </row>
        <row r="29">
          <cell r="N29">
            <v>-4464.7115899999999</v>
          </cell>
          <cell r="U29">
            <v>6404.9459999999999</v>
          </cell>
          <cell r="AD29">
            <v>0</v>
          </cell>
        </row>
        <row r="30">
          <cell r="N30">
            <v>-14934.97241</v>
          </cell>
          <cell r="U30">
            <v>0</v>
          </cell>
          <cell r="AD30">
            <v>7114.4455900000003</v>
          </cell>
        </row>
        <row r="31">
          <cell r="N31">
            <v>-8585.8867900000005</v>
          </cell>
          <cell r="U31">
            <v>2692.4569999999999</v>
          </cell>
          <cell r="AD31">
            <v>2807.4029500000001</v>
          </cell>
        </row>
        <row r="32">
          <cell r="N32">
            <v>-4251.57359</v>
          </cell>
          <cell r="U32">
            <v>882.81399999999996</v>
          </cell>
          <cell r="AD32">
            <v>1604.74731</v>
          </cell>
        </row>
        <row r="33">
          <cell r="N33">
            <v>-4563.9657999999999</v>
          </cell>
          <cell r="U33">
            <v>852.79</v>
          </cell>
          <cell r="AD33">
            <v>1767.8612000000001</v>
          </cell>
        </row>
        <row r="34">
          <cell r="N34">
            <v>-1419.2342000000001</v>
          </cell>
          <cell r="U34">
            <v>2190.9769999999999</v>
          </cell>
          <cell r="AD34">
            <v>0</v>
          </cell>
        </row>
        <row r="35">
          <cell r="N35">
            <v>-3756.8166000000001</v>
          </cell>
          <cell r="U35">
            <v>2092.319</v>
          </cell>
          <cell r="AD35">
            <v>792.90254000000004</v>
          </cell>
        </row>
        <row r="36">
          <cell r="N36">
            <v>0</v>
          </cell>
          <cell r="U36">
            <v>0</v>
          </cell>
          <cell r="AD36">
            <v>0</v>
          </cell>
        </row>
        <row r="37">
          <cell r="N37">
            <v>-4212.6660000000002</v>
          </cell>
          <cell r="U37">
            <v>3423.107</v>
          </cell>
          <cell r="AD37">
            <v>376.1155</v>
          </cell>
        </row>
        <row r="38">
          <cell r="N38">
            <v>-7660.6189899999999</v>
          </cell>
          <cell r="U38">
            <v>3432.4949999999999</v>
          </cell>
          <cell r="AD38">
            <v>2014.1154100000001</v>
          </cell>
        </row>
        <row r="39">
          <cell r="N39">
            <v>-2233.1466</v>
          </cell>
          <cell r="U39">
            <v>4347.5110000000004</v>
          </cell>
          <cell r="AD39">
            <v>0</v>
          </cell>
        </row>
        <row r="40">
          <cell r="N40">
            <v>-7254.3642</v>
          </cell>
          <cell r="U40">
            <v>3400.1370000000002</v>
          </cell>
          <cell r="AD40">
            <v>1836.0053800000001</v>
          </cell>
        </row>
        <row r="41">
          <cell r="N41">
            <v>-12006.77619</v>
          </cell>
          <cell r="U41">
            <v>77677.149000000005</v>
          </cell>
          <cell r="AD41">
            <v>0</v>
          </cell>
        </row>
        <row r="43">
          <cell r="N43">
            <v>-3667.3229999999999</v>
          </cell>
          <cell r="U43">
            <v>233.083</v>
          </cell>
          <cell r="AD43">
            <v>1635.93965</v>
          </cell>
        </row>
        <row r="44">
          <cell r="N44">
            <v>-1792.336</v>
          </cell>
          <cell r="U44">
            <v>1497.751</v>
          </cell>
          <cell r="AD44">
            <v>140.32894999999999</v>
          </cell>
        </row>
        <row r="45">
          <cell r="N45">
            <v>-3933.0832</v>
          </cell>
          <cell r="U45">
            <v>0</v>
          </cell>
          <cell r="AD45">
            <v>1873.56934</v>
          </cell>
        </row>
        <row r="46">
          <cell r="N46">
            <v>-4798.1862000000001</v>
          </cell>
          <cell r="U46">
            <v>0</v>
          </cell>
          <cell r="AD46">
            <v>2285.6710899999998</v>
          </cell>
        </row>
        <row r="47">
          <cell r="N47">
            <v>-3289.5893999999998</v>
          </cell>
          <cell r="U47">
            <v>1138.05</v>
          </cell>
          <cell r="AD47">
            <v>1024.9105</v>
          </cell>
        </row>
        <row r="48">
          <cell r="N48">
            <v>-2979.5590000000002</v>
          </cell>
          <cell r="U48">
            <v>0</v>
          </cell>
          <cell r="AD48">
            <v>1419.3471400000001</v>
          </cell>
        </row>
        <row r="49">
          <cell r="N49">
            <v>0</v>
          </cell>
          <cell r="U49">
            <v>0</v>
          </cell>
          <cell r="AD49">
            <v>0</v>
          </cell>
        </row>
        <row r="50">
          <cell r="N50">
            <v>-4040.6649900000002</v>
          </cell>
          <cell r="U50">
            <v>2366.279</v>
          </cell>
          <cell r="AD50">
            <v>797.61298999999997</v>
          </cell>
        </row>
        <row r="51">
          <cell r="N51">
            <v>-2537.7694000000001</v>
          </cell>
          <cell r="U51">
            <v>990.101</v>
          </cell>
          <cell r="AD51">
            <v>737.24960999999996</v>
          </cell>
        </row>
        <row r="52">
          <cell r="N52">
            <v>-1399.10301</v>
          </cell>
          <cell r="U52">
            <v>1110.451</v>
          </cell>
          <cell r="AD52">
            <v>137.5027</v>
          </cell>
        </row>
        <row r="53">
          <cell r="N53">
            <v>-434.15120000000002</v>
          </cell>
          <cell r="U53">
            <v>0</v>
          </cell>
          <cell r="AD53">
            <v>206.81290999999999</v>
          </cell>
        </row>
        <row r="54">
          <cell r="N54">
            <v>-3375.1406000000002</v>
          </cell>
          <cell r="U54">
            <v>1330.143</v>
          </cell>
          <cell r="AD54">
            <v>974.15809000000002</v>
          </cell>
        </row>
        <row r="55">
          <cell r="N55">
            <v>0</v>
          </cell>
          <cell r="U55">
            <v>0</v>
          </cell>
          <cell r="AD55">
            <v>0</v>
          </cell>
        </row>
        <row r="56">
          <cell r="N56">
            <v>-2977.1015900000002</v>
          </cell>
          <cell r="U56">
            <v>251.226</v>
          </cell>
          <cell r="AD56">
            <v>1298.5021300000001</v>
          </cell>
        </row>
        <row r="57">
          <cell r="N57">
            <v>-5774.7073300000002</v>
          </cell>
          <cell r="U57">
            <v>2418.4960000000001</v>
          </cell>
          <cell r="AD57">
            <v>1598.7698</v>
          </cell>
        </row>
        <row r="59">
          <cell r="N59">
            <v>-1346.7660000000001</v>
          </cell>
          <cell r="U59">
            <v>0</v>
          </cell>
          <cell r="AD59">
            <v>641.54745000000003</v>
          </cell>
        </row>
        <row r="60">
          <cell r="N60">
            <v>-2098.7359999999999</v>
          </cell>
          <cell r="U60">
            <v>1975.1579999999999</v>
          </cell>
          <cell r="AD60">
            <v>58.867800000000003</v>
          </cell>
        </row>
        <row r="61">
          <cell r="N61">
            <v>-2635.32</v>
          </cell>
          <cell r="U61">
            <v>0</v>
          </cell>
          <cell r="AD61">
            <v>1255.3649399999999</v>
          </cell>
        </row>
        <row r="62">
          <cell r="N62">
            <v>-2357.3921999999998</v>
          </cell>
          <cell r="U62">
            <v>1837.8109999999999</v>
          </cell>
          <cell r="AD62">
            <v>247.50846999999999</v>
          </cell>
        </row>
        <row r="63">
          <cell r="N63">
            <v>0</v>
          </cell>
          <cell r="U63">
            <v>0</v>
          </cell>
          <cell r="AD63">
            <v>0</v>
          </cell>
        </row>
        <row r="64">
          <cell r="N64">
            <v>-3888.5596</v>
          </cell>
          <cell r="U64">
            <v>2851.5529999999999</v>
          </cell>
          <cell r="AD64">
            <v>493.99</v>
          </cell>
        </row>
        <row r="65">
          <cell r="N65">
            <v>-2653.5286000000001</v>
          </cell>
          <cell r="U65">
            <v>896.12199999999996</v>
          </cell>
          <cell r="AD65">
            <v>837.16080999999997</v>
          </cell>
        </row>
        <row r="66">
          <cell r="N66">
            <v>-3555.1487999999999</v>
          </cell>
          <cell r="U66">
            <v>101.426</v>
          </cell>
          <cell r="AD66">
            <v>1645.2205100000001</v>
          </cell>
        </row>
        <row r="67">
          <cell r="N67">
            <v>-3654.3953999999999</v>
          </cell>
          <cell r="U67">
            <v>2622.049</v>
          </cell>
          <cell r="AD67">
            <v>491.77006</v>
          </cell>
        </row>
        <row r="68">
          <cell r="N68">
            <v>-1564.59761</v>
          </cell>
          <cell r="U68">
            <v>309.43099999999998</v>
          </cell>
          <cell r="AD68">
            <v>597.91303000000005</v>
          </cell>
        </row>
        <row r="69">
          <cell r="N69">
            <v>-5238.0885900000003</v>
          </cell>
          <cell r="U69">
            <v>0</v>
          </cell>
          <cell r="AD69">
            <v>2495.2236400000002</v>
          </cell>
        </row>
        <row r="70">
          <cell r="N70">
            <v>-5208.0014099999999</v>
          </cell>
          <cell r="U70">
            <v>6511.9790000000003</v>
          </cell>
          <cell r="AD70">
            <v>0</v>
          </cell>
        </row>
        <row r="71">
          <cell r="N71">
            <v>-2870.7184000000002</v>
          </cell>
          <cell r="U71">
            <v>2609.7370000000001</v>
          </cell>
          <cell r="AD71">
            <v>124.32149</v>
          </cell>
        </row>
        <row r="72">
          <cell r="N72">
            <v>-3919.43939</v>
          </cell>
          <cell r="U72">
            <v>1572.5650000000001</v>
          </cell>
          <cell r="AD72">
            <v>1117.96056</v>
          </cell>
        </row>
        <row r="73">
          <cell r="N73">
            <v>-5888.6790099999998</v>
          </cell>
          <cell r="U73">
            <v>2905.1329999999998</v>
          </cell>
          <cell r="AD73">
            <v>1421.2464</v>
          </cell>
        </row>
        <row r="74">
          <cell r="N74">
            <v>-1853.9405899999999</v>
          </cell>
          <cell r="U74">
            <v>1655.903</v>
          </cell>
          <cell r="AD74">
            <v>94.337479999999999</v>
          </cell>
        </row>
        <row r="75">
          <cell r="N75">
            <v>-4127.8011999999999</v>
          </cell>
          <cell r="U75">
            <v>2434.9879999999998</v>
          </cell>
          <cell r="AD75">
            <v>806.39099999999996</v>
          </cell>
        </row>
        <row r="77">
          <cell r="N77">
            <v>-8452.6705999999995</v>
          </cell>
          <cell r="U77">
            <v>1022.639</v>
          </cell>
          <cell r="AD77">
            <v>3539.3808600000002</v>
          </cell>
        </row>
        <row r="78">
          <cell r="N78">
            <v>-4453.2762000000002</v>
          </cell>
          <cell r="U78">
            <v>1407.8679999999999</v>
          </cell>
          <cell r="AD78">
            <v>1450.71516</v>
          </cell>
        </row>
        <row r="79">
          <cell r="N79">
            <v>-3185.393</v>
          </cell>
          <cell r="U79">
            <v>921.99900000000002</v>
          </cell>
          <cell r="AD79">
            <v>1078.19372</v>
          </cell>
        </row>
        <row r="80">
          <cell r="N80">
            <v>0</v>
          </cell>
          <cell r="U80">
            <v>0</v>
          </cell>
          <cell r="AD80">
            <v>0</v>
          </cell>
        </row>
        <row r="81">
          <cell r="N81">
            <v>-2567.5066000000002</v>
          </cell>
          <cell r="U81">
            <v>1286.547</v>
          </cell>
          <cell r="AD81">
            <v>610.19980999999996</v>
          </cell>
        </row>
        <row r="82">
          <cell r="N82">
            <v>-2350.0069899999999</v>
          </cell>
          <cell r="U82">
            <v>1275.4079999999999</v>
          </cell>
          <cell r="AD82">
            <v>511.89756999999997</v>
          </cell>
        </row>
        <row r="83">
          <cell r="N83">
            <v>-5603.7870000000003</v>
          </cell>
          <cell r="U83">
            <v>1909.0640000000001</v>
          </cell>
          <cell r="AD83">
            <v>1760.0237199999999</v>
          </cell>
        </row>
        <row r="84">
          <cell r="N84">
            <v>0</v>
          </cell>
          <cell r="U84">
            <v>0</v>
          </cell>
          <cell r="AD84">
            <v>0</v>
          </cell>
        </row>
        <row r="85">
          <cell r="N85">
            <v>-3500.9041999999999</v>
          </cell>
          <cell r="U85">
            <v>1836.634</v>
          </cell>
          <cell r="AD85">
            <v>792.79422</v>
          </cell>
        </row>
        <row r="86">
          <cell r="N86">
            <v>-5829.0042100000001</v>
          </cell>
          <cell r="U86">
            <v>2099.2379999999998</v>
          </cell>
          <cell r="AD86">
            <v>1776.71696</v>
          </cell>
        </row>
        <row r="87">
          <cell r="N87">
            <v>0</v>
          </cell>
          <cell r="U87">
            <v>2066.194</v>
          </cell>
          <cell r="AD87">
            <v>0</v>
          </cell>
        </row>
        <row r="88">
          <cell r="N88">
            <v>0</v>
          </cell>
          <cell r="U88">
            <v>0</v>
          </cell>
          <cell r="AD88">
            <v>0</v>
          </cell>
        </row>
        <row r="89">
          <cell r="N89">
            <v>-3723.4270000000001</v>
          </cell>
          <cell r="U89">
            <v>1935.5309999999999</v>
          </cell>
          <cell r="AD89">
            <v>851.68479000000002</v>
          </cell>
        </row>
        <row r="90">
          <cell r="N90">
            <v>-18463.5628</v>
          </cell>
          <cell r="U90">
            <v>2101.9090000000001</v>
          </cell>
          <cell r="AD90">
            <v>7794.0616499999996</v>
          </cell>
        </row>
        <row r="91">
          <cell r="N91">
            <v>-4082.5919899999999</v>
          </cell>
          <cell r="U91">
            <v>1867.6769999999999</v>
          </cell>
          <cell r="AD91">
            <v>1055.1001900000001</v>
          </cell>
        </row>
        <row r="92">
          <cell r="N92">
            <v>-4225.6126100000001</v>
          </cell>
          <cell r="U92">
            <v>1953.856</v>
          </cell>
          <cell r="AD92">
            <v>1082.17734</v>
          </cell>
        </row>
        <row r="93">
          <cell r="N93">
            <v>-5185.2348000000002</v>
          </cell>
          <cell r="U93">
            <v>4526.5950000000003</v>
          </cell>
          <cell r="AD93">
            <v>313.75063</v>
          </cell>
        </row>
        <row r="95">
          <cell r="N95">
            <v>-2474.3719999999998</v>
          </cell>
          <cell r="U95">
            <v>1866.1189999999999</v>
          </cell>
          <cell r="AD95">
            <v>289.74829999999997</v>
          </cell>
        </row>
        <row r="96">
          <cell r="N96">
            <v>-2634.172</v>
          </cell>
          <cell r="U96">
            <v>1930.4839999999999</v>
          </cell>
          <cell r="AD96">
            <v>335.20985999999999</v>
          </cell>
        </row>
        <row r="97">
          <cell r="N97">
            <v>-3075.6565999999998</v>
          </cell>
          <cell r="U97">
            <v>1172.662</v>
          </cell>
          <cell r="AD97">
            <v>906.51333</v>
          </cell>
        </row>
        <row r="98">
          <cell r="N98">
            <v>-3094.8678</v>
          </cell>
          <cell r="U98">
            <v>2564.6979999999999</v>
          </cell>
          <cell r="AD98">
            <v>252.55247</v>
          </cell>
        </row>
        <row r="99">
          <cell r="N99">
            <v>-3683.6136000000001</v>
          </cell>
          <cell r="U99">
            <v>1814.248</v>
          </cell>
          <cell r="AD99">
            <v>890.49377000000004</v>
          </cell>
        </row>
        <row r="100">
          <cell r="N100">
            <v>-4502.7993999999999</v>
          </cell>
          <cell r="U100">
            <v>0</v>
          </cell>
          <cell r="AD100">
            <v>2144.9601899999998</v>
          </cell>
        </row>
        <row r="101">
          <cell r="N101">
            <v>-609.66700000000003</v>
          </cell>
          <cell r="U101">
            <v>518.13699999999994</v>
          </cell>
          <cell r="AD101">
            <v>43.601370000000003</v>
          </cell>
        </row>
        <row r="102">
          <cell r="N102">
            <v>-2976.0313999999998</v>
          </cell>
          <cell r="U102">
            <v>2294.3429999999998</v>
          </cell>
          <cell r="AD102">
            <v>324.73009999999999</v>
          </cell>
        </row>
        <row r="103">
          <cell r="N103">
            <v>-4545.7128000000002</v>
          </cell>
          <cell r="U103">
            <v>0</v>
          </cell>
          <cell r="AD103">
            <v>2165.4024800000002</v>
          </cell>
        </row>
        <row r="104">
          <cell r="N104">
            <v>-2102.23479</v>
          </cell>
          <cell r="U104">
            <v>1081.9459999999999</v>
          </cell>
          <cell r="AD104">
            <v>486.02627999999999</v>
          </cell>
        </row>
        <row r="105">
          <cell r="N105">
            <v>0</v>
          </cell>
          <cell r="U105">
            <v>0</v>
          </cell>
          <cell r="AD105">
            <v>0</v>
          </cell>
        </row>
        <row r="106">
          <cell r="N106">
            <v>-3075.2310000000002</v>
          </cell>
          <cell r="U106">
            <v>1425.8969999999999</v>
          </cell>
          <cell r="AD106">
            <v>785.67918999999995</v>
          </cell>
        </row>
        <row r="107">
          <cell r="N107">
            <v>-2933.7080000000001</v>
          </cell>
          <cell r="U107">
            <v>2967.4870000000001</v>
          </cell>
          <cell r="AD107">
            <v>0</v>
          </cell>
        </row>
        <row r="108">
          <cell r="N108">
            <v>-2946.6626000000001</v>
          </cell>
          <cell r="U108">
            <v>353.82400000000001</v>
          </cell>
          <cell r="AD108">
            <v>1235.12844</v>
          </cell>
        </row>
        <row r="110">
          <cell r="N110">
            <v>-931.04499999999996</v>
          </cell>
          <cell r="U110">
            <v>0</v>
          </cell>
          <cell r="AD110">
            <v>443.51398</v>
          </cell>
        </row>
        <row r="111">
          <cell r="N111">
            <v>-1589.77981</v>
          </cell>
          <cell r="U111">
            <v>2548.9679999999998</v>
          </cell>
          <cell r="AD111">
            <v>0</v>
          </cell>
        </row>
        <row r="112">
          <cell r="N112">
            <v>-1035.3989999999999</v>
          </cell>
          <cell r="U112">
            <v>281.49</v>
          </cell>
          <cell r="AD112">
            <v>359.13321000000002</v>
          </cell>
        </row>
        <row r="113">
          <cell r="N113">
            <v>-1936.5094099999999</v>
          </cell>
          <cell r="U113">
            <v>2497.6080000000002</v>
          </cell>
          <cell r="AD113">
            <v>0</v>
          </cell>
        </row>
        <row r="114">
          <cell r="N114">
            <v>-430.51780000000002</v>
          </cell>
          <cell r="U114">
            <v>2205.5479999999998</v>
          </cell>
          <cell r="AD114">
            <v>0</v>
          </cell>
        </row>
        <row r="115">
          <cell r="N115">
            <v>-3028.4114</v>
          </cell>
          <cell r="U115">
            <v>159.27600000000001</v>
          </cell>
          <cell r="AD115">
            <v>1366.74559</v>
          </cell>
        </row>
        <row r="116">
          <cell r="N116">
            <v>-2681.9553999999998</v>
          </cell>
          <cell r="U116">
            <v>5286.5330000000004</v>
          </cell>
          <cell r="AD116">
            <v>0</v>
          </cell>
        </row>
        <row r="117">
          <cell r="N117">
            <v>-1732.1958</v>
          </cell>
          <cell r="U117">
            <v>3136.8919999999998</v>
          </cell>
          <cell r="AD117">
            <v>0</v>
          </cell>
        </row>
        <row r="118">
          <cell r="N118">
            <v>0</v>
          </cell>
          <cell r="U118">
            <v>5525.5839999999998</v>
          </cell>
          <cell r="AD118">
            <v>0</v>
          </cell>
        </row>
        <row r="119">
          <cell r="N119">
            <v>-2621.6358</v>
          </cell>
          <cell r="U119">
            <v>1929.828</v>
          </cell>
          <cell r="AD119">
            <v>329.55059</v>
          </cell>
        </row>
        <row r="120">
          <cell r="N120">
            <v>-7357.7377999999999</v>
          </cell>
          <cell r="U120">
            <v>408.62</v>
          </cell>
          <cell r="AD120">
            <v>3310.29205</v>
          </cell>
        </row>
        <row r="121">
          <cell r="N121">
            <v>0</v>
          </cell>
          <cell r="U121">
            <v>2565.703</v>
          </cell>
          <cell r="AD121">
            <v>0</v>
          </cell>
        </row>
        <row r="122">
          <cell r="N122">
            <v>-4379.6967999999997</v>
          </cell>
          <cell r="U122">
            <v>4755.5110000000004</v>
          </cell>
          <cell r="AD122">
            <v>0</v>
          </cell>
        </row>
        <row r="123">
          <cell r="N123">
            <v>-1628.1454000000001</v>
          </cell>
          <cell r="U123">
            <v>2646.529</v>
          </cell>
          <cell r="AD123">
            <v>0</v>
          </cell>
        </row>
        <row r="124">
          <cell r="N124">
            <v>-3930.6365900000001</v>
          </cell>
          <cell r="U124">
            <v>3358.2649999999999</v>
          </cell>
          <cell r="AD124">
            <v>272.65577999999999</v>
          </cell>
        </row>
        <row r="126">
          <cell r="N126">
            <v>0</v>
          </cell>
          <cell r="U126">
            <v>0</v>
          </cell>
          <cell r="AD126">
            <v>0</v>
          </cell>
        </row>
        <row r="127">
          <cell r="N127">
            <v>-3203.0106000000001</v>
          </cell>
          <cell r="U127">
            <v>835.26499999999999</v>
          </cell>
          <cell r="AD127">
            <v>1127.9028000000001</v>
          </cell>
        </row>
        <row r="128">
          <cell r="N128">
            <v>0</v>
          </cell>
          <cell r="U128">
            <v>4218.4679999999998</v>
          </cell>
          <cell r="AD128">
            <v>0</v>
          </cell>
        </row>
        <row r="129">
          <cell r="N129">
            <v>-2660.6644000000001</v>
          </cell>
          <cell r="U129">
            <v>1355.6130000000001</v>
          </cell>
          <cell r="AD129">
            <v>621.67621999999994</v>
          </cell>
        </row>
        <row r="130">
          <cell r="N130">
            <v>-4147.6683999999996</v>
          </cell>
          <cell r="U130">
            <v>2585.933</v>
          </cell>
          <cell r="AD130">
            <v>743.95059000000003</v>
          </cell>
        </row>
        <row r="131">
          <cell r="N131">
            <v>-6360.1350000000002</v>
          </cell>
          <cell r="U131">
            <v>7150.3710000000001</v>
          </cell>
          <cell r="AD131">
            <v>0</v>
          </cell>
        </row>
        <row r="132">
          <cell r="N132">
            <v>-4297.4921999999997</v>
          </cell>
          <cell r="U132">
            <v>747.90200000000004</v>
          </cell>
          <cell r="AD132">
            <v>1690.88805</v>
          </cell>
        </row>
        <row r="133">
          <cell r="N133">
            <v>-1427.92</v>
          </cell>
          <cell r="U133">
            <v>0</v>
          </cell>
          <cell r="AD133">
            <v>680.20609000000002</v>
          </cell>
        </row>
        <row r="134">
          <cell r="N134">
            <v>-2296.5572000000002</v>
          </cell>
          <cell r="U134">
            <v>1404.204</v>
          </cell>
          <cell r="AD134">
            <v>425.08269000000001</v>
          </cell>
        </row>
        <row r="135">
          <cell r="N135">
            <v>-1444.365</v>
          </cell>
          <cell r="U135">
            <v>2000.4760000000001</v>
          </cell>
          <cell r="AD135">
            <v>0</v>
          </cell>
        </row>
        <row r="136">
          <cell r="N136">
            <v>-5625.6643899999999</v>
          </cell>
          <cell r="U136">
            <v>0</v>
          </cell>
          <cell r="AD136">
            <v>2679.8498199999999</v>
          </cell>
        </row>
        <row r="137">
          <cell r="N137">
            <v>-4113.1725999999999</v>
          </cell>
          <cell r="U137">
            <v>1062.1369999999999</v>
          </cell>
          <cell r="AD137">
            <v>1453.3958399999999</v>
          </cell>
        </row>
        <row r="138">
          <cell r="N138">
            <v>-3516.4874</v>
          </cell>
          <cell r="U138">
            <v>2914.0990000000002</v>
          </cell>
          <cell r="AD138">
            <v>286.95463000000001</v>
          </cell>
        </row>
        <row r="139">
          <cell r="N139">
            <v>-3464.0385999999999</v>
          </cell>
          <cell r="U139">
            <v>2507.2750000000001</v>
          </cell>
          <cell r="AD139">
            <v>455.76533000000001</v>
          </cell>
        </row>
        <row r="140">
          <cell r="N140">
            <v>-2164.2628</v>
          </cell>
          <cell r="U140">
            <v>185.95599999999999</v>
          </cell>
          <cell r="AD140">
            <v>942.38915999999995</v>
          </cell>
        </row>
        <row r="141">
          <cell r="N141">
            <v>-5690.1225999999997</v>
          </cell>
          <cell r="U141">
            <v>1103.8779999999999</v>
          </cell>
          <cell r="AD141">
            <v>2184.71027</v>
          </cell>
        </row>
        <row r="142">
          <cell r="N142">
            <v>-3953.2836000000002</v>
          </cell>
          <cell r="U142">
            <v>818.33699999999999</v>
          </cell>
          <cell r="AD142">
            <v>1493.36781</v>
          </cell>
        </row>
        <row r="143">
          <cell r="N143">
            <v>-31580.38276</v>
          </cell>
          <cell r="U143">
            <v>13457.234</v>
          </cell>
          <cell r="AD143">
            <v>8633.17</v>
          </cell>
        </row>
        <row r="145">
          <cell r="N145">
            <v>-3746.2361900000001</v>
          </cell>
          <cell r="U145">
            <v>2363.7199999999998</v>
          </cell>
          <cell r="AD145">
            <v>658.57745999999997</v>
          </cell>
        </row>
        <row r="146">
          <cell r="N146">
            <v>-3740.5999900000002</v>
          </cell>
          <cell r="U146">
            <v>1761.579</v>
          </cell>
          <cell r="AD146">
            <v>942.72937000000002</v>
          </cell>
        </row>
        <row r="147">
          <cell r="N147">
            <v>-4619.3998000000001</v>
          </cell>
          <cell r="U147">
            <v>1330.886</v>
          </cell>
          <cell r="AD147">
            <v>1566.5213100000001</v>
          </cell>
        </row>
        <row r="148">
          <cell r="N148">
            <v>-2467.54079</v>
          </cell>
          <cell r="U148">
            <v>1094.221</v>
          </cell>
          <cell r="AD148">
            <v>654.19664999999998</v>
          </cell>
        </row>
        <row r="149">
          <cell r="N149">
            <v>0</v>
          </cell>
          <cell r="U149">
            <v>932.04</v>
          </cell>
          <cell r="AD149">
            <v>0</v>
          </cell>
        </row>
        <row r="150">
          <cell r="N150">
            <v>-3127.4236000000001</v>
          </cell>
          <cell r="U150">
            <v>1417.7860000000001</v>
          </cell>
          <cell r="AD150">
            <v>814.40549999999996</v>
          </cell>
        </row>
        <row r="151">
          <cell r="N151">
            <v>-3717.6653999999999</v>
          </cell>
          <cell r="U151">
            <v>1285.71</v>
          </cell>
          <cell r="AD151">
            <v>1158.4898800000001</v>
          </cell>
        </row>
        <row r="152">
          <cell r="N152">
            <v>-5050.2810099999997</v>
          </cell>
          <cell r="U152">
            <v>243.13399999999999</v>
          </cell>
          <cell r="AD152">
            <v>2289.9396700000002</v>
          </cell>
        </row>
        <row r="153">
          <cell r="N153">
            <v>-3752.7561999999998</v>
          </cell>
          <cell r="U153">
            <v>808.51599999999996</v>
          </cell>
          <cell r="AD153">
            <v>1402.52262</v>
          </cell>
        </row>
        <row r="154">
          <cell r="N154">
            <v>-4134.9669999999996</v>
          </cell>
          <cell r="U154">
            <v>1956.876</v>
          </cell>
          <cell r="AD154">
            <v>1037.5586599999999</v>
          </cell>
        </row>
        <row r="155">
          <cell r="N155">
            <v>-4851.7543999999998</v>
          </cell>
          <cell r="U155">
            <v>1933.6020000000001</v>
          </cell>
          <cell r="AD155">
            <v>1390.0953999999999</v>
          </cell>
        </row>
        <row r="156">
          <cell r="N156">
            <v>-3367.5473999999999</v>
          </cell>
          <cell r="U156">
            <v>1068.3820000000001</v>
          </cell>
          <cell r="AD156">
            <v>1095.2338400000001</v>
          </cell>
        </row>
        <row r="157">
          <cell r="N157">
            <v>-4731.5514000000003</v>
          </cell>
          <cell r="U157">
            <v>3279.547</v>
          </cell>
          <cell r="AD157">
            <v>691.67897000000005</v>
          </cell>
        </row>
        <row r="159">
          <cell r="N159">
            <v>-1880.6446000000001</v>
          </cell>
          <cell r="U159">
            <v>1718.0650000000001</v>
          </cell>
          <cell r="AD159">
            <v>77.446659999999994</v>
          </cell>
        </row>
        <row r="160">
          <cell r="N160">
            <v>-4251.9701999999997</v>
          </cell>
          <cell r="U160">
            <v>968.26800000000003</v>
          </cell>
          <cell r="AD160">
            <v>1564.2292500000001</v>
          </cell>
        </row>
        <row r="161">
          <cell r="N161">
            <v>-2242.9258</v>
          </cell>
          <cell r="U161">
            <v>0</v>
          </cell>
          <cell r="AD161">
            <v>1068.44346</v>
          </cell>
        </row>
        <row r="162">
          <cell r="N162">
            <v>-5684.3310000000001</v>
          </cell>
          <cell r="U162">
            <v>1365.3510000000001</v>
          </cell>
          <cell r="AD162">
            <v>2057.3957099999998</v>
          </cell>
        </row>
        <row r="163">
          <cell r="N163">
            <v>0</v>
          </cell>
          <cell r="U163">
            <v>0</v>
          </cell>
          <cell r="AD163">
            <v>0</v>
          </cell>
        </row>
        <row r="164">
          <cell r="N164">
            <v>-4640.63681</v>
          </cell>
          <cell r="U164">
            <v>0</v>
          </cell>
          <cell r="AD164">
            <v>2210.6206299999999</v>
          </cell>
        </row>
        <row r="165">
          <cell r="N165">
            <v>-5772.6899899999999</v>
          </cell>
          <cell r="U165">
            <v>1339.5440000000001</v>
          </cell>
          <cell r="AD165">
            <v>2111.77999</v>
          </cell>
        </row>
        <row r="166">
          <cell r="N166">
            <v>-5014.4733999999999</v>
          </cell>
          <cell r="U166">
            <v>881.899</v>
          </cell>
          <cell r="AD166">
            <v>1968.59926</v>
          </cell>
        </row>
        <row r="168">
          <cell r="N168">
            <v>-1178.9939999999999</v>
          </cell>
          <cell r="U168">
            <v>2516.67</v>
          </cell>
          <cell r="AD168">
            <v>0</v>
          </cell>
        </row>
        <row r="169">
          <cell r="N169">
            <v>-3329.1062000000002</v>
          </cell>
          <cell r="U169">
            <v>527.21799999999996</v>
          </cell>
          <cell r="AD169">
            <v>1334.7116100000001</v>
          </cell>
        </row>
        <row r="170">
          <cell r="N170">
            <v>-1823.1030000000001</v>
          </cell>
          <cell r="U170">
            <v>0</v>
          </cell>
          <cell r="AD170">
            <v>868.45605</v>
          </cell>
        </row>
        <row r="171">
          <cell r="N171">
            <v>-2502.54619</v>
          </cell>
          <cell r="U171">
            <v>2584.9229999999998</v>
          </cell>
          <cell r="AD171">
            <v>0</v>
          </cell>
        </row>
        <row r="172">
          <cell r="N172">
            <v>-4164.768</v>
          </cell>
          <cell r="U172">
            <v>1322.3420000000001</v>
          </cell>
          <cell r="AD172">
            <v>1354.02226</v>
          </cell>
        </row>
        <row r="173">
          <cell r="N173">
            <v>-3466.6226000000001</v>
          </cell>
          <cell r="U173">
            <v>1761.4469999999999</v>
          </cell>
          <cell r="AD173">
            <v>812.27998000000002</v>
          </cell>
        </row>
        <row r="174">
          <cell r="N174">
            <v>-4127.6433999999999</v>
          </cell>
          <cell r="U174">
            <v>0</v>
          </cell>
          <cell r="AD174">
            <v>1966.2503300000001</v>
          </cell>
        </row>
        <row r="175">
          <cell r="N175">
            <v>-2538.7595900000001</v>
          </cell>
          <cell r="U175">
            <v>961.452</v>
          </cell>
          <cell r="AD175">
            <v>751.36857999999995</v>
          </cell>
        </row>
        <row r="176">
          <cell r="N176">
            <v>-3374.8688000000002</v>
          </cell>
          <cell r="U176">
            <v>2168.587</v>
          </cell>
          <cell r="AD176">
            <v>574.62618999999995</v>
          </cell>
        </row>
        <row r="177">
          <cell r="N177">
            <v>-3793.0556000000001</v>
          </cell>
          <cell r="U177">
            <v>0</v>
          </cell>
          <cell r="AD177">
            <v>1806.8655900000001</v>
          </cell>
        </row>
        <row r="178">
          <cell r="N178">
            <v>0</v>
          </cell>
          <cell r="U178">
            <v>2644.2220000000002</v>
          </cell>
          <cell r="AD178">
            <v>0</v>
          </cell>
        </row>
        <row r="179">
          <cell r="N179">
            <v>-2637.7664</v>
          </cell>
          <cell r="U179">
            <v>2349.6590000000001</v>
          </cell>
          <cell r="AD179">
            <v>137.24327</v>
          </cell>
        </row>
        <row r="180">
          <cell r="N180">
            <v>0</v>
          </cell>
          <cell r="U180">
            <v>0</v>
          </cell>
          <cell r="AD180">
            <v>0</v>
          </cell>
        </row>
        <row r="181">
          <cell r="N181">
            <v>-4018.2033999999999</v>
          </cell>
          <cell r="U181">
            <v>1574.4949999999999</v>
          </cell>
          <cell r="AD181">
            <v>1164.0885499999999</v>
          </cell>
        </row>
        <row r="182">
          <cell r="N182">
            <v>-3851.5669899999998</v>
          </cell>
          <cell r="U182">
            <v>1790.316</v>
          </cell>
          <cell r="AD182">
            <v>981.90057999999999</v>
          </cell>
        </row>
        <row r="183">
          <cell r="N183">
            <v>-63632.394039999999</v>
          </cell>
          <cell r="U183">
            <v>0</v>
          </cell>
          <cell r="AD183">
            <v>30312.021499999999</v>
          </cell>
        </row>
        <row r="185">
          <cell r="N185">
            <v>-3697.7413999999999</v>
          </cell>
          <cell r="U185">
            <v>1955.0820000000001</v>
          </cell>
          <cell r="AD185">
            <v>830.13580999999999</v>
          </cell>
        </row>
        <row r="186">
          <cell r="N186">
            <v>-3724.2271900000001</v>
          </cell>
          <cell r="U186">
            <v>2285.2269999999999</v>
          </cell>
          <cell r="AD186">
            <v>685.48425999999995</v>
          </cell>
        </row>
        <row r="187">
          <cell r="N187">
            <v>-4713.3410000000003</v>
          </cell>
          <cell r="U187">
            <v>2683.4670000000001</v>
          </cell>
          <cell r="AD187">
            <v>966.95379000000003</v>
          </cell>
        </row>
        <row r="188">
          <cell r="N188">
            <v>0</v>
          </cell>
          <cell r="U188">
            <v>3222.1729999999998</v>
          </cell>
          <cell r="AD188">
            <v>0</v>
          </cell>
        </row>
        <row r="189">
          <cell r="N189">
            <v>-2661.9585999999999</v>
          </cell>
          <cell r="U189">
            <v>0</v>
          </cell>
          <cell r="AD189">
            <v>1268.0545400000001</v>
          </cell>
        </row>
        <row r="190">
          <cell r="N190">
            <v>-1818.8925899999999</v>
          </cell>
          <cell r="U190">
            <v>0</v>
          </cell>
          <cell r="AD190">
            <v>866.45037000000002</v>
          </cell>
        </row>
        <row r="191">
          <cell r="N191">
            <v>-4625.2502000000004</v>
          </cell>
          <cell r="U191">
            <v>1869.9169999999999</v>
          </cell>
          <cell r="AD191">
            <v>1312.5346099999999</v>
          </cell>
        </row>
        <row r="192">
          <cell r="N192">
            <v>-1656.8037999999999</v>
          </cell>
          <cell r="U192">
            <v>1880.1179999999999</v>
          </cell>
          <cell r="AD192">
            <v>0</v>
          </cell>
        </row>
        <row r="193">
          <cell r="N193">
            <v>-2953.6181999999999</v>
          </cell>
          <cell r="U193">
            <v>1032.1089999999999</v>
          </cell>
          <cell r="AD193">
            <v>915.33297000000005</v>
          </cell>
        </row>
        <row r="194">
          <cell r="N194">
            <v>-3322.2395999999999</v>
          </cell>
          <cell r="U194">
            <v>1698.6669999999999</v>
          </cell>
          <cell r="AD194">
            <v>773.40745000000004</v>
          </cell>
        </row>
        <row r="196">
          <cell r="N196">
            <v>-2088.4367999999999</v>
          </cell>
          <cell r="U196">
            <v>0</v>
          </cell>
          <cell r="AD196">
            <v>994.85085000000004</v>
          </cell>
        </row>
        <row r="197">
          <cell r="N197">
            <v>0</v>
          </cell>
          <cell r="U197">
            <v>0</v>
          </cell>
          <cell r="AD197">
            <v>0</v>
          </cell>
        </row>
        <row r="198">
          <cell r="N198">
            <v>-454.23419999999999</v>
          </cell>
          <cell r="U198">
            <v>374.39100000000002</v>
          </cell>
          <cell r="AD198">
            <v>38.034230000000001</v>
          </cell>
        </row>
        <row r="199">
          <cell r="N199">
            <v>0</v>
          </cell>
          <cell r="U199">
            <v>0</v>
          </cell>
          <cell r="AD199">
            <v>0</v>
          </cell>
        </row>
        <row r="200">
          <cell r="N200">
            <v>-547.721</v>
          </cell>
          <cell r="U200">
            <v>650.85199999999998</v>
          </cell>
          <cell r="AD200">
            <v>0</v>
          </cell>
        </row>
        <row r="201">
          <cell r="N201">
            <v>-2870.8184000000001</v>
          </cell>
          <cell r="U201">
            <v>696.93899999999996</v>
          </cell>
          <cell r="AD201">
            <v>1035.55241</v>
          </cell>
        </row>
        <row r="202">
          <cell r="N202">
            <v>-791.32899999999995</v>
          </cell>
          <cell r="U202">
            <v>1001.549</v>
          </cell>
          <cell r="AD202">
            <v>0</v>
          </cell>
        </row>
        <row r="203">
          <cell r="N203">
            <v>0</v>
          </cell>
          <cell r="U203">
            <v>0</v>
          </cell>
          <cell r="AD203">
            <v>0</v>
          </cell>
        </row>
        <row r="204">
          <cell r="N204">
            <v>-1689.6042</v>
          </cell>
          <cell r="U204">
            <v>1646.5920000000001</v>
          </cell>
          <cell r="AD204">
            <v>20.489360000000001</v>
          </cell>
        </row>
        <row r="205">
          <cell r="N205">
            <v>0</v>
          </cell>
          <cell r="U205">
            <v>0</v>
          </cell>
          <cell r="AD205">
            <v>0</v>
          </cell>
        </row>
        <row r="206">
          <cell r="N206">
            <v>0</v>
          </cell>
          <cell r="U206">
            <v>0</v>
          </cell>
          <cell r="AD206">
            <v>0</v>
          </cell>
        </row>
        <row r="207">
          <cell r="N207">
            <v>-2701.5963900000002</v>
          </cell>
          <cell r="U207">
            <v>680.56899999999996</v>
          </cell>
          <cell r="AD207">
            <v>962.7396</v>
          </cell>
        </row>
        <row r="208">
          <cell r="N208">
            <v>-1750.0328</v>
          </cell>
          <cell r="U208">
            <v>3288.3890000000001</v>
          </cell>
          <cell r="AD208">
            <v>0</v>
          </cell>
        </row>
        <row r="209">
          <cell r="N209">
            <v>-6535.9374100000005</v>
          </cell>
          <cell r="U209">
            <v>1261.5160000000001</v>
          </cell>
          <cell r="AD209">
            <v>2512.5311999999999</v>
          </cell>
        </row>
        <row r="210">
          <cell r="N210">
            <v>-2549.1754000000001</v>
          </cell>
          <cell r="U210">
            <v>0</v>
          </cell>
          <cell r="AD210">
            <v>1214.32897</v>
          </cell>
        </row>
        <row r="211">
          <cell r="N211">
            <v>-1701.6310000000001</v>
          </cell>
          <cell r="U211">
            <v>0</v>
          </cell>
          <cell r="AD211">
            <v>810.59145999999998</v>
          </cell>
        </row>
        <row r="212">
          <cell r="N212">
            <v>-1798.9947999999999</v>
          </cell>
          <cell r="U212">
            <v>0</v>
          </cell>
          <cell r="AD212">
            <v>856.97182999999995</v>
          </cell>
        </row>
        <row r="213">
          <cell r="N213">
            <v>-533.2826</v>
          </cell>
          <cell r="U213">
            <v>0</v>
          </cell>
          <cell r="AD213">
            <v>254.03529</v>
          </cell>
        </row>
        <row r="214">
          <cell r="N214">
            <v>-2856.39</v>
          </cell>
          <cell r="U214">
            <v>0</v>
          </cell>
          <cell r="AD214">
            <v>1360.67417</v>
          </cell>
        </row>
        <row r="215">
          <cell r="N215">
            <v>-1842.6831999999999</v>
          </cell>
          <cell r="U215">
            <v>945.67600000000004</v>
          </cell>
          <cell r="AD215">
            <v>427.29968000000002</v>
          </cell>
        </row>
        <row r="216">
          <cell r="N216">
            <v>0</v>
          </cell>
          <cell r="U216">
            <v>0</v>
          </cell>
          <cell r="AD216">
            <v>0</v>
          </cell>
        </row>
        <row r="218">
          <cell r="N218">
            <v>-1888.0488</v>
          </cell>
          <cell r="U218">
            <v>446.714</v>
          </cell>
          <cell r="AD218">
            <v>686.59637999999995</v>
          </cell>
        </row>
        <row r="219">
          <cell r="N219">
            <v>-3358.3409999999999</v>
          </cell>
          <cell r="U219">
            <v>2046.7819999999999</v>
          </cell>
          <cell r="AD219">
            <v>624.77619000000004</v>
          </cell>
        </row>
        <row r="220">
          <cell r="N220">
            <v>-2108.9470000000001</v>
          </cell>
          <cell r="U220">
            <v>2458.6680000000001</v>
          </cell>
          <cell r="AD220">
            <v>0</v>
          </cell>
        </row>
        <row r="221">
          <cell r="N221">
            <v>-3529.3942000000002</v>
          </cell>
          <cell r="U221">
            <v>2081.9639999999999</v>
          </cell>
          <cell r="AD221">
            <v>689.49999000000003</v>
          </cell>
        </row>
        <row r="222">
          <cell r="N222">
            <v>-4239.5331999999999</v>
          </cell>
          <cell r="U222">
            <v>813.92499999999995</v>
          </cell>
          <cell r="AD222">
            <v>1631.8278</v>
          </cell>
        </row>
        <row r="223">
          <cell r="N223">
            <v>-578.31939999999997</v>
          </cell>
          <cell r="U223">
            <v>0</v>
          </cell>
          <cell r="AD223">
            <v>275.48908999999998</v>
          </cell>
        </row>
        <row r="224">
          <cell r="N224">
            <v>-3694.4751999999999</v>
          </cell>
          <cell r="U224">
            <v>0</v>
          </cell>
          <cell r="AD224">
            <v>1759.9056800000001</v>
          </cell>
        </row>
        <row r="225">
          <cell r="N225">
            <v>-1382.7958000000001</v>
          </cell>
          <cell r="U225">
            <v>468.00599999999997</v>
          </cell>
          <cell r="AD225">
            <v>435.77062000000001</v>
          </cell>
        </row>
        <row r="226">
          <cell r="N226">
            <v>-3105.1822000000002</v>
          </cell>
          <cell r="U226">
            <v>2711.3029999999999</v>
          </cell>
          <cell r="AD226">
            <v>187.62888000000001</v>
          </cell>
        </row>
        <row r="227">
          <cell r="N227">
            <v>-3277.1264000000001</v>
          </cell>
          <cell r="U227">
            <v>1028.278</v>
          </cell>
          <cell r="AD227">
            <v>1071.26476</v>
          </cell>
        </row>
        <row r="228">
          <cell r="N228">
            <v>-1396.3746000000001</v>
          </cell>
          <cell r="U228">
            <v>1916.3910000000001</v>
          </cell>
          <cell r="AD228">
            <v>0</v>
          </cell>
        </row>
        <row r="229">
          <cell r="N229">
            <v>-2551.9852000000001</v>
          </cell>
          <cell r="U229">
            <v>1935.3710000000001</v>
          </cell>
          <cell r="AD229">
            <v>293.73124999999999</v>
          </cell>
        </row>
        <row r="230">
          <cell r="N230">
            <v>-2364.91959</v>
          </cell>
          <cell r="U230">
            <v>2144.1120000000001</v>
          </cell>
          <cell r="AD230">
            <v>105.18423</v>
          </cell>
        </row>
        <row r="231">
          <cell r="N231">
            <v>-3510.6129999999998</v>
          </cell>
          <cell r="U231">
            <v>508.50900000000001</v>
          </cell>
          <cell r="AD231">
            <v>1430.08671</v>
          </cell>
        </row>
        <row r="232">
          <cell r="N232">
            <v>-4252.5935900000004</v>
          </cell>
          <cell r="U232">
            <v>2138.0259999999998</v>
          </cell>
          <cell r="AD232">
            <v>1007.29855</v>
          </cell>
        </row>
        <row r="233">
          <cell r="N233">
            <v>-2217.8033999999998</v>
          </cell>
          <cell r="U233">
            <v>541.74300000000005</v>
          </cell>
          <cell r="AD233">
            <v>798.41061999999999</v>
          </cell>
        </row>
        <row r="234">
          <cell r="N234">
            <v>-3287.152</v>
          </cell>
          <cell r="U234">
            <v>2176.3209999999999</v>
          </cell>
          <cell r="AD234">
            <v>529.15710000000001</v>
          </cell>
        </row>
        <row r="235">
          <cell r="N235">
            <v>-3555.1048000000001</v>
          </cell>
          <cell r="U235">
            <v>2108.643</v>
          </cell>
          <cell r="AD235">
            <v>689.03868999999997</v>
          </cell>
        </row>
        <row r="237">
          <cell r="N237">
            <v>-2529.0326</v>
          </cell>
          <cell r="U237">
            <v>1363.7059999999999</v>
          </cell>
          <cell r="AD237">
            <v>555.11671000000001</v>
          </cell>
        </row>
        <row r="238">
          <cell r="N238">
            <v>-3185.2593999999999</v>
          </cell>
          <cell r="U238">
            <v>1808.704</v>
          </cell>
          <cell r="AD238">
            <v>655.73797000000002</v>
          </cell>
        </row>
        <row r="239">
          <cell r="N239">
            <v>-2805.4045999999998</v>
          </cell>
          <cell r="U239">
            <v>840.91700000000003</v>
          </cell>
          <cell r="AD239">
            <v>935.80622000000005</v>
          </cell>
        </row>
        <row r="240">
          <cell r="N240">
            <v>-2126.1194</v>
          </cell>
          <cell r="U240">
            <v>760.96</v>
          </cell>
          <cell r="AD240">
            <v>650.30934999999999</v>
          </cell>
        </row>
        <row r="241">
          <cell r="N241">
            <v>-2482.8425999999999</v>
          </cell>
          <cell r="U241">
            <v>2078.6129999999998</v>
          </cell>
          <cell r="AD241">
            <v>192.55941000000001</v>
          </cell>
        </row>
        <row r="242">
          <cell r="N242">
            <v>-680.2278</v>
          </cell>
          <cell r="U242">
            <v>971.899</v>
          </cell>
          <cell r="AD242">
            <v>0</v>
          </cell>
        </row>
        <row r="243">
          <cell r="N243">
            <v>-2557.4938000000002</v>
          </cell>
          <cell r="U243">
            <v>1772.558</v>
          </cell>
          <cell r="AD243">
            <v>373.91318000000001</v>
          </cell>
        </row>
        <row r="244">
          <cell r="N244">
            <v>-3412.0432000000001</v>
          </cell>
          <cell r="U244">
            <v>2329.9369999999999</v>
          </cell>
          <cell r="AD244">
            <v>515.47370999999998</v>
          </cell>
        </row>
        <row r="245">
          <cell r="N245">
            <v>-2349.80719</v>
          </cell>
          <cell r="U245">
            <v>1642.105</v>
          </cell>
          <cell r="AD245">
            <v>337.12205999999998</v>
          </cell>
        </row>
        <row r="246">
          <cell r="N246">
            <v>-1807.50279</v>
          </cell>
          <cell r="U246">
            <v>402.42700000000002</v>
          </cell>
          <cell r="AD246">
            <v>669.32398999999998</v>
          </cell>
        </row>
        <row r="247">
          <cell r="N247">
            <v>-8069.5312000000004</v>
          </cell>
          <cell r="U247">
            <v>2613.663</v>
          </cell>
          <cell r="AD247">
            <v>2598.9654599999999</v>
          </cell>
        </row>
        <row r="248">
          <cell r="N248">
            <v>0</v>
          </cell>
          <cell r="U248">
            <v>0</v>
          </cell>
          <cell r="AD248">
            <v>0</v>
          </cell>
        </row>
        <row r="249">
          <cell r="N249">
            <v>-3225.7959999999998</v>
          </cell>
          <cell r="U249">
            <v>2864.732</v>
          </cell>
          <cell r="AD249">
            <v>171.99698000000001</v>
          </cell>
        </row>
        <row r="250">
          <cell r="N250">
            <v>-3535.6912000000002</v>
          </cell>
          <cell r="U250">
            <v>3351.15</v>
          </cell>
          <cell r="AD250">
            <v>87.908320000000003</v>
          </cell>
        </row>
        <row r="251">
          <cell r="N251">
            <v>-2812.2694000000001</v>
          </cell>
          <cell r="U251">
            <v>2087.0909999999999</v>
          </cell>
          <cell r="AD251">
            <v>345.44706000000002</v>
          </cell>
        </row>
        <row r="253">
          <cell r="N253">
            <v>-2621.2232100000001</v>
          </cell>
          <cell r="U253">
            <v>2859.6219999999998</v>
          </cell>
          <cell r="AD253">
            <v>0</v>
          </cell>
        </row>
        <row r="254">
          <cell r="N254">
            <v>-3661.2233999999999</v>
          </cell>
          <cell r="U254">
            <v>3068.424</v>
          </cell>
          <cell r="AD254">
            <v>282.38679999999999</v>
          </cell>
        </row>
        <row r="255">
          <cell r="N255">
            <v>-1854.65399</v>
          </cell>
          <cell r="U255">
            <v>2013.6089999999999</v>
          </cell>
          <cell r="AD255">
            <v>0</v>
          </cell>
        </row>
        <row r="256">
          <cell r="N256">
            <v>-3648.9058</v>
          </cell>
          <cell r="U256">
            <v>2885.9209999999998</v>
          </cell>
          <cell r="AD256">
            <v>363.45657</v>
          </cell>
        </row>
        <row r="257">
          <cell r="N257">
            <v>-1424.0784100000001</v>
          </cell>
          <cell r="U257">
            <v>2116.7869999999998</v>
          </cell>
          <cell r="AD257">
            <v>0</v>
          </cell>
        </row>
        <row r="258">
          <cell r="N258">
            <v>-4031.2615999999998</v>
          </cell>
          <cell r="U258">
            <v>3690.6579999999999</v>
          </cell>
          <cell r="AD258">
            <v>162.25044</v>
          </cell>
        </row>
        <row r="259">
          <cell r="N259">
            <v>-2389.6082099999999</v>
          </cell>
          <cell r="U259">
            <v>2054.1190000000001</v>
          </cell>
          <cell r="AD259">
            <v>159.81414000000001</v>
          </cell>
        </row>
        <row r="260">
          <cell r="N260">
            <v>-6234.4778100000003</v>
          </cell>
          <cell r="U260">
            <v>5542.5219999999999</v>
          </cell>
          <cell r="AD260">
            <v>329.62108999999998</v>
          </cell>
        </row>
        <row r="261">
          <cell r="N261">
            <v>-1215.3806</v>
          </cell>
          <cell r="U261">
            <v>2298.375</v>
          </cell>
          <cell r="AD261">
            <v>0</v>
          </cell>
        </row>
        <row r="262">
          <cell r="N262">
            <v>-1566.7737999999999</v>
          </cell>
          <cell r="U262">
            <v>1571.6669999999999</v>
          </cell>
          <cell r="AD262">
            <v>0</v>
          </cell>
        </row>
        <row r="263">
          <cell r="N263">
            <v>-4405.0901999999996</v>
          </cell>
          <cell r="U263">
            <v>2695.6750000000002</v>
          </cell>
          <cell r="AD263">
            <v>814.29956000000004</v>
          </cell>
        </row>
        <row r="264">
          <cell r="N264">
            <v>-2744.5230000000001</v>
          </cell>
          <cell r="U264">
            <v>2458.9209999999998</v>
          </cell>
          <cell r="AD264">
            <v>136.04979</v>
          </cell>
        </row>
        <row r="265">
          <cell r="N265">
            <v>-1865.0360000000001</v>
          </cell>
          <cell r="U265">
            <v>3088.5189999999998</v>
          </cell>
          <cell r="AD265">
            <v>0</v>
          </cell>
        </row>
        <row r="266">
          <cell r="N266">
            <v>-4374.2622000000001</v>
          </cell>
          <cell r="U266">
            <v>2864.223</v>
          </cell>
          <cell r="AD266">
            <v>719.32451000000003</v>
          </cell>
        </row>
        <row r="267">
          <cell r="N267">
            <v>0</v>
          </cell>
          <cell r="U267">
            <v>1406.5260000000001</v>
          </cell>
          <cell r="AD267">
            <v>0</v>
          </cell>
        </row>
        <row r="268">
          <cell r="N268">
            <v>-3178.4176000000002</v>
          </cell>
          <cell r="U268">
            <v>3005.1210000000001</v>
          </cell>
          <cell r="AD268">
            <v>82.551829999999995</v>
          </cell>
        </row>
        <row r="269">
          <cell r="N269">
            <v>-3120.8242</v>
          </cell>
          <cell r="U269">
            <v>2910.549</v>
          </cell>
          <cell r="AD269">
            <v>100.16701</v>
          </cell>
        </row>
        <row r="270">
          <cell r="N270">
            <v>-4395.2691999999997</v>
          </cell>
          <cell r="U270">
            <v>3667.3440000000001</v>
          </cell>
          <cell r="AD270">
            <v>346.75553000000002</v>
          </cell>
        </row>
        <row r="271">
          <cell r="N271">
            <v>-12025.2842</v>
          </cell>
          <cell r="U271">
            <v>10047.047</v>
          </cell>
          <cell r="AD271">
            <v>942.35599999999999</v>
          </cell>
        </row>
        <row r="272">
          <cell r="N272">
            <v>-3110.5074</v>
          </cell>
          <cell r="U272">
            <v>2828.835</v>
          </cell>
          <cell r="AD272">
            <v>134.17787999999999</v>
          </cell>
        </row>
        <row r="273">
          <cell r="N273">
            <v>-3821.1976</v>
          </cell>
          <cell r="U273">
            <v>4705.5739999999996</v>
          </cell>
          <cell r="AD273">
            <v>0</v>
          </cell>
        </row>
        <row r="274">
          <cell r="N274">
            <v>-2272.3625999999999</v>
          </cell>
          <cell r="U274">
            <v>2671.3429999999998</v>
          </cell>
          <cell r="AD274">
            <v>0</v>
          </cell>
        </row>
        <row r="275">
          <cell r="N275">
            <v>-3755.4292</v>
          </cell>
          <cell r="U275">
            <v>1954.7049999999999</v>
          </cell>
          <cell r="AD275">
            <v>857.79565000000002</v>
          </cell>
        </row>
        <row r="276">
          <cell r="N276">
            <v>-3465.4259999999999</v>
          </cell>
          <cell r="U276">
            <v>2433.605</v>
          </cell>
          <cell r="AD276">
            <v>491.51978000000003</v>
          </cell>
        </row>
        <row r="277">
          <cell r="N277">
            <v>-19144.6777</v>
          </cell>
          <cell r="U277">
            <v>38113.610999999997</v>
          </cell>
          <cell r="AD277">
            <v>0</v>
          </cell>
        </row>
        <row r="279">
          <cell r="N279">
            <v>-2715.6480000000001</v>
          </cell>
          <cell r="U279">
            <v>2650.0349999999999</v>
          </cell>
          <cell r="AD279">
            <v>31.255510000000001</v>
          </cell>
        </row>
        <row r="280">
          <cell r="N280">
            <v>-5388.8152</v>
          </cell>
          <cell r="U280">
            <v>2038.0509999999999</v>
          </cell>
          <cell r="AD280">
            <v>1596.175</v>
          </cell>
        </row>
        <row r="281">
          <cell r="N281">
            <v>-3303.7957999999999</v>
          </cell>
          <cell r="U281">
            <v>2698.2539999999999</v>
          </cell>
          <cell r="AD281">
            <v>288.45679000000001</v>
          </cell>
        </row>
        <row r="282">
          <cell r="N282">
            <v>-3520.7487999999998</v>
          </cell>
          <cell r="U282">
            <v>2289.5990000000002</v>
          </cell>
          <cell r="AD282">
            <v>586.47234000000003</v>
          </cell>
        </row>
        <row r="283">
          <cell r="N283">
            <v>-3548.3899900000001</v>
          </cell>
          <cell r="U283">
            <v>619.50699999999995</v>
          </cell>
          <cell r="AD283">
            <v>1395.20704</v>
          </cell>
        </row>
        <row r="284">
          <cell r="N284">
            <v>-2849.5956000000001</v>
          </cell>
          <cell r="U284">
            <v>2511.7359999999999</v>
          </cell>
          <cell r="AD284">
            <v>160.94329999999999</v>
          </cell>
        </row>
        <row r="285">
          <cell r="N285">
            <v>-2798.4072000000001</v>
          </cell>
          <cell r="U285">
            <v>1553.9090000000001</v>
          </cell>
          <cell r="AD285">
            <v>592.83100999999999</v>
          </cell>
        </row>
        <row r="286">
          <cell r="N286">
            <v>-1592.1456000000001</v>
          </cell>
          <cell r="U286">
            <v>3459.7739999999999</v>
          </cell>
          <cell r="AD286">
            <v>0</v>
          </cell>
        </row>
        <row r="287">
          <cell r="N287">
            <v>-2492.0320000000002</v>
          </cell>
          <cell r="U287">
            <v>1765.972</v>
          </cell>
          <cell r="AD287">
            <v>345.86702000000002</v>
          </cell>
        </row>
        <row r="288">
          <cell r="N288">
            <v>-3235.9656</v>
          </cell>
          <cell r="U288">
            <v>1849.518</v>
          </cell>
          <cell r="AD288">
            <v>660.45023000000003</v>
          </cell>
        </row>
        <row r="289">
          <cell r="N289">
            <v>-3343.5064000000002</v>
          </cell>
          <cell r="U289">
            <v>2165.366</v>
          </cell>
          <cell r="AD289">
            <v>561.22071000000005</v>
          </cell>
        </row>
        <row r="290">
          <cell r="N290">
            <v>-2589.5294100000001</v>
          </cell>
          <cell r="U290">
            <v>690.16800000000001</v>
          </cell>
          <cell r="AD290">
            <v>904.78261999999995</v>
          </cell>
        </row>
        <row r="291">
          <cell r="N291">
            <v>-2318.2415999999998</v>
          </cell>
          <cell r="U291">
            <v>1611.2750000000001</v>
          </cell>
          <cell r="AD291">
            <v>336.77166</v>
          </cell>
        </row>
        <row r="292">
          <cell r="N292">
            <v>-2816.8935999999999</v>
          </cell>
          <cell r="U292">
            <v>1244.789</v>
          </cell>
          <cell r="AD292">
            <v>748.89008000000001</v>
          </cell>
        </row>
        <row r="293">
          <cell r="N293">
            <v>0</v>
          </cell>
          <cell r="U293">
            <v>0</v>
          </cell>
          <cell r="AD293">
            <v>0</v>
          </cell>
        </row>
        <row r="295">
          <cell r="N295">
            <v>-2736.8303999999998</v>
          </cell>
          <cell r="U295">
            <v>1380.4570000000001</v>
          </cell>
          <cell r="AD295">
            <v>646.12404000000004</v>
          </cell>
        </row>
        <row r="296">
          <cell r="N296">
            <v>-2602.4184</v>
          </cell>
          <cell r="U296">
            <v>1953.9</v>
          </cell>
          <cell r="AD296">
            <v>308.92919000000001</v>
          </cell>
        </row>
        <row r="297">
          <cell r="N297">
            <v>-1357.3036</v>
          </cell>
          <cell r="U297">
            <v>300.495</v>
          </cell>
          <cell r="AD297">
            <v>503.42291</v>
          </cell>
        </row>
        <row r="298">
          <cell r="N298">
            <v>-2665.56</v>
          </cell>
          <cell r="U298">
            <v>2197.0010000000002</v>
          </cell>
          <cell r="AD298">
            <v>223.20346000000001</v>
          </cell>
        </row>
        <row r="299">
          <cell r="N299">
            <v>-4199.3987900000002</v>
          </cell>
          <cell r="U299">
            <v>2873.154</v>
          </cell>
          <cell r="AD299">
            <v>631.77193</v>
          </cell>
        </row>
        <row r="300">
          <cell r="N300">
            <v>0</v>
          </cell>
          <cell r="U300">
            <v>1650.979</v>
          </cell>
          <cell r="AD300">
            <v>0</v>
          </cell>
        </row>
        <row r="301">
          <cell r="N301">
            <v>-1922.4985999999999</v>
          </cell>
          <cell r="U301">
            <v>0</v>
          </cell>
          <cell r="AD301">
            <v>915.80427999999995</v>
          </cell>
        </row>
        <row r="302">
          <cell r="N302">
            <v>-1854.37</v>
          </cell>
          <cell r="U302">
            <v>0</v>
          </cell>
          <cell r="AD302">
            <v>883.35044000000005</v>
          </cell>
        </row>
        <row r="303">
          <cell r="N303">
            <v>-667.04719999999998</v>
          </cell>
          <cell r="U303">
            <v>751.17</v>
          </cell>
          <cell r="AD303">
            <v>0</v>
          </cell>
        </row>
        <row r="304">
          <cell r="N304">
            <v>-2219.288</v>
          </cell>
          <cell r="U304">
            <v>1474.5050000000001</v>
          </cell>
          <cell r="AD304">
            <v>354.78593000000001</v>
          </cell>
        </row>
        <row r="305">
          <cell r="N305">
            <v>-8235.4863999999998</v>
          </cell>
          <cell r="U305">
            <v>7579.2160000000003</v>
          </cell>
          <cell r="AD305">
            <v>312.62194</v>
          </cell>
        </row>
        <row r="306">
          <cell r="N306">
            <v>-2756.6763999999998</v>
          </cell>
          <cell r="U306">
            <v>1903.539</v>
          </cell>
          <cell r="AD306">
            <v>406.40179999999998</v>
          </cell>
        </row>
        <row r="307">
          <cell r="N307">
            <v>-3075.5659999999998</v>
          </cell>
          <cell r="U307">
            <v>2475.7689999999998</v>
          </cell>
          <cell r="AD307">
            <v>285.72019</v>
          </cell>
        </row>
        <row r="308">
          <cell r="N308">
            <v>-1856.9834000000001</v>
          </cell>
          <cell r="U308">
            <v>1211.722</v>
          </cell>
          <cell r="AD308">
            <v>307.37768</v>
          </cell>
        </row>
        <row r="309">
          <cell r="N309">
            <v>-3049.6008000000002</v>
          </cell>
          <cell r="U309">
            <v>1767.5940000000001</v>
          </cell>
          <cell r="AD309">
            <v>610.69866000000002</v>
          </cell>
        </row>
        <row r="310">
          <cell r="N310">
            <v>-1571.47021</v>
          </cell>
          <cell r="U310">
            <v>1311.963</v>
          </cell>
          <cell r="AD310">
            <v>123.61924</v>
          </cell>
        </row>
        <row r="311">
          <cell r="N311">
            <v>-3298.6729999999998</v>
          </cell>
          <cell r="U311">
            <v>1252.2760000000001</v>
          </cell>
          <cell r="AD311">
            <v>974.82470999999998</v>
          </cell>
        </row>
        <row r="312">
          <cell r="N312">
            <v>-2448.9079999999999</v>
          </cell>
          <cell r="U312">
            <v>719.50599999999997</v>
          </cell>
          <cell r="AD312">
            <v>823.82050000000004</v>
          </cell>
        </row>
        <row r="313">
          <cell r="N313">
            <v>-2612.6878000000002</v>
          </cell>
          <cell r="U313">
            <v>1921.856</v>
          </cell>
          <cell r="AD313">
            <v>329.08566000000002</v>
          </cell>
        </row>
        <row r="314">
          <cell r="N314">
            <v>-2382.5072</v>
          </cell>
          <cell r="U314">
            <v>1432.6890000000001</v>
          </cell>
          <cell r="AD314">
            <v>452.45681000000002</v>
          </cell>
        </row>
        <row r="315">
          <cell r="N315">
            <v>-1261.95199</v>
          </cell>
          <cell r="U315">
            <v>0</v>
          </cell>
          <cell r="AD315">
            <v>601.14520000000005</v>
          </cell>
        </row>
        <row r="316">
          <cell r="N316">
            <v>-990.48519999999996</v>
          </cell>
          <cell r="U316">
            <v>2985.1156000000001</v>
          </cell>
          <cell r="AD316">
            <v>0</v>
          </cell>
        </row>
        <row r="317">
          <cell r="N317">
            <v>0</v>
          </cell>
          <cell r="U317">
            <v>0</v>
          </cell>
          <cell r="AD317">
            <v>0</v>
          </cell>
        </row>
        <row r="318">
          <cell r="N318">
            <v>-988144.40350999997</v>
          </cell>
          <cell r="U318">
            <v>605171.80359999998</v>
          </cell>
          <cell r="AD318">
            <v>248346.62018999999</v>
          </cell>
          <cell r="AH318">
            <v>134625.97972</v>
          </cell>
        </row>
      </sheetData>
      <sheetData sheetId="7">
        <row r="9">
          <cell r="P9">
            <v>-370.02699999999999</v>
          </cell>
          <cell r="T9">
            <v>1365</v>
          </cell>
          <cell r="AB9">
            <v>133.94300000000001</v>
          </cell>
        </row>
        <row r="10">
          <cell r="P10">
            <v>-5117.7088000000003</v>
          </cell>
          <cell r="T10">
            <v>2008.451</v>
          </cell>
          <cell r="AB10">
            <v>2466.6999999999998</v>
          </cell>
        </row>
        <row r="11">
          <cell r="P11">
            <v>-3553.5531999999998</v>
          </cell>
          <cell r="T11">
            <v>2480.4140000000002</v>
          </cell>
          <cell r="AB11">
            <v>877.72699999999998</v>
          </cell>
        </row>
        <row r="12">
          <cell r="P12">
            <v>-3371.8661999999999</v>
          </cell>
          <cell r="T12">
            <v>1306.58</v>
          </cell>
          <cell r="AB12">
            <v>1661.2170000000001</v>
          </cell>
        </row>
        <row r="13">
          <cell r="P13">
            <v>-6062.59141</v>
          </cell>
          <cell r="T13">
            <v>601.97299999999996</v>
          </cell>
          <cell r="AB13">
            <v>4318.5630000000001</v>
          </cell>
        </row>
        <row r="14">
          <cell r="P14">
            <v>-4593.8364000000001</v>
          </cell>
          <cell r="T14">
            <v>2271.0410000000002</v>
          </cell>
          <cell r="AB14">
            <v>1844.9939999999999</v>
          </cell>
        </row>
        <row r="15">
          <cell r="P15">
            <v>-3540.0043999999998</v>
          </cell>
          <cell r="T15">
            <v>1597</v>
          </cell>
          <cell r="AB15">
            <v>1545.5070000000001</v>
          </cell>
        </row>
        <row r="16">
          <cell r="P16">
            <v>-3195.7112099999999</v>
          </cell>
          <cell r="T16">
            <v>2107.09</v>
          </cell>
          <cell r="AB16">
            <v>886.35199999999998</v>
          </cell>
        </row>
        <row r="17">
          <cell r="P17">
            <v>-2694.8218000000002</v>
          </cell>
          <cell r="T17">
            <v>1609.5350000000001</v>
          </cell>
          <cell r="AB17">
            <v>890.86500000000001</v>
          </cell>
        </row>
        <row r="18">
          <cell r="P18">
            <v>-4283.7809999999999</v>
          </cell>
          <cell r="T18">
            <v>1637.298</v>
          </cell>
          <cell r="AB18">
            <v>2112.54</v>
          </cell>
        </row>
        <row r="19">
          <cell r="P19">
            <v>-2271.4297999999999</v>
          </cell>
          <cell r="T19">
            <v>1956.807</v>
          </cell>
          <cell r="AB19">
            <v>274.03800000000001</v>
          </cell>
        </row>
        <row r="20">
          <cell r="P20">
            <v>-5536.3855999999996</v>
          </cell>
          <cell r="T20">
            <v>2804.1660000000002</v>
          </cell>
          <cell r="AB20">
            <v>2147.241</v>
          </cell>
        </row>
        <row r="21">
          <cell r="P21">
            <v>-2847.5946100000001</v>
          </cell>
          <cell r="T21">
            <v>2446.306</v>
          </cell>
          <cell r="AB21">
            <v>341.57600000000002</v>
          </cell>
        </row>
        <row r="22">
          <cell r="P22">
            <v>-2654.5165999999999</v>
          </cell>
          <cell r="T22">
            <v>1364</v>
          </cell>
          <cell r="AB22">
            <v>1041.2080000000001</v>
          </cell>
        </row>
        <row r="23">
          <cell r="P23">
            <v>-2681.8407999999999</v>
          </cell>
          <cell r="T23">
            <v>1935.8579999999999</v>
          </cell>
          <cell r="AB23">
            <v>598.702</v>
          </cell>
        </row>
        <row r="25">
          <cell r="P25">
            <v>-1894.1884</v>
          </cell>
          <cell r="T25">
            <v>4094</v>
          </cell>
          <cell r="AB25">
            <v>199.43299999999999</v>
          </cell>
        </row>
        <row r="26">
          <cell r="P26">
            <v>-2955.5358000000001</v>
          </cell>
          <cell r="T26">
            <v>2526.7109999999998</v>
          </cell>
          <cell r="AB26">
            <v>372.39699999999999</v>
          </cell>
        </row>
        <row r="27">
          <cell r="P27">
            <v>-3652.2854000000002</v>
          </cell>
          <cell r="T27">
            <v>2213</v>
          </cell>
          <cell r="AB27">
            <v>1149.8</v>
          </cell>
        </row>
        <row r="28">
          <cell r="P28">
            <v>-3702.9212000000002</v>
          </cell>
          <cell r="T28">
            <v>2826.5259999999998</v>
          </cell>
          <cell r="AB28">
            <v>697.11800000000005</v>
          </cell>
        </row>
        <row r="29">
          <cell r="P29">
            <v>-4850.5835900000002</v>
          </cell>
          <cell r="T29">
            <v>6634.6890000000003</v>
          </cell>
          <cell r="AB29">
            <v>195.672</v>
          </cell>
        </row>
        <row r="30">
          <cell r="P30">
            <v>-15729.80341</v>
          </cell>
          <cell r="T30">
            <v>0</v>
          </cell>
          <cell r="AB30">
            <v>248.351</v>
          </cell>
        </row>
        <row r="31">
          <cell r="P31">
            <v>-8859.8587900000002</v>
          </cell>
          <cell r="T31">
            <v>3550</v>
          </cell>
          <cell r="AB31">
            <v>4161.1040000000003</v>
          </cell>
        </row>
        <row r="32">
          <cell r="P32">
            <v>-4433.8765899999999</v>
          </cell>
          <cell r="T32">
            <v>2210</v>
          </cell>
          <cell r="AB32">
            <v>2154.0990000000002</v>
          </cell>
        </row>
        <row r="33">
          <cell r="P33">
            <v>-4673.9938000000002</v>
          </cell>
          <cell r="T33">
            <v>1774</v>
          </cell>
          <cell r="AB33">
            <v>2270.2310000000002</v>
          </cell>
        </row>
        <row r="34">
          <cell r="P34">
            <v>-1652.5542</v>
          </cell>
          <cell r="T34">
            <v>3724</v>
          </cell>
          <cell r="AB34">
            <v>109.12</v>
          </cell>
        </row>
        <row r="35">
          <cell r="P35">
            <v>-4098.6686</v>
          </cell>
          <cell r="T35">
            <v>3936</v>
          </cell>
          <cell r="AB35">
            <v>248.352</v>
          </cell>
        </row>
        <row r="36">
          <cell r="P36">
            <v>0</v>
          </cell>
          <cell r="T36">
            <v>807</v>
          </cell>
          <cell r="AB36">
            <v>285.98500000000001</v>
          </cell>
        </row>
        <row r="37">
          <cell r="P37">
            <v>-4483.7610000000004</v>
          </cell>
          <cell r="T37">
            <v>4303</v>
          </cell>
          <cell r="AB37">
            <v>203.19499999999999</v>
          </cell>
        </row>
        <row r="38">
          <cell r="P38">
            <v>-8109.73999</v>
          </cell>
          <cell r="T38">
            <v>3601.0309999999999</v>
          </cell>
          <cell r="AB38">
            <v>3582.172</v>
          </cell>
        </row>
        <row r="39">
          <cell r="P39">
            <v>-2595.9416000000001</v>
          </cell>
          <cell r="T39">
            <v>4327.3019999999997</v>
          </cell>
          <cell r="AB39">
            <v>203.19499999999999</v>
          </cell>
        </row>
        <row r="40">
          <cell r="P40">
            <v>-8144.0032000000001</v>
          </cell>
          <cell r="T40">
            <v>3390.6030000000001</v>
          </cell>
          <cell r="AB40">
            <v>3782.8879999999999</v>
          </cell>
        </row>
        <row r="41">
          <cell r="P41">
            <v>-69559.380179999993</v>
          </cell>
          <cell r="T41">
            <v>88915</v>
          </cell>
          <cell r="AB41">
            <v>47554.663999999997</v>
          </cell>
        </row>
        <row r="43">
          <cell r="P43">
            <v>-4591.6490000000003</v>
          </cell>
          <cell r="T43">
            <v>273.995</v>
          </cell>
          <cell r="AB43">
            <v>3523.0729999999999</v>
          </cell>
        </row>
        <row r="44">
          <cell r="P44">
            <v>-2363.7069999999999</v>
          </cell>
          <cell r="T44">
            <v>1505.3510000000001</v>
          </cell>
          <cell r="AB44">
            <v>773.13800000000003</v>
          </cell>
        </row>
        <row r="45">
          <cell r="P45">
            <v>-4553.1832000000004</v>
          </cell>
          <cell r="T45">
            <v>0</v>
          </cell>
          <cell r="AB45">
            <v>4549.5810000000001</v>
          </cell>
        </row>
        <row r="46">
          <cell r="P46">
            <v>-5838.3842000000004</v>
          </cell>
          <cell r="T46">
            <v>0</v>
          </cell>
          <cell r="AB46">
            <v>4742.6620000000003</v>
          </cell>
        </row>
        <row r="47">
          <cell r="P47">
            <v>-3753.8144000000002</v>
          </cell>
          <cell r="T47">
            <v>1244.7249999999999</v>
          </cell>
          <cell r="AB47">
            <v>2042.0650000000001</v>
          </cell>
        </row>
        <row r="48">
          <cell r="P48">
            <v>-3393.8490000000002</v>
          </cell>
          <cell r="T48">
            <v>284</v>
          </cell>
          <cell r="AB48">
            <v>2777.3820000000001</v>
          </cell>
        </row>
        <row r="49">
          <cell r="P49">
            <v>0</v>
          </cell>
          <cell r="T49">
            <v>0</v>
          </cell>
          <cell r="AB49">
            <v>411.64499999999998</v>
          </cell>
        </row>
        <row r="50">
          <cell r="P50">
            <v>-4446.0239899999997</v>
          </cell>
          <cell r="T50">
            <v>2465.1709999999998</v>
          </cell>
          <cell r="AB50">
            <v>1614.4749999999999</v>
          </cell>
        </row>
        <row r="51">
          <cell r="P51">
            <v>-2968.4814000000001</v>
          </cell>
          <cell r="T51">
            <v>995.32399999999996</v>
          </cell>
          <cell r="AB51">
            <v>1616.145</v>
          </cell>
        </row>
        <row r="52">
          <cell r="P52">
            <v>-1742.8790100000001</v>
          </cell>
          <cell r="T52">
            <v>1178.943</v>
          </cell>
          <cell r="AB52">
            <v>501.5</v>
          </cell>
        </row>
        <row r="53">
          <cell r="P53">
            <v>-1417.3982000000001</v>
          </cell>
          <cell r="T53">
            <v>0</v>
          </cell>
          <cell r="AB53">
            <v>1417.3440000000001</v>
          </cell>
        </row>
        <row r="54">
          <cell r="P54">
            <v>-3684.1055999999999</v>
          </cell>
          <cell r="T54">
            <v>1330.057</v>
          </cell>
          <cell r="AB54">
            <v>2288.143</v>
          </cell>
        </row>
        <row r="55">
          <cell r="P55">
            <v>-533.12260000000003</v>
          </cell>
          <cell r="T55">
            <v>0</v>
          </cell>
          <cell r="AB55">
            <v>501.27199999999999</v>
          </cell>
        </row>
        <row r="56">
          <cell r="P56">
            <v>-3576.4965900000002</v>
          </cell>
          <cell r="T56">
            <v>299.59899999999999</v>
          </cell>
          <cell r="AB56">
            <v>3259.1660000000002</v>
          </cell>
        </row>
        <row r="57">
          <cell r="P57">
            <v>-11684.679330000001</v>
          </cell>
          <cell r="T57">
            <v>5280</v>
          </cell>
          <cell r="AB57">
            <v>5765.0349999999999</v>
          </cell>
        </row>
        <row r="59">
          <cell r="P59">
            <v>-1703.598</v>
          </cell>
          <cell r="T59">
            <v>881</v>
          </cell>
          <cell r="AB59">
            <v>3193.6060000000002</v>
          </cell>
        </row>
        <row r="60">
          <cell r="P60">
            <v>-3126.1309999999999</v>
          </cell>
          <cell r="T60">
            <v>2277.0259999999998</v>
          </cell>
          <cell r="AB60">
            <v>786.83799999999997</v>
          </cell>
        </row>
        <row r="61">
          <cell r="P61">
            <v>-2795.0079999999998</v>
          </cell>
          <cell r="T61">
            <v>1736</v>
          </cell>
          <cell r="AB61">
            <v>1040.402</v>
          </cell>
        </row>
        <row r="62">
          <cell r="P62">
            <v>-2569.5972000000002</v>
          </cell>
          <cell r="T62">
            <v>1949.3820000000001</v>
          </cell>
          <cell r="AB62">
            <v>515.04499999999996</v>
          </cell>
        </row>
        <row r="63">
          <cell r="P63">
            <v>0</v>
          </cell>
          <cell r="T63">
            <v>2175</v>
          </cell>
          <cell r="AB63">
            <v>797.48</v>
          </cell>
        </row>
        <row r="64">
          <cell r="P64">
            <v>-4231.9795999999997</v>
          </cell>
          <cell r="T64">
            <v>3465</v>
          </cell>
          <cell r="AB64">
            <v>655.55399999999997</v>
          </cell>
        </row>
        <row r="65">
          <cell r="P65">
            <v>-2752.9776000000002</v>
          </cell>
          <cell r="T65">
            <v>1619</v>
          </cell>
          <cell r="AB65">
            <v>1096.165</v>
          </cell>
        </row>
        <row r="66">
          <cell r="P66">
            <v>-3860.9668000000001</v>
          </cell>
          <cell r="T66">
            <v>487</v>
          </cell>
          <cell r="AB66">
            <v>2823.4340000000002</v>
          </cell>
        </row>
        <row r="67">
          <cell r="P67">
            <v>-3820.7694000000001</v>
          </cell>
          <cell r="T67">
            <v>2753.8139999999999</v>
          </cell>
          <cell r="AB67">
            <v>855.52300000000002</v>
          </cell>
        </row>
        <row r="68">
          <cell r="P68">
            <v>-1758.4486099999999</v>
          </cell>
          <cell r="T68">
            <v>1410</v>
          </cell>
          <cell r="AB68">
            <v>300.60500000000002</v>
          </cell>
        </row>
        <row r="69">
          <cell r="P69">
            <v>-6080.6635900000001</v>
          </cell>
          <cell r="T69">
            <v>0</v>
          </cell>
          <cell r="AB69">
            <v>4807.7830000000004</v>
          </cell>
        </row>
        <row r="70">
          <cell r="P70">
            <v>-5792.0634099999997</v>
          </cell>
          <cell r="T70">
            <v>6681.4610000000002</v>
          </cell>
          <cell r="AB70">
            <v>462.81200000000001</v>
          </cell>
        </row>
        <row r="71">
          <cell r="P71">
            <v>-3172.0823999999998</v>
          </cell>
          <cell r="T71">
            <v>2787.0479999999998</v>
          </cell>
          <cell r="AB71">
            <v>334.04599999999999</v>
          </cell>
        </row>
        <row r="72">
          <cell r="P72">
            <v>-4083.1823899999999</v>
          </cell>
          <cell r="T72">
            <v>2073</v>
          </cell>
          <cell r="AB72">
            <v>1800.6410000000001</v>
          </cell>
        </row>
        <row r="73">
          <cell r="P73">
            <v>-6520.6780099999996</v>
          </cell>
          <cell r="T73">
            <v>3371</v>
          </cell>
          <cell r="AB73">
            <v>2562.2080000000001</v>
          </cell>
        </row>
        <row r="74">
          <cell r="P74">
            <v>-2016.2675899999999</v>
          </cell>
          <cell r="T74">
            <v>1822</v>
          </cell>
          <cell r="AB74">
            <v>172.60499999999999</v>
          </cell>
        </row>
        <row r="75">
          <cell r="P75">
            <v>-4434.8652000000002</v>
          </cell>
          <cell r="T75">
            <v>2902</v>
          </cell>
          <cell r="AB75">
            <v>1239.2619999999999</v>
          </cell>
        </row>
        <row r="77">
          <cell r="P77">
            <v>-8980.8826000000008</v>
          </cell>
          <cell r="T77">
            <v>1052.7650000000001</v>
          </cell>
          <cell r="AB77">
            <v>6208.826</v>
          </cell>
        </row>
        <row r="78">
          <cell r="P78">
            <v>-4688.6001999999999</v>
          </cell>
          <cell r="T78">
            <v>1418.807</v>
          </cell>
          <cell r="AB78">
            <v>2576.5740000000001</v>
          </cell>
        </row>
        <row r="79">
          <cell r="P79">
            <v>-3409.0030000000002</v>
          </cell>
          <cell r="T79">
            <v>993</v>
          </cell>
          <cell r="AB79">
            <v>1912.1959999999999</v>
          </cell>
        </row>
        <row r="80">
          <cell r="P80">
            <v>0</v>
          </cell>
          <cell r="T80">
            <v>0</v>
          </cell>
          <cell r="AB80">
            <v>219.749</v>
          </cell>
        </row>
        <row r="81">
          <cell r="P81">
            <v>-2744.7676000000001</v>
          </cell>
          <cell r="T81">
            <v>1395.953</v>
          </cell>
          <cell r="AB81">
            <v>1075.933</v>
          </cell>
        </row>
        <row r="82">
          <cell r="P82">
            <v>-2583.3019899999999</v>
          </cell>
          <cell r="T82">
            <v>1287.318</v>
          </cell>
          <cell r="AB82">
            <v>1043.422</v>
          </cell>
        </row>
        <row r="83">
          <cell r="P83">
            <v>-5997.6210000000001</v>
          </cell>
          <cell r="T83">
            <v>1949.4760000000001</v>
          </cell>
          <cell r="AB83">
            <v>3206.8240000000001</v>
          </cell>
        </row>
        <row r="84">
          <cell r="P84">
            <v>0</v>
          </cell>
          <cell r="T84">
            <v>0</v>
          </cell>
          <cell r="AB84">
            <v>100.158</v>
          </cell>
        </row>
        <row r="85">
          <cell r="P85">
            <v>-3797.2471999999998</v>
          </cell>
          <cell r="T85">
            <v>1995.057</v>
          </cell>
          <cell r="AB85">
            <v>1447.413</v>
          </cell>
        </row>
        <row r="86">
          <cell r="P86">
            <v>-6054.5962099999997</v>
          </cell>
          <cell r="T86">
            <v>2084.8049999999998</v>
          </cell>
          <cell r="AB86">
            <v>3125.8440000000001</v>
          </cell>
        </row>
        <row r="87">
          <cell r="P87">
            <v>-41.978990000000003</v>
          </cell>
          <cell r="T87">
            <v>2121.114</v>
          </cell>
          <cell r="AB87">
            <v>99.334000000000003</v>
          </cell>
        </row>
        <row r="88">
          <cell r="P88">
            <v>0</v>
          </cell>
          <cell r="T88">
            <v>0</v>
          </cell>
          <cell r="AB88">
            <v>202.435</v>
          </cell>
        </row>
        <row r="89">
          <cell r="P89">
            <v>-3883.326</v>
          </cell>
          <cell r="T89">
            <v>2030.693</v>
          </cell>
          <cell r="AB89">
            <v>1469.624</v>
          </cell>
        </row>
        <row r="90">
          <cell r="P90">
            <v>-18860.470799999999</v>
          </cell>
          <cell r="T90">
            <v>2175.4639999999999</v>
          </cell>
          <cell r="AB90">
            <v>13016.290999999999</v>
          </cell>
        </row>
        <row r="91">
          <cell r="P91">
            <v>-4233.8189899999998</v>
          </cell>
          <cell r="T91">
            <v>1910.0630000000001</v>
          </cell>
          <cell r="AB91">
            <v>1830.5260000000001</v>
          </cell>
        </row>
        <row r="92">
          <cell r="P92">
            <v>-4495.4886100000003</v>
          </cell>
          <cell r="T92">
            <v>2078.9110000000001</v>
          </cell>
          <cell r="AB92">
            <v>1919.4010000000001</v>
          </cell>
        </row>
        <row r="93">
          <cell r="P93">
            <v>-5409.7398000000003</v>
          </cell>
          <cell r="T93">
            <v>4482.9690000000001</v>
          </cell>
          <cell r="AB93">
            <v>745.64400000000001</v>
          </cell>
        </row>
        <row r="95">
          <cell r="P95">
            <v>-2600.9079999999999</v>
          </cell>
          <cell r="T95">
            <v>1975.5219999999999</v>
          </cell>
          <cell r="AB95">
            <v>506.887</v>
          </cell>
        </row>
        <row r="96">
          <cell r="P96">
            <v>-2855.5149999999999</v>
          </cell>
          <cell r="T96">
            <v>2056.712</v>
          </cell>
          <cell r="AB96">
            <v>651.49400000000003</v>
          </cell>
        </row>
        <row r="97">
          <cell r="P97">
            <v>-3241.2175999999999</v>
          </cell>
          <cell r="T97">
            <v>1289</v>
          </cell>
          <cell r="AB97">
            <v>1543.799</v>
          </cell>
        </row>
        <row r="98">
          <cell r="P98">
            <v>-3291.1858000000002</v>
          </cell>
          <cell r="T98">
            <v>2637.136</v>
          </cell>
          <cell r="AB98">
            <v>547.37</v>
          </cell>
        </row>
        <row r="99">
          <cell r="P99">
            <v>-3817.8126000000002</v>
          </cell>
          <cell r="T99">
            <v>1899.9349999999999</v>
          </cell>
          <cell r="AB99">
            <v>1513.115</v>
          </cell>
        </row>
        <row r="100">
          <cell r="P100">
            <v>-4953.1743999999999</v>
          </cell>
          <cell r="T100">
            <v>108</v>
          </cell>
          <cell r="AB100">
            <v>3839.68</v>
          </cell>
        </row>
        <row r="101">
          <cell r="P101">
            <v>-2131.1480000000001</v>
          </cell>
          <cell r="T101">
            <v>2246</v>
          </cell>
          <cell r="AB101">
            <v>611.11099999999999</v>
          </cell>
        </row>
        <row r="102">
          <cell r="P102">
            <v>-3096.3674000000001</v>
          </cell>
          <cell r="T102">
            <v>2364.2669999999998</v>
          </cell>
          <cell r="AB102">
            <v>589.63099999999997</v>
          </cell>
        </row>
        <row r="103">
          <cell r="P103">
            <v>-4882.3987999999999</v>
          </cell>
          <cell r="T103">
            <v>0</v>
          </cell>
          <cell r="AB103">
            <v>3838.114</v>
          </cell>
        </row>
        <row r="104">
          <cell r="P104">
            <v>-2327.5267899999999</v>
          </cell>
          <cell r="T104">
            <v>1088.817</v>
          </cell>
          <cell r="AB104">
            <v>992.58799999999997</v>
          </cell>
        </row>
        <row r="105">
          <cell r="P105">
            <v>0</v>
          </cell>
          <cell r="T105">
            <v>763</v>
          </cell>
          <cell r="AB105">
            <v>188.149</v>
          </cell>
        </row>
        <row r="106">
          <cell r="P106">
            <v>-3226.924</v>
          </cell>
          <cell r="T106">
            <v>1593</v>
          </cell>
          <cell r="AB106">
            <v>1299.029</v>
          </cell>
        </row>
        <row r="107">
          <cell r="P107">
            <v>-3009.55</v>
          </cell>
          <cell r="T107">
            <v>3016.71</v>
          </cell>
          <cell r="AB107">
            <v>70.742000000000004</v>
          </cell>
        </row>
        <row r="108">
          <cell r="P108">
            <v>-3108.1986000000002</v>
          </cell>
          <cell r="T108">
            <v>446.29700000000003</v>
          </cell>
          <cell r="AB108">
            <v>2085.9580000000001</v>
          </cell>
        </row>
        <row r="110">
          <cell r="P110">
            <v>-2137.8159999999998</v>
          </cell>
          <cell r="T110">
            <v>0</v>
          </cell>
          <cell r="AB110">
            <v>1747.5050000000001</v>
          </cell>
        </row>
        <row r="111">
          <cell r="P111">
            <v>-2020.1008099999999</v>
          </cell>
          <cell r="T111">
            <v>2693.3560000000002</v>
          </cell>
          <cell r="AB111">
            <v>218.24100000000001</v>
          </cell>
        </row>
        <row r="112">
          <cell r="P112">
            <v>-1447.961</v>
          </cell>
          <cell r="T112">
            <v>540.91300000000001</v>
          </cell>
          <cell r="AB112">
            <v>748.93499999999995</v>
          </cell>
        </row>
        <row r="113">
          <cell r="P113">
            <v>-2315.8954100000001</v>
          </cell>
          <cell r="T113">
            <v>2494.6640000000002</v>
          </cell>
          <cell r="AB113">
            <v>250.58600000000001</v>
          </cell>
        </row>
        <row r="114">
          <cell r="P114">
            <v>-645.89179999999999</v>
          </cell>
          <cell r="T114">
            <v>2186.1210000000001</v>
          </cell>
          <cell r="AB114">
            <v>111.374</v>
          </cell>
        </row>
        <row r="115">
          <cell r="P115">
            <v>-3433.8804</v>
          </cell>
          <cell r="T115">
            <v>340.58</v>
          </cell>
          <cell r="AB115">
            <v>2454.8969999999999</v>
          </cell>
        </row>
        <row r="116">
          <cell r="P116">
            <v>-3200.3993999999998</v>
          </cell>
          <cell r="T116">
            <v>5248.5910000000003</v>
          </cell>
          <cell r="AB116">
            <v>200.179</v>
          </cell>
        </row>
        <row r="117">
          <cell r="P117">
            <v>-2081.3788</v>
          </cell>
          <cell r="T117">
            <v>3118.3220000000001</v>
          </cell>
          <cell r="AB117">
            <v>206.18299999999999</v>
          </cell>
        </row>
        <row r="118">
          <cell r="P118">
            <v>0</v>
          </cell>
          <cell r="T118">
            <v>5803.6580000000004</v>
          </cell>
          <cell r="AB118">
            <v>389.072</v>
          </cell>
        </row>
        <row r="119">
          <cell r="P119">
            <v>-2770.9558000000002</v>
          </cell>
          <cell r="T119">
            <v>2048.6640000000002</v>
          </cell>
          <cell r="AB119">
            <v>584.56100000000004</v>
          </cell>
        </row>
        <row r="120">
          <cell r="P120">
            <v>-9099.7067999999999</v>
          </cell>
          <cell r="T120">
            <v>961.29499999999996</v>
          </cell>
          <cell r="AB120">
            <v>6543.1769999999997</v>
          </cell>
        </row>
        <row r="121">
          <cell r="P121">
            <v>-518.58280999999999</v>
          </cell>
          <cell r="T121">
            <v>2790.069</v>
          </cell>
          <cell r="AB121">
            <v>343.91500000000002</v>
          </cell>
        </row>
        <row r="122">
          <cell r="P122">
            <v>-4654.0748000000003</v>
          </cell>
          <cell r="T122">
            <v>4748.2730000000001</v>
          </cell>
          <cell r="AB122">
            <v>200.178</v>
          </cell>
        </row>
        <row r="123">
          <cell r="P123">
            <v>-1944.4184</v>
          </cell>
          <cell r="T123">
            <v>2863.5390000000002</v>
          </cell>
          <cell r="AB123">
            <v>142.97300000000001</v>
          </cell>
        </row>
        <row r="124">
          <cell r="P124">
            <v>-4116.0565900000001</v>
          </cell>
          <cell r="T124">
            <v>3354.049</v>
          </cell>
          <cell r="AB124">
            <v>619.24099999999999</v>
          </cell>
        </row>
        <row r="126">
          <cell r="P126">
            <v>-733.77241000000004</v>
          </cell>
          <cell r="T126">
            <v>0</v>
          </cell>
          <cell r="AB126">
            <v>678.83100000000002</v>
          </cell>
        </row>
        <row r="127">
          <cell r="P127">
            <v>-3601.5936000000002</v>
          </cell>
          <cell r="T127">
            <v>1081</v>
          </cell>
          <cell r="AB127">
            <v>2026.425</v>
          </cell>
        </row>
        <row r="128">
          <cell r="P128">
            <v>0</v>
          </cell>
          <cell r="T128">
            <v>5142</v>
          </cell>
          <cell r="AB128">
            <v>5528.8530000000001</v>
          </cell>
        </row>
        <row r="129">
          <cell r="P129">
            <v>-3186.2883999999999</v>
          </cell>
          <cell r="T129">
            <v>1363.3420000000001</v>
          </cell>
          <cell r="AB129">
            <v>1513.211</v>
          </cell>
        </row>
        <row r="130">
          <cell r="P130">
            <v>-4729.1333999999997</v>
          </cell>
          <cell r="T130">
            <v>2580.1550000000002</v>
          </cell>
          <cell r="AB130">
            <v>2414.9360000000001</v>
          </cell>
        </row>
        <row r="131">
          <cell r="P131">
            <v>-7857.7619999999997</v>
          </cell>
          <cell r="T131">
            <v>7103.8990000000003</v>
          </cell>
          <cell r="AB131">
            <v>1116.827</v>
          </cell>
        </row>
        <row r="132">
          <cell r="P132">
            <v>-4739.5361999999996</v>
          </cell>
          <cell r="T132">
            <v>814.09</v>
          </cell>
          <cell r="AB132">
            <v>3131.6120000000001</v>
          </cell>
        </row>
        <row r="133">
          <cell r="P133">
            <v>-2009.415</v>
          </cell>
          <cell r="T133">
            <v>0</v>
          </cell>
          <cell r="AB133">
            <v>1662.191</v>
          </cell>
        </row>
        <row r="134">
          <cell r="P134">
            <v>-2653.4112</v>
          </cell>
          <cell r="T134">
            <v>1406.748</v>
          </cell>
          <cell r="AB134">
            <v>1035.944</v>
          </cell>
        </row>
        <row r="135">
          <cell r="P135">
            <v>-1831.4749999999999</v>
          </cell>
          <cell r="T135">
            <v>2001.2840000000001</v>
          </cell>
          <cell r="AB135">
            <v>209.21</v>
          </cell>
        </row>
        <row r="136">
          <cell r="P136">
            <v>-6263.0043900000001</v>
          </cell>
          <cell r="T136">
            <v>170</v>
          </cell>
          <cell r="AB136">
            <v>4857.9319999999998</v>
          </cell>
        </row>
        <row r="137">
          <cell r="P137">
            <v>-4720.7016000000003</v>
          </cell>
          <cell r="T137">
            <v>1240.693</v>
          </cell>
          <cell r="AB137">
            <v>2818.01</v>
          </cell>
        </row>
        <row r="138">
          <cell r="P138">
            <v>-3866.3694</v>
          </cell>
          <cell r="T138">
            <v>3054</v>
          </cell>
          <cell r="AB138">
            <v>694.80499999999995</v>
          </cell>
        </row>
        <row r="139">
          <cell r="P139">
            <v>-3861.8085999999998</v>
          </cell>
          <cell r="T139">
            <v>2631.2139999999999</v>
          </cell>
          <cell r="AB139">
            <v>1031.261</v>
          </cell>
        </row>
        <row r="140">
          <cell r="P140">
            <v>-2374.5828000000001</v>
          </cell>
          <cell r="T140">
            <v>210.17599999999999</v>
          </cell>
          <cell r="AB140">
            <v>1702.7460000000001</v>
          </cell>
        </row>
        <row r="141">
          <cell r="P141">
            <v>-6731.6786000000002</v>
          </cell>
          <cell r="T141">
            <v>1419</v>
          </cell>
          <cell r="AB141">
            <v>4312.0540000000001</v>
          </cell>
        </row>
        <row r="142">
          <cell r="P142">
            <v>-4330.8026</v>
          </cell>
          <cell r="T142">
            <v>1259</v>
          </cell>
          <cell r="AB142">
            <v>2461.6010000000001</v>
          </cell>
        </row>
        <row r="143">
          <cell r="P143">
            <v>-52553.566760000002</v>
          </cell>
          <cell r="T143">
            <v>13465.547</v>
          </cell>
          <cell r="AB143">
            <v>34606.302000000003</v>
          </cell>
        </row>
        <row r="145">
          <cell r="P145">
            <v>-4049.6581900000001</v>
          </cell>
          <cell r="T145">
            <v>2674.5590000000002</v>
          </cell>
          <cell r="AB145">
            <v>1369.49</v>
          </cell>
        </row>
        <row r="146">
          <cell r="P146">
            <v>-3909.2049900000002</v>
          </cell>
          <cell r="T146">
            <v>1754.223</v>
          </cell>
          <cell r="AB146">
            <v>1701.702</v>
          </cell>
        </row>
        <row r="147">
          <cell r="P147">
            <v>-4781.0108</v>
          </cell>
          <cell r="T147">
            <v>1423.7270000000001</v>
          </cell>
          <cell r="AB147">
            <v>2631.2240000000002</v>
          </cell>
        </row>
        <row r="148">
          <cell r="P148">
            <v>-3460.8227900000002</v>
          </cell>
          <cell r="T148">
            <v>1170.4079999999999</v>
          </cell>
          <cell r="AB148">
            <v>2284.5680000000002</v>
          </cell>
        </row>
        <row r="149">
          <cell r="P149">
            <v>0</v>
          </cell>
          <cell r="T149">
            <v>1057.654</v>
          </cell>
          <cell r="AB149">
            <v>158.01900000000001</v>
          </cell>
        </row>
        <row r="150">
          <cell r="P150">
            <v>-3319.3006</v>
          </cell>
          <cell r="T150">
            <v>1427.683</v>
          </cell>
          <cell r="AB150">
            <v>1885.624</v>
          </cell>
        </row>
        <row r="151">
          <cell r="P151">
            <v>-3908.6343999999999</v>
          </cell>
          <cell r="T151">
            <v>1339.337</v>
          </cell>
          <cell r="AB151">
            <v>2561.2109999999998</v>
          </cell>
        </row>
        <row r="152">
          <cell r="P152">
            <v>-5236.8200100000004</v>
          </cell>
          <cell r="T152">
            <v>266.61799999999999</v>
          </cell>
          <cell r="AB152">
            <v>4439.2659999999996</v>
          </cell>
        </row>
        <row r="153">
          <cell r="P153">
            <v>-4043.1671999999999</v>
          </cell>
          <cell r="T153">
            <v>983</v>
          </cell>
          <cell r="AB153">
            <v>2822.5219999999999</v>
          </cell>
        </row>
        <row r="154">
          <cell r="P154">
            <v>-4344.7380000000003</v>
          </cell>
          <cell r="T154">
            <v>2069.6060000000002</v>
          </cell>
          <cell r="AB154">
            <v>1954.806</v>
          </cell>
        </row>
        <row r="155">
          <cell r="P155">
            <v>-5001.3104000000003</v>
          </cell>
          <cell r="T155">
            <v>2009.057</v>
          </cell>
          <cell r="AB155">
            <v>2751.567</v>
          </cell>
        </row>
        <row r="156">
          <cell r="P156">
            <v>-3518.6754000000001</v>
          </cell>
          <cell r="T156">
            <v>1158.7670000000001</v>
          </cell>
          <cell r="AB156">
            <v>1858.558</v>
          </cell>
        </row>
        <row r="157">
          <cell r="P157">
            <v>-5337.8584000000001</v>
          </cell>
          <cell r="T157">
            <v>3284.9389999999999</v>
          </cell>
          <cell r="AB157">
            <v>2047.9469999999999</v>
          </cell>
        </row>
        <row r="159">
          <cell r="P159">
            <v>-2384.0916000000002</v>
          </cell>
          <cell r="T159">
            <v>1751.133</v>
          </cell>
          <cell r="AB159">
            <v>565.18799999999999</v>
          </cell>
        </row>
        <row r="160">
          <cell r="P160">
            <v>-4550.7092000000002</v>
          </cell>
          <cell r="T160">
            <v>1041.5070000000001</v>
          </cell>
          <cell r="AB160">
            <v>2777.0349999999999</v>
          </cell>
        </row>
        <row r="161">
          <cell r="P161">
            <v>-2717.1088</v>
          </cell>
          <cell r="T161">
            <v>0</v>
          </cell>
          <cell r="AB161">
            <v>2153.0509999999999</v>
          </cell>
        </row>
        <row r="162">
          <cell r="P162">
            <v>-6043.2039999999997</v>
          </cell>
          <cell r="T162">
            <v>1530.278</v>
          </cell>
          <cell r="AB162">
            <v>3568.8980000000001</v>
          </cell>
        </row>
        <row r="163">
          <cell r="P163">
            <v>0</v>
          </cell>
          <cell r="T163">
            <v>0</v>
          </cell>
          <cell r="AB163">
            <v>273.99599999999998</v>
          </cell>
        </row>
        <row r="164">
          <cell r="P164">
            <v>-4982.76181</v>
          </cell>
          <cell r="T164">
            <v>0</v>
          </cell>
          <cell r="AB164">
            <v>3919.5320000000002</v>
          </cell>
        </row>
        <row r="165">
          <cell r="P165">
            <v>-6109.9459900000002</v>
          </cell>
          <cell r="T165">
            <v>1467.481</v>
          </cell>
          <cell r="AB165">
            <v>3650.6030000000001</v>
          </cell>
        </row>
        <row r="166">
          <cell r="P166">
            <v>-5583.0504000000001</v>
          </cell>
          <cell r="T166">
            <v>898.06799999999998</v>
          </cell>
          <cell r="AB166">
            <v>3727.3310000000001</v>
          </cell>
        </row>
        <row r="168">
          <cell r="P168">
            <v>-1830.6959999999999</v>
          </cell>
          <cell r="T168">
            <v>2842.779</v>
          </cell>
          <cell r="AB168">
            <v>313.61700000000002</v>
          </cell>
        </row>
        <row r="169">
          <cell r="P169">
            <v>-3729.6592000000001</v>
          </cell>
          <cell r="T169">
            <v>555.51800000000003</v>
          </cell>
          <cell r="AB169">
            <v>2511.875</v>
          </cell>
        </row>
        <row r="170">
          <cell r="P170">
            <v>-2586.8809999999999</v>
          </cell>
          <cell r="T170">
            <v>0</v>
          </cell>
          <cell r="AB170">
            <v>2586.9549999999999</v>
          </cell>
        </row>
        <row r="171">
          <cell r="P171">
            <v>-2754.7081899999998</v>
          </cell>
          <cell r="T171">
            <v>2562.587</v>
          </cell>
          <cell r="AB171">
            <v>186.155</v>
          </cell>
        </row>
        <row r="172">
          <cell r="P172">
            <v>-4492.3760000000002</v>
          </cell>
          <cell r="T172">
            <v>1350.8</v>
          </cell>
          <cell r="AB172">
            <v>3101.8389999999999</v>
          </cell>
        </row>
        <row r="173">
          <cell r="P173">
            <v>-3834.7556</v>
          </cell>
          <cell r="T173">
            <v>1841.9369999999999</v>
          </cell>
          <cell r="AB173">
            <v>1991.1179999999999</v>
          </cell>
        </row>
        <row r="174">
          <cell r="P174">
            <v>-4587.1683999999996</v>
          </cell>
          <cell r="T174">
            <v>0</v>
          </cell>
          <cell r="AB174">
            <v>3632.864</v>
          </cell>
        </row>
        <row r="175">
          <cell r="P175">
            <v>-2763.7415900000001</v>
          </cell>
          <cell r="T175">
            <v>969.24599999999998</v>
          </cell>
          <cell r="AB175">
            <v>1416.77</v>
          </cell>
        </row>
        <row r="176">
          <cell r="P176">
            <v>-3575.5387999999998</v>
          </cell>
          <cell r="T176">
            <v>2152.17</v>
          </cell>
          <cell r="AB176">
            <v>1141.1780000000001</v>
          </cell>
        </row>
        <row r="177">
          <cell r="P177">
            <v>-4230.8635999999997</v>
          </cell>
          <cell r="T177">
            <v>1716</v>
          </cell>
          <cell r="AB177">
            <v>2015.9</v>
          </cell>
        </row>
        <row r="178">
          <cell r="P178">
            <v>0</v>
          </cell>
          <cell r="T178">
            <v>3866</v>
          </cell>
          <cell r="AB178">
            <v>401.42399999999998</v>
          </cell>
        </row>
        <row r="179">
          <cell r="P179">
            <v>-2841.0054</v>
          </cell>
          <cell r="T179">
            <v>2328.886</v>
          </cell>
          <cell r="AB179">
            <v>502.58499999999998</v>
          </cell>
        </row>
        <row r="180">
          <cell r="P180">
            <v>0</v>
          </cell>
          <cell r="T180">
            <v>1042</v>
          </cell>
          <cell r="AB180">
            <v>4193.5079999999998</v>
          </cell>
        </row>
        <row r="181">
          <cell r="P181">
            <v>-4334.4114</v>
          </cell>
          <cell r="T181">
            <v>1567.5170000000001</v>
          </cell>
          <cell r="AB181">
            <v>2711.319</v>
          </cell>
        </row>
        <row r="182">
          <cell r="P182">
            <v>-4050.0839900000001</v>
          </cell>
          <cell r="T182">
            <v>1871.05</v>
          </cell>
          <cell r="AB182">
            <v>1730.1469999999999</v>
          </cell>
        </row>
        <row r="183">
          <cell r="P183">
            <v>-105352.68004000001</v>
          </cell>
          <cell r="T183">
            <v>0</v>
          </cell>
          <cell r="AB183">
            <v>104947.969</v>
          </cell>
        </row>
        <row r="185">
          <cell r="P185">
            <v>-3880.4254000000001</v>
          </cell>
          <cell r="T185">
            <v>1953.095</v>
          </cell>
          <cell r="AB185">
            <v>1526.191</v>
          </cell>
        </row>
        <row r="186">
          <cell r="P186">
            <v>-3966.9441900000002</v>
          </cell>
          <cell r="T186">
            <v>2389.549</v>
          </cell>
          <cell r="AB186">
            <v>1563.6489999999999</v>
          </cell>
        </row>
        <row r="187">
          <cell r="P187">
            <v>-4997.7700000000004</v>
          </cell>
          <cell r="T187">
            <v>2821.2910000000002</v>
          </cell>
          <cell r="AB187">
            <v>2141.6909999999998</v>
          </cell>
        </row>
        <row r="188">
          <cell r="P188">
            <v>0</v>
          </cell>
          <cell r="T188">
            <v>3328.4830000000002</v>
          </cell>
          <cell r="AB188">
            <v>30.01</v>
          </cell>
        </row>
        <row r="189">
          <cell r="P189">
            <v>-3025.6106</v>
          </cell>
          <cell r="T189">
            <v>0</v>
          </cell>
          <cell r="AB189">
            <v>3001.78</v>
          </cell>
        </row>
        <row r="190">
          <cell r="P190">
            <v>-2015.0495900000001</v>
          </cell>
          <cell r="T190">
            <v>0</v>
          </cell>
          <cell r="AB190">
            <v>1587.7829999999999</v>
          </cell>
        </row>
        <row r="191">
          <cell r="P191">
            <v>-4886.1391999999996</v>
          </cell>
          <cell r="T191">
            <v>2037.528</v>
          </cell>
          <cell r="AB191">
            <v>2860.48</v>
          </cell>
        </row>
        <row r="192">
          <cell r="P192">
            <v>-1929.2747999999999</v>
          </cell>
          <cell r="T192">
            <v>2004.6030000000001</v>
          </cell>
          <cell r="AB192">
            <v>165.571</v>
          </cell>
        </row>
        <row r="193">
          <cell r="P193">
            <v>-2867.9971999999998</v>
          </cell>
          <cell r="T193">
            <v>1182.8109999999999</v>
          </cell>
          <cell r="AB193">
            <v>1651.2850000000001</v>
          </cell>
        </row>
        <row r="194">
          <cell r="P194">
            <v>-3635.9785999999999</v>
          </cell>
          <cell r="T194">
            <v>1698.3389999999999</v>
          </cell>
          <cell r="AB194">
            <v>1956.5</v>
          </cell>
        </row>
        <row r="196">
          <cell r="P196">
            <v>-2421.0178000000001</v>
          </cell>
          <cell r="T196">
            <v>0</v>
          </cell>
          <cell r="AB196">
            <v>1907.11</v>
          </cell>
        </row>
        <row r="197">
          <cell r="P197">
            <v>0</v>
          </cell>
          <cell r="T197">
            <v>0</v>
          </cell>
          <cell r="AB197">
            <v>741.76</v>
          </cell>
        </row>
        <row r="198">
          <cell r="P198">
            <v>-630.23069999999996</v>
          </cell>
          <cell r="T198">
            <v>523.03599999999994</v>
          </cell>
          <cell r="AB198">
            <v>102.6575</v>
          </cell>
        </row>
        <row r="199">
          <cell r="P199">
            <v>0</v>
          </cell>
          <cell r="T199">
            <v>0</v>
          </cell>
          <cell r="AB199">
            <v>797.73400000000004</v>
          </cell>
        </row>
        <row r="200">
          <cell r="P200">
            <v>-777.4375</v>
          </cell>
          <cell r="T200">
            <v>710.322</v>
          </cell>
          <cell r="AB200">
            <v>75.216499999999996</v>
          </cell>
        </row>
        <row r="201">
          <cell r="P201">
            <v>-3078.4094</v>
          </cell>
          <cell r="T201">
            <v>824.44799999999998</v>
          </cell>
          <cell r="AB201">
            <v>1775.0530000000001</v>
          </cell>
        </row>
        <row r="202">
          <cell r="P202">
            <v>-955.44799999999998</v>
          </cell>
          <cell r="T202">
            <v>1006.029</v>
          </cell>
          <cell r="AB202">
            <v>22.568999999999999</v>
          </cell>
        </row>
        <row r="203">
          <cell r="P203">
            <v>0</v>
          </cell>
          <cell r="T203">
            <v>0</v>
          </cell>
          <cell r="AB203">
            <v>496.68200000000002</v>
          </cell>
        </row>
        <row r="204">
          <cell r="P204">
            <v>-1846.7521999999999</v>
          </cell>
          <cell r="T204">
            <v>1647.24</v>
          </cell>
          <cell r="AB204">
            <v>171.6</v>
          </cell>
        </row>
        <row r="205">
          <cell r="P205">
            <v>-1901.578</v>
          </cell>
          <cell r="T205">
            <v>0</v>
          </cell>
          <cell r="AB205">
            <v>1637.4069999999999</v>
          </cell>
        </row>
        <row r="206">
          <cell r="P206">
            <v>0</v>
          </cell>
          <cell r="T206">
            <v>0</v>
          </cell>
          <cell r="AB206">
            <v>1203.81</v>
          </cell>
        </row>
        <row r="207">
          <cell r="P207">
            <v>-3015.8583899999999</v>
          </cell>
          <cell r="T207">
            <v>704.69500000000005</v>
          </cell>
          <cell r="AB207">
            <v>1829.2149999999999</v>
          </cell>
        </row>
        <row r="208">
          <cell r="P208">
            <v>-2579.4227999999998</v>
          </cell>
          <cell r="T208">
            <v>3291.7</v>
          </cell>
          <cell r="AB208">
            <v>510.84</v>
          </cell>
        </row>
        <row r="209">
          <cell r="P209">
            <v>-6850.6944100000001</v>
          </cell>
          <cell r="T209">
            <v>1274.595</v>
          </cell>
          <cell r="AB209">
            <v>4370.884</v>
          </cell>
        </row>
        <row r="210">
          <cell r="P210">
            <v>-2796.2323999999999</v>
          </cell>
          <cell r="T210">
            <v>0</v>
          </cell>
          <cell r="AB210">
            <v>2192.4780000000001</v>
          </cell>
        </row>
        <row r="211">
          <cell r="P211">
            <v>-1801.5540000000001</v>
          </cell>
          <cell r="T211">
            <v>288</v>
          </cell>
          <cell r="AB211">
            <v>1178.9849999999999</v>
          </cell>
        </row>
        <row r="212">
          <cell r="P212">
            <v>-2663.7388000000001</v>
          </cell>
          <cell r="T212">
            <v>0</v>
          </cell>
          <cell r="AB212">
            <v>2150.6039999999998</v>
          </cell>
        </row>
        <row r="213">
          <cell r="P213">
            <v>-669.76660000000004</v>
          </cell>
          <cell r="T213">
            <v>44.536999999999999</v>
          </cell>
          <cell r="AB213">
            <v>498.30900000000003</v>
          </cell>
        </row>
        <row r="214">
          <cell r="P214">
            <v>-4968.46</v>
          </cell>
          <cell r="T214">
            <v>0</v>
          </cell>
          <cell r="AB214">
            <v>4055.6350000000002</v>
          </cell>
        </row>
        <row r="215">
          <cell r="P215">
            <v>-1807.3522</v>
          </cell>
          <cell r="T215">
            <v>951.33299999999997</v>
          </cell>
          <cell r="AB215">
            <v>668.80799999999999</v>
          </cell>
        </row>
        <row r="216">
          <cell r="P216">
            <v>0</v>
          </cell>
          <cell r="T216">
            <v>0</v>
          </cell>
          <cell r="AB216">
            <v>623.14200000000005</v>
          </cell>
        </row>
        <row r="218">
          <cell r="P218">
            <v>-2117.8058000000001</v>
          </cell>
          <cell r="T218">
            <v>581.68299999999999</v>
          </cell>
          <cell r="AB218">
            <v>1227.9269999999999</v>
          </cell>
        </row>
        <row r="219">
          <cell r="P219">
            <v>-3507.6959999999999</v>
          </cell>
          <cell r="T219">
            <v>2139.7730000000001</v>
          </cell>
          <cell r="AB219">
            <v>1084.6600000000001</v>
          </cell>
        </row>
        <row r="220">
          <cell r="P220">
            <v>-2317.2750000000001</v>
          </cell>
          <cell r="T220">
            <v>2596.3890000000001</v>
          </cell>
          <cell r="AB220">
            <v>127.928</v>
          </cell>
        </row>
        <row r="221">
          <cell r="P221">
            <v>-3648.4452000000001</v>
          </cell>
          <cell r="T221">
            <v>2169.701</v>
          </cell>
          <cell r="AB221">
            <v>1169.914</v>
          </cell>
        </row>
        <row r="222">
          <cell r="P222">
            <v>-4443.6432000000004</v>
          </cell>
          <cell r="T222">
            <v>828.21100000000001</v>
          </cell>
          <cell r="AB222">
            <v>2828.1750000000002</v>
          </cell>
        </row>
        <row r="223">
          <cell r="P223">
            <v>-840.06640000000004</v>
          </cell>
          <cell r="T223">
            <v>52</v>
          </cell>
          <cell r="AB223">
            <v>637.75599999999997</v>
          </cell>
        </row>
        <row r="224">
          <cell r="P224">
            <v>-4002.1561999999999</v>
          </cell>
          <cell r="T224">
            <v>934</v>
          </cell>
          <cell r="AB224">
            <v>2419.89</v>
          </cell>
        </row>
        <row r="225">
          <cell r="P225">
            <v>-1719.5608</v>
          </cell>
          <cell r="T225">
            <v>693</v>
          </cell>
          <cell r="AB225">
            <v>841.61599999999999</v>
          </cell>
        </row>
        <row r="226">
          <cell r="P226">
            <v>-3281.7212</v>
          </cell>
          <cell r="T226">
            <v>2793.7080000000001</v>
          </cell>
          <cell r="AB226">
            <v>413.89400000000001</v>
          </cell>
        </row>
        <row r="227">
          <cell r="P227">
            <v>-3470.5794000000001</v>
          </cell>
          <cell r="T227">
            <v>1154.307</v>
          </cell>
          <cell r="AB227">
            <v>1832.838</v>
          </cell>
        </row>
        <row r="228">
          <cell r="P228">
            <v>-1692.5286000000001</v>
          </cell>
          <cell r="T228">
            <v>1905.434</v>
          </cell>
          <cell r="AB228">
            <v>169.154</v>
          </cell>
        </row>
        <row r="229">
          <cell r="P229">
            <v>-2681.6192000000001</v>
          </cell>
          <cell r="T229">
            <v>2057.17</v>
          </cell>
          <cell r="AB229">
            <v>506.834</v>
          </cell>
        </row>
        <row r="230">
          <cell r="P230">
            <v>-2582.7495899999999</v>
          </cell>
          <cell r="T230">
            <v>2254.2109999999998</v>
          </cell>
          <cell r="AB230">
            <v>289.90199999999999</v>
          </cell>
        </row>
        <row r="231">
          <cell r="P231">
            <v>-4706.5370000000003</v>
          </cell>
          <cell r="T231">
            <v>627.38300000000004</v>
          </cell>
          <cell r="AB231">
            <v>3231.7159999999999</v>
          </cell>
        </row>
        <row r="232">
          <cell r="P232">
            <v>-4516.2265900000002</v>
          </cell>
          <cell r="T232">
            <v>2172.1060000000002</v>
          </cell>
          <cell r="AB232">
            <v>1859.1659999999999</v>
          </cell>
        </row>
        <row r="233">
          <cell r="P233">
            <v>-2399.4794000000002</v>
          </cell>
          <cell r="T233">
            <v>700.971</v>
          </cell>
          <cell r="AB233">
            <v>1348.4290000000001</v>
          </cell>
        </row>
        <row r="234">
          <cell r="P234">
            <v>-3396.0720000000001</v>
          </cell>
          <cell r="T234">
            <v>2254.1849999999999</v>
          </cell>
          <cell r="AB234">
            <v>906.69399999999996</v>
          </cell>
        </row>
        <row r="235">
          <cell r="P235">
            <v>-3706.1088</v>
          </cell>
          <cell r="T235">
            <v>2182.444</v>
          </cell>
          <cell r="AB235">
            <v>1208.463</v>
          </cell>
        </row>
        <row r="237">
          <cell r="P237">
            <v>-2717.8305999999998</v>
          </cell>
          <cell r="T237">
            <v>1371.1569999999999</v>
          </cell>
          <cell r="AB237">
            <v>1343.7650000000001</v>
          </cell>
        </row>
        <row r="238">
          <cell r="P238">
            <v>-3360.3193999999999</v>
          </cell>
          <cell r="T238">
            <v>1931.0540000000001</v>
          </cell>
          <cell r="AB238">
            <v>1138.6489999999999</v>
          </cell>
        </row>
        <row r="239">
          <cell r="P239">
            <v>-3003.1646000000001</v>
          </cell>
          <cell r="T239">
            <v>1270</v>
          </cell>
          <cell r="AB239">
            <v>1374.287</v>
          </cell>
        </row>
        <row r="240">
          <cell r="P240">
            <v>-2355.6794</v>
          </cell>
          <cell r="T240">
            <v>776.14400000000001</v>
          </cell>
          <cell r="AB240">
            <v>1255.165</v>
          </cell>
        </row>
        <row r="241">
          <cell r="P241">
            <v>-2587.4005999999999</v>
          </cell>
          <cell r="T241">
            <v>2164.83</v>
          </cell>
          <cell r="AB241">
            <v>344.55700000000002</v>
          </cell>
        </row>
        <row r="242">
          <cell r="P242">
            <v>-995.02279999999996</v>
          </cell>
          <cell r="T242">
            <v>1923</v>
          </cell>
          <cell r="AB242">
            <v>203.19499999999999</v>
          </cell>
        </row>
        <row r="243">
          <cell r="P243">
            <v>-2720.9358000000002</v>
          </cell>
          <cell r="T243">
            <v>1771.2819999999999</v>
          </cell>
          <cell r="AB243">
            <v>755.78099999999995</v>
          </cell>
        </row>
        <row r="244">
          <cell r="P244">
            <v>-3560.0572000000002</v>
          </cell>
          <cell r="T244">
            <v>2408.556</v>
          </cell>
          <cell r="AB244">
            <v>919.89700000000005</v>
          </cell>
        </row>
        <row r="245">
          <cell r="P245">
            <v>-2495.9891899999998</v>
          </cell>
          <cell r="T245">
            <v>1742.7909999999999</v>
          </cell>
          <cell r="AB245">
            <v>609.36900000000003</v>
          </cell>
        </row>
        <row r="246">
          <cell r="P246">
            <v>-1988.4957899999999</v>
          </cell>
          <cell r="T246">
            <v>1618</v>
          </cell>
          <cell r="AB246">
            <v>370.26299999999998</v>
          </cell>
        </row>
        <row r="247">
          <cell r="P247">
            <v>-8322.7672000000002</v>
          </cell>
          <cell r="T247">
            <v>3420</v>
          </cell>
          <cell r="AB247">
            <v>3841.223</v>
          </cell>
        </row>
        <row r="248">
          <cell r="P248">
            <v>0</v>
          </cell>
          <cell r="T248">
            <v>0</v>
          </cell>
          <cell r="AB248">
            <v>263.36900000000003</v>
          </cell>
        </row>
        <row r="249">
          <cell r="P249">
            <v>-3506.2350000000001</v>
          </cell>
          <cell r="T249">
            <v>3098</v>
          </cell>
          <cell r="AB249">
            <v>352.036</v>
          </cell>
        </row>
        <row r="250">
          <cell r="P250">
            <v>-3757.5302000000001</v>
          </cell>
          <cell r="T250">
            <v>3456.0729999999999</v>
          </cell>
          <cell r="AB250">
            <v>269.24200000000002</v>
          </cell>
        </row>
        <row r="251">
          <cell r="P251">
            <v>-2976.5983999999999</v>
          </cell>
          <cell r="T251">
            <v>2078.5250000000001</v>
          </cell>
          <cell r="AB251">
            <v>716.63099999999997</v>
          </cell>
        </row>
        <row r="253">
          <cell r="P253">
            <v>-2928.5832099999998</v>
          </cell>
          <cell r="T253">
            <v>2945.0740000000001</v>
          </cell>
          <cell r="AB253">
            <v>281.45999999999998</v>
          </cell>
        </row>
        <row r="254">
          <cell r="P254">
            <v>-3887.6414</v>
          </cell>
          <cell r="T254">
            <v>3125.3139999999999</v>
          </cell>
          <cell r="AB254">
            <v>638.42399999999998</v>
          </cell>
        </row>
        <row r="255">
          <cell r="P255">
            <v>-2036.8129899999999</v>
          </cell>
          <cell r="T255">
            <v>2118.35</v>
          </cell>
          <cell r="AB255">
            <v>136.959</v>
          </cell>
        </row>
        <row r="256">
          <cell r="P256">
            <v>-3901.3148000000001</v>
          </cell>
          <cell r="T256">
            <v>2946.3870000000002</v>
          </cell>
          <cell r="AB256">
            <v>794.52200000000005</v>
          </cell>
        </row>
        <row r="257">
          <cell r="P257">
            <v>-1810.37041</v>
          </cell>
          <cell r="T257">
            <v>2244.92</v>
          </cell>
          <cell r="AB257">
            <v>290.49200000000002</v>
          </cell>
        </row>
        <row r="258">
          <cell r="P258">
            <v>-4855.9705999999996</v>
          </cell>
          <cell r="T258">
            <v>4216</v>
          </cell>
          <cell r="AB258">
            <v>1752.335</v>
          </cell>
        </row>
        <row r="259">
          <cell r="P259">
            <v>-2640.2392100000002</v>
          </cell>
          <cell r="T259">
            <v>2049.9549999999999</v>
          </cell>
          <cell r="AB259">
            <v>499.952</v>
          </cell>
        </row>
        <row r="260">
          <cell r="P260">
            <v>-6806.9348099999997</v>
          </cell>
          <cell r="T260">
            <v>5705.3379999999997</v>
          </cell>
          <cell r="AB260">
            <v>960.58199999999999</v>
          </cell>
        </row>
        <row r="261">
          <cell r="P261">
            <v>-1783.8226</v>
          </cell>
          <cell r="T261">
            <v>2489.6460000000002</v>
          </cell>
          <cell r="AB261">
            <v>425.94200000000001</v>
          </cell>
        </row>
        <row r="262">
          <cell r="P262">
            <v>-1794.9277999999999</v>
          </cell>
          <cell r="T262">
            <v>1618.84</v>
          </cell>
          <cell r="AB262">
            <v>195.654</v>
          </cell>
        </row>
        <row r="263">
          <cell r="P263">
            <v>-4706.4242000000004</v>
          </cell>
          <cell r="T263">
            <v>2667.8760000000002</v>
          </cell>
          <cell r="AB263">
            <v>1643.5260000000001</v>
          </cell>
        </row>
        <row r="264">
          <cell r="P264">
            <v>-3074.5650000000001</v>
          </cell>
          <cell r="T264">
            <v>2554.4299999999998</v>
          </cell>
          <cell r="AB264">
            <v>466.51900000000001</v>
          </cell>
        </row>
        <row r="265">
          <cell r="P265">
            <v>-2323.9110000000001</v>
          </cell>
          <cell r="T265">
            <v>3245.8069999999998</v>
          </cell>
          <cell r="AB265">
            <v>350.67500000000001</v>
          </cell>
        </row>
        <row r="266">
          <cell r="P266">
            <v>-5125.3512000000001</v>
          </cell>
          <cell r="T266">
            <v>3116.002</v>
          </cell>
          <cell r="AB266">
            <v>1666.249</v>
          </cell>
        </row>
        <row r="267">
          <cell r="P267">
            <v>-1.4874099999999999</v>
          </cell>
          <cell r="T267">
            <v>3285</v>
          </cell>
          <cell r="AB267">
            <v>520.76099999999997</v>
          </cell>
        </row>
        <row r="268">
          <cell r="P268">
            <v>-3380.6646000000001</v>
          </cell>
          <cell r="T268">
            <v>3068.5680000000002</v>
          </cell>
          <cell r="AB268">
            <v>284.92899999999997</v>
          </cell>
        </row>
        <row r="269">
          <cell r="P269">
            <v>-3459.0322000000001</v>
          </cell>
          <cell r="T269">
            <v>2984.5189999999998</v>
          </cell>
          <cell r="AB269">
            <v>429.79</v>
          </cell>
        </row>
        <row r="270">
          <cell r="P270">
            <v>-4972.2322000000004</v>
          </cell>
          <cell r="T270">
            <v>3817.4540000000002</v>
          </cell>
          <cell r="AB270">
            <v>993.42899999999997</v>
          </cell>
        </row>
        <row r="271">
          <cell r="P271">
            <v>-13298.9342</v>
          </cell>
          <cell r="T271">
            <v>10347</v>
          </cell>
          <cell r="AB271">
            <v>2449.415</v>
          </cell>
        </row>
        <row r="272">
          <cell r="P272">
            <v>-3442.1134000000002</v>
          </cell>
          <cell r="T272">
            <v>2897.6219999999998</v>
          </cell>
          <cell r="AB272">
            <v>488.78800000000001</v>
          </cell>
        </row>
        <row r="273">
          <cell r="P273">
            <v>-4555.1175999999996</v>
          </cell>
          <cell r="T273">
            <v>4918.1450000000004</v>
          </cell>
          <cell r="AB273">
            <v>626.12</v>
          </cell>
        </row>
        <row r="274">
          <cell r="P274">
            <v>-2696.6866</v>
          </cell>
          <cell r="T274">
            <v>2766.0050000000001</v>
          </cell>
          <cell r="AB274">
            <v>361.22399999999999</v>
          </cell>
        </row>
        <row r="275">
          <cell r="P275">
            <v>-4051.3962000000001</v>
          </cell>
          <cell r="T275">
            <v>2060.3000000000002</v>
          </cell>
          <cell r="AB275">
            <v>1608.088</v>
          </cell>
        </row>
        <row r="276">
          <cell r="P276">
            <v>-3647.0770000000002</v>
          </cell>
          <cell r="T276">
            <v>2496.5129999999999</v>
          </cell>
          <cell r="AB276">
            <v>1129.646</v>
          </cell>
        </row>
        <row r="277">
          <cell r="P277">
            <v>-49716.9637</v>
          </cell>
          <cell r="T277">
            <v>37700.644</v>
          </cell>
          <cell r="AB277">
            <v>27534.186000000002</v>
          </cell>
        </row>
        <row r="279">
          <cell r="P279">
            <v>-2956.3969999999999</v>
          </cell>
          <cell r="T279">
            <v>2651.9969999999998</v>
          </cell>
          <cell r="AB279">
            <v>278.28800000000001</v>
          </cell>
        </row>
        <row r="280">
          <cell r="P280">
            <v>-5571.4621999999999</v>
          </cell>
          <cell r="T280">
            <v>2149.3209999999999</v>
          </cell>
          <cell r="AB280">
            <v>2689.2930000000001</v>
          </cell>
        </row>
        <row r="281">
          <cell r="P281">
            <v>-3526.9427999999998</v>
          </cell>
          <cell r="T281">
            <v>2694</v>
          </cell>
          <cell r="AB281">
            <v>681.68399999999997</v>
          </cell>
        </row>
        <row r="282">
          <cell r="P282">
            <v>-3683.3647999999998</v>
          </cell>
          <cell r="T282">
            <v>2264.0859999999998</v>
          </cell>
          <cell r="AB282">
            <v>1134.288</v>
          </cell>
        </row>
        <row r="283">
          <cell r="P283">
            <v>-4075.3109899999999</v>
          </cell>
          <cell r="T283">
            <v>924.17</v>
          </cell>
          <cell r="AB283">
            <v>2529.5419999999999</v>
          </cell>
        </row>
        <row r="284">
          <cell r="P284">
            <v>-3184.1806000000001</v>
          </cell>
          <cell r="T284">
            <v>2645.11</v>
          </cell>
          <cell r="AB284">
            <v>482.22300000000001</v>
          </cell>
        </row>
        <row r="285">
          <cell r="P285">
            <v>-3197.9492</v>
          </cell>
          <cell r="T285">
            <v>1559.9349999999999</v>
          </cell>
          <cell r="AB285">
            <v>1344.463</v>
          </cell>
        </row>
        <row r="286">
          <cell r="P286">
            <v>-1997.5856000000001</v>
          </cell>
          <cell r="T286">
            <v>3437.587</v>
          </cell>
          <cell r="AB286">
            <v>218.24</v>
          </cell>
        </row>
        <row r="287">
          <cell r="P287">
            <v>-2667.4479999999999</v>
          </cell>
          <cell r="T287">
            <v>1752.47</v>
          </cell>
          <cell r="AB287">
            <v>743.26400000000001</v>
          </cell>
        </row>
        <row r="288">
          <cell r="P288">
            <v>-3430.8436000000002</v>
          </cell>
          <cell r="T288">
            <v>1956.1510000000001</v>
          </cell>
          <cell r="AB288">
            <v>1181.3119999999999</v>
          </cell>
        </row>
        <row r="289">
          <cell r="P289">
            <v>-3664.3204000000001</v>
          </cell>
          <cell r="T289">
            <v>2155.1080000000002</v>
          </cell>
          <cell r="AB289">
            <v>1230.0530000000001</v>
          </cell>
        </row>
        <row r="290">
          <cell r="P290">
            <v>-2841.1934099999999</v>
          </cell>
          <cell r="T290">
            <v>959</v>
          </cell>
          <cell r="AB290">
            <v>1503.0260000000001</v>
          </cell>
        </row>
        <row r="291">
          <cell r="P291">
            <v>-2514.3806</v>
          </cell>
          <cell r="T291">
            <v>1737.1780000000001</v>
          </cell>
          <cell r="AB291">
            <v>638.12599999999998</v>
          </cell>
        </row>
        <row r="292">
          <cell r="P292">
            <v>-3173.0846000000001</v>
          </cell>
          <cell r="T292">
            <v>1249.2529999999999</v>
          </cell>
          <cell r="AB292">
            <v>1549.8510000000001</v>
          </cell>
        </row>
        <row r="293">
          <cell r="P293">
            <v>0</v>
          </cell>
          <cell r="T293">
            <v>0</v>
          </cell>
          <cell r="AB293">
            <v>75.228999999999999</v>
          </cell>
        </row>
        <row r="295">
          <cell r="P295">
            <v>-2984.6264000000001</v>
          </cell>
          <cell r="T295">
            <v>1381.7639999999999</v>
          </cell>
          <cell r="AB295">
            <v>1291.6790000000001</v>
          </cell>
        </row>
        <row r="296">
          <cell r="P296">
            <v>-2720.4544000000001</v>
          </cell>
          <cell r="T296">
            <v>1936.711</v>
          </cell>
          <cell r="AB296">
            <v>629.67399999999998</v>
          </cell>
        </row>
        <row r="297">
          <cell r="P297">
            <v>-1461.3796</v>
          </cell>
          <cell r="T297">
            <v>320.77300000000002</v>
          </cell>
          <cell r="AB297">
            <v>899.61500000000001</v>
          </cell>
        </row>
        <row r="298">
          <cell r="P298">
            <v>-2741.739</v>
          </cell>
          <cell r="T298">
            <v>2268</v>
          </cell>
          <cell r="AB298">
            <v>379.16</v>
          </cell>
        </row>
        <row r="299">
          <cell r="P299">
            <v>-4325.5297899999996</v>
          </cell>
          <cell r="T299">
            <v>2851.393</v>
          </cell>
          <cell r="AB299">
            <v>1161.777</v>
          </cell>
        </row>
        <row r="300">
          <cell r="P300">
            <v>0</v>
          </cell>
          <cell r="T300">
            <v>1639.55</v>
          </cell>
          <cell r="AB300">
            <v>52.68</v>
          </cell>
        </row>
        <row r="301">
          <cell r="P301">
            <v>-2138.6806000000001</v>
          </cell>
          <cell r="T301">
            <v>0</v>
          </cell>
          <cell r="AB301">
            <v>2090.7420000000002</v>
          </cell>
        </row>
        <row r="302">
          <cell r="P302">
            <v>-1936.1949999999999</v>
          </cell>
          <cell r="T302">
            <v>486</v>
          </cell>
          <cell r="AB302">
            <v>1139.663</v>
          </cell>
        </row>
        <row r="303">
          <cell r="P303">
            <v>-801.15819999999997</v>
          </cell>
          <cell r="T303">
            <v>770.58299999999997</v>
          </cell>
          <cell r="AB303">
            <v>61.710999999999999</v>
          </cell>
        </row>
        <row r="304">
          <cell r="P304">
            <v>-2367.5010000000002</v>
          </cell>
          <cell r="T304">
            <v>1466.6659999999999</v>
          </cell>
          <cell r="AB304">
            <v>725.87300000000005</v>
          </cell>
        </row>
        <row r="305">
          <cell r="P305">
            <v>-8631.6044000000002</v>
          </cell>
          <cell r="T305">
            <v>7529.5429999999997</v>
          </cell>
          <cell r="AB305">
            <v>912.66300000000001</v>
          </cell>
        </row>
        <row r="306">
          <cell r="P306">
            <v>-2880.0954000000002</v>
          </cell>
          <cell r="T306">
            <v>1888.09</v>
          </cell>
          <cell r="AB306">
            <v>790.47799999999995</v>
          </cell>
        </row>
        <row r="307">
          <cell r="P307">
            <v>-3231.5590000000002</v>
          </cell>
          <cell r="T307">
            <v>2511.9650000000001</v>
          </cell>
          <cell r="AB307">
            <v>590.077</v>
          </cell>
        </row>
        <row r="308">
          <cell r="P308">
            <v>-2062.6134000000002</v>
          </cell>
          <cell r="T308">
            <v>1210.751</v>
          </cell>
          <cell r="AB308">
            <v>688.57799999999997</v>
          </cell>
        </row>
        <row r="309">
          <cell r="P309">
            <v>-3228.9938000000002</v>
          </cell>
          <cell r="T309">
            <v>1762.414</v>
          </cell>
          <cell r="AB309">
            <v>1169.2739999999999</v>
          </cell>
        </row>
        <row r="310">
          <cell r="P310">
            <v>-1701.9752100000001</v>
          </cell>
          <cell r="T310">
            <v>1307.405</v>
          </cell>
          <cell r="AB310">
            <v>1074.8889999999999</v>
          </cell>
        </row>
        <row r="311">
          <cell r="P311">
            <v>-3449.09</v>
          </cell>
          <cell r="T311">
            <v>1252.307</v>
          </cell>
          <cell r="AB311">
            <v>1730.7239999999999</v>
          </cell>
        </row>
        <row r="312">
          <cell r="P312">
            <v>-2564.5439999999999</v>
          </cell>
          <cell r="T312">
            <v>776</v>
          </cell>
          <cell r="AB312">
            <v>1778.7750000000001</v>
          </cell>
        </row>
        <row r="313">
          <cell r="P313">
            <v>-2734.7138</v>
          </cell>
          <cell r="T313">
            <v>1914.048</v>
          </cell>
          <cell r="AB313">
            <v>651.54</v>
          </cell>
        </row>
        <row r="314">
          <cell r="P314">
            <v>-2545.0291999999999</v>
          </cell>
          <cell r="T314">
            <v>1425.1869999999999</v>
          </cell>
          <cell r="AB314">
            <v>896.36199999999997</v>
          </cell>
        </row>
        <row r="315">
          <cell r="P315">
            <v>-1878.6229900000001</v>
          </cell>
          <cell r="T315">
            <v>0</v>
          </cell>
          <cell r="AB315">
            <v>1546.2339999999999</v>
          </cell>
        </row>
        <row r="316">
          <cell r="P316">
            <v>-1154.7732000000001</v>
          </cell>
          <cell r="T316">
            <v>2961.1066000000001</v>
          </cell>
          <cell r="AB316">
            <v>7878.7879999999996</v>
          </cell>
        </row>
        <row r="317">
          <cell r="P317">
            <v>-395.27724000000001</v>
          </cell>
          <cell r="T317">
            <v>0</v>
          </cell>
          <cell r="AB317">
            <v>1985.2660000000001</v>
          </cell>
        </row>
        <row r="318">
          <cell r="P318">
            <v>-1238507.8829600001</v>
          </cell>
          <cell r="T318">
            <v>673129.89859999996</v>
          </cell>
          <cell r="AB318">
            <v>647607.16899999999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7"/>
  <sheetViews>
    <sheetView zoomScale="70" zoomScaleNormal="70" workbookViewId="0">
      <pane xSplit="1" ySplit="5" topLeftCell="B314" activePane="bottomRight" state="frozen"/>
      <selection pane="topRight" activeCell="C1" sqref="C1"/>
      <selection pane="bottomLeft" activeCell="A7" sqref="A7"/>
      <selection pane="bottomRight" activeCell="G317" sqref="G317"/>
    </sheetView>
  </sheetViews>
  <sheetFormatPr defaultColWidth="9.08984375" defaultRowHeight="17.5" x14ac:dyDescent="0.25"/>
  <cols>
    <col min="1" max="1" width="39.90625" style="20" customWidth="1"/>
    <col min="2" max="2" width="22.90625" style="20" customWidth="1"/>
    <col min="3" max="3" width="22.81640625" style="20" customWidth="1"/>
    <col min="4" max="4" width="28.6328125" style="25" customWidth="1"/>
    <col min="5" max="5" width="22.26953125" style="24" customWidth="1"/>
    <col min="6" max="6" width="22" style="28" customWidth="1"/>
    <col min="7" max="7" width="9.08984375" style="9"/>
    <col min="8" max="8" width="16.6328125" style="9" bestFit="1" customWidth="1"/>
    <col min="9" max="16384" width="9.08984375" style="9"/>
  </cols>
  <sheetData>
    <row r="1" spans="1:8" s="1" customFormat="1" ht="83" customHeight="1" x14ac:dyDescent="0.25">
      <c r="A1" s="51" t="s">
        <v>316</v>
      </c>
      <c r="B1" s="51"/>
      <c r="C1" s="51"/>
      <c r="D1" s="51"/>
      <c r="E1" s="51"/>
      <c r="F1" s="51"/>
    </row>
    <row r="2" spans="1:8" s="1" customFormat="1" x14ac:dyDescent="0.25">
      <c r="A2" s="2"/>
      <c r="B2" s="2"/>
      <c r="C2" s="2"/>
      <c r="D2" s="2"/>
      <c r="E2" s="4"/>
      <c r="F2" s="27"/>
    </row>
    <row r="3" spans="1:8" s="1" customFormat="1" x14ac:dyDescent="0.25">
      <c r="A3" s="2"/>
      <c r="B3" s="2"/>
      <c r="C3" s="2"/>
      <c r="D3" s="2"/>
      <c r="E3" s="32" t="s">
        <v>315</v>
      </c>
      <c r="F3" s="27"/>
    </row>
    <row r="4" spans="1:8" s="26" customFormat="1" ht="14.5" x14ac:dyDescent="0.25">
      <c r="A4" s="52" t="s">
        <v>312</v>
      </c>
      <c r="B4" s="50" t="s">
        <v>314</v>
      </c>
      <c r="C4" s="48" t="s">
        <v>307</v>
      </c>
      <c r="D4" s="50" t="s">
        <v>306</v>
      </c>
      <c r="E4" s="50"/>
      <c r="F4" s="50" t="s">
        <v>308</v>
      </c>
    </row>
    <row r="5" spans="1:8" s="26" customFormat="1" ht="194" customHeight="1" x14ac:dyDescent="0.25">
      <c r="A5" s="52"/>
      <c r="B5" s="50"/>
      <c r="C5" s="49"/>
      <c r="D5" s="47" t="s">
        <v>317</v>
      </c>
      <c r="E5" s="29" t="s">
        <v>309</v>
      </c>
      <c r="F5" s="50"/>
    </row>
    <row r="6" spans="1:8" s="7" customFormat="1" ht="16.5" x14ac:dyDescent="0.25">
      <c r="A6" s="6" t="s">
        <v>0</v>
      </c>
      <c r="B6" s="34">
        <f>SUM(B7:B21)</f>
        <v>-47444566.829999998</v>
      </c>
      <c r="C6" s="34">
        <f>SUM(C7:C21)</f>
        <v>33116510.100000001</v>
      </c>
      <c r="D6" s="34">
        <f>SUM(D7:D21)</f>
        <v>19534681</v>
      </c>
      <c r="E6" s="34">
        <f>SUM(E7:E21)</f>
        <v>13581829.100000001</v>
      </c>
      <c r="F6" s="35"/>
      <c r="H6" s="26"/>
    </row>
    <row r="7" spans="1:8" ht="28" x14ac:dyDescent="0.25">
      <c r="A7" s="31" t="s">
        <v>1</v>
      </c>
      <c r="B7" s="33">
        <f>'[2]2025  год_последний'!N9*1000</f>
        <v>0</v>
      </c>
      <c r="C7" s="33">
        <f>SUM(D7:E7)</f>
        <v>0</v>
      </c>
      <c r="D7" s="36">
        <f>'[2]2025  год_последний'!S9*1000</f>
        <v>0</v>
      </c>
      <c r="E7" s="36">
        <f>'[2]2025  год_последний'!AB9*1000</f>
        <v>0</v>
      </c>
      <c r="F7" s="37"/>
    </row>
    <row r="8" spans="1:8" ht="28" x14ac:dyDescent="0.25">
      <c r="A8" s="31" t="s">
        <v>2</v>
      </c>
      <c r="B8" s="33">
        <f>'[2]2025  год_последний'!N10*1000</f>
        <v>-4730478.8</v>
      </c>
      <c r="C8" s="33">
        <f t="shared" ref="C8:C21" si="0">SUM(D8:E8)</f>
        <v>2822389.77</v>
      </c>
      <c r="D8" s="36">
        <f>'[2]2025  год_последний'!S10*1000</f>
        <v>1013677</v>
      </c>
      <c r="E8" s="36">
        <f>'[2]2025  год_последний'!AB10*1000</f>
        <v>1808712.77</v>
      </c>
      <c r="F8" s="37"/>
    </row>
    <row r="9" spans="1:8" ht="28" x14ac:dyDescent="0.25">
      <c r="A9" s="8" t="s">
        <v>3</v>
      </c>
      <c r="B9" s="33">
        <f>'[2]2025  год_последний'!N11*1000</f>
        <v>-3268878.2</v>
      </c>
      <c r="C9" s="33">
        <f t="shared" si="0"/>
        <v>2833871.18</v>
      </c>
      <c r="D9" s="36">
        <f>'[2]2025  год_последний'!S11*1000</f>
        <v>2421520</v>
      </c>
      <c r="E9" s="36">
        <f>'[2]2025  год_последний'!AB11*1000</f>
        <v>412351.18</v>
      </c>
      <c r="F9" s="35"/>
    </row>
    <row r="10" spans="1:8" ht="28" x14ac:dyDescent="0.25">
      <c r="A10" s="8" t="s">
        <v>4</v>
      </c>
      <c r="B10" s="33">
        <f>'[2]2025  год_последний'!N12*1000</f>
        <v>-3057970.2</v>
      </c>
      <c r="C10" s="33">
        <f t="shared" si="0"/>
        <v>1488104.57</v>
      </c>
      <c r="D10" s="36">
        <f>'[2]2025  год_последний'!S12*1000</f>
        <v>0</v>
      </c>
      <c r="E10" s="36">
        <f>'[2]2025  год_последний'!AB12*1000</f>
        <v>1488104.57</v>
      </c>
      <c r="F10" s="35"/>
    </row>
    <row r="11" spans="1:8" ht="28" x14ac:dyDescent="0.25">
      <c r="A11" s="8" t="s">
        <v>5</v>
      </c>
      <c r="B11" s="33">
        <f>'[2]2025  год_последний'!N13*1000</f>
        <v>-4693756.41</v>
      </c>
      <c r="C11" s="33">
        <f t="shared" si="0"/>
        <v>2284129.64</v>
      </c>
      <c r="D11" s="36">
        <f>'[2]2025  год_последний'!S13*1000</f>
        <v>0</v>
      </c>
      <c r="E11" s="36">
        <f>'[2]2025  год_последний'!AB13*1000</f>
        <v>2284129.64</v>
      </c>
      <c r="F11" s="35"/>
    </row>
    <row r="12" spans="1:8" ht="28" x14ac:dyDescent="0.25">
      <c r="A12" s="8" t="s">
        <v>6</v>
      </c>
      <c r="B12" s="33">
        <f>'[2]2025  год_последний'!N14*1000</f>
        <v>-4346684.4000000004</v>
      </c>
      <c r="C12" s="33">
        <f t="shared" si="0"/>
        <v>3156238.04</v>
      </c>
      <c r="D12" s="36">
        <f>'[2]2025  год_последний'!S14*1000</f>
        <v>2027792</v>
      </c>
      <c r="E12" s="36">
        <f>'[2]2025  год_последний'!AB14*1000</f>
        <v>1128446.04</v>
      </c>
      <c r="F12" s="35"/>
    </row>
    <row r="13" spans="1:8" ht="28" x14ac:dyDescent="0.25">
      <c r="A13" s="8" t="s">
        <v>7</v>
      </c>
      <c r="B13" s="33">
        <f>'[2]2025  год_последний'!N15*1000</f>
        <v>-3334932.4000000004</v>
      </c>
      <c r="C13" s="33">
        <f t="shared" si="0"/>
        <v>2172350.15</v>
      </c>
      <c r="D13" s="36">
        <f>'[2]2025  год_последний'!S15*1000</f>
        <v>1070317</v>
      </c>
      <c r="E13" s="36">
        <f>'[2]2025  год_последний'!AB15*1000</f>
        <v>1102033.1499999999</v>
      </c>
      <c r="F13" s="35"/>
    </row>
    <row r="14" spans="1:8" ht="28" x14ac:dyDescent="0.25">
      <c r="A14" s="8" t="s">
        <v>8</v>
      </c>
      <c r="B14" s="33">
        <f>'[2]2025  год_последний'!N16*1000</f>
        <v>-2931080.21</v>
      </c>
      <c r="C14" s="33">
        <f t="shared" si="0"/>
        <v>2144764.3200000003</v>
      </c>
      <c r="D14" s="36">
        <f>'[2]2025  год_последний'!S16*1000</f>
        <v>1399401</v>
      </c>
      <c r="E14" s="36">
        <f>'[2]2025  год_последний'!AB16*1000</f>
        <v>745363.32000000007</v>
      </c>
      <c r="F14" s="35"/>
    </row>
    <row r="15" spans="1:8" ht="28" x14ac:dyDescent="0.25">
      <c r="A15" s="8" t="s">
        <v>9</v>
      </c>
      <c r="B15" s="33">
        <f>'[2]2025  год_последний'!N17*1000</f>
        <v>-2292390.8000000003</v>
      </c>
      <c r="C15" s="33">
        <f t="shared" si="0"/>
        <v>1868832.1</v>
      </c>
      <c r="D15" s="36">
        <f>'[2]2025  год_последний'!S17*1000</f>
        <v>1467333</v>
      </c>
      <c r="E15" s="36">
        <f>'[2]2025  год_последний'!AB17*1000</f>
        <v>401499.1</v>
      </c>
      <c r="F15" s="35"/>
    </row>
    <row r="16" spans="1:8" ht="28" x14ac:dyDescent="0.25">
      <c r="A16" s="8" t="s">
        <v>10</v>
      </c>
      <c r="B16" s="33">
        <f>'[2]2025  год_последний'!N18*1000</f>
        <v>-3927303</v>
      </c>
      <c r="C16" s="33">
        <f t="shared" si="0"/>
        <v>2549221.17</v>
      </c>
      <c r="D16" s="36">
        <f>'[2]2025  год_последний'!S18*1000</f>
        <v>1242912</v>
      </c>
      <c r="E16" s="36">
        <f>'[2]2025  год_последний'!AB18*1000</f>
        <v>1306309.17</v>
      </c>
      <c r="F16" s="35"/>
    </row>
    <row r="17" spans="1:6" ht="28" x14ac:dyDescent="0.25">
      <c r="A17" s="8" t="s">
        <v>11</v>
      </c>
      <c r="B17" s="33">
        <f>'[2]2025  год_последний'!N19*1000</f>
        <v>-2055586.8</v>
      </c>
      <c r="C17" s="33">
        <f t="shared" si="0"/>
        <v>1967260.82</v>
      </c>
      <c r="D17" s="36">
        <f>'[2]2025  год_последний'!S19*1000</f>
        <v>1883535</v>
      </c>
      <c r="E17" s="36">
        <f>'[2]2025  год_последний'!AB19*1000</f>
        <v>83725.819999999992</v>
      </c>
      <c r="F17" s="35"/>
    </row>
    <row r="18" spans="1:6" ht="28" x14ac:dyDescent="0.25">
      <c r="A18" s="8" t="s">
        <v>12</v>
      </c>
      <c r="B18" s="33">
        <f>'[2]2025  год_последний'!N20*1000</f>
        <v>-5291907.5999999996</v>
      </c>
      <c r="C18" s="33">
        <f t="shared" si="0"/>
        <v>3557714.04</v>
      </c>
      <c r="D18" s="36">
        <f>'[2]2025  год_последний'!S20*1000</f>
        <v>1913840</v>
      </c>
      <c r="E18" s="36">
        <f>'[2]2025  год_последний'!AB20*1000</f>
        <v>1643874.04</v>
      </c>
      <c r="F18" s="35"/>
    </row>
    <row r="19" spans="1:6" ht="28" x14ac:dyDescent="0.25">
      <c r="A19" s="8" t="s">
        <v>13</v>
      </c>
      <c r="B19" s="33">
        <f>'[2]2025  год_последний'!N21*1000</f>
        <v>-2586743.61</v>
      </c>
      <c r="C19" s="33">
        <f t="shared" si="0"/>
        <v>2472889.9700000002</v>
      </c>
      <c r="D19" s="36">
        <f>'[2]2025  год_последний'!S21*1000</f>
        <v>2364966</v>
      </c>
      <c r="E19" s="36">
        <f>'[2]2025  год_последний'!AB21*1000</f>
        <v>107923.97</v>
      </c>
      <c r="F19" s="35"/>
    </row>
    <row r="20" spans="1:6" ht="28" x14ac:dyDescent="0.25">
      <c r="A20" s="8" t="s">
        <v>14</v>
      </c>
      <c r="B20" s="33">
        <f>'[2]2025  год_последний'!N22*1000</f>
        <v>-2390408.6</v>
      </c>
      <c r="C20" s="33">
        <f t="shared" si="0"/>
        <v>1608770.84</v>
      </c>
      <c r="D20" s="36">
        <f>'[2]2025  год_последний'!S22*1000</f>
        <v>867842</v>
      </c>
      <c r="E20" s="36">
        <f>'[2]2025  год_последний'!AB22*1000</f>
        <v>740928.84000000008</v>
      </c>
      <c r="F20" s="35"/>
    </row>
    <row r="21" spans="1:6" ht="28" x14ac:dyDescent="0.25">
      <c r="A21" s="8" t="s">
        <v>15</v>
      </c>
      <c r="B21" s="33">
        <f>'[2]2025  год_последний'!N23*1000</f>
        <v>-2536445.7999999998</v>
      </c>
      <c r="C21" s="33">
        <f t="shared" si="0"/>
        <v>2189973.4900000002</v>
      </c>
      <c r="D21" s="36">
        <f>'[2]2025  год_последний'!S23*1000</f>
        <v>1861546</v>
      </c>
      <c r="E21" s="36">
        <f>'[2]2025  год_последний'!AB23*1000</f>
        <v>328427.49</v>
      </c>
      <c r="F21" s="35"/>
    </row>
    <row r="22" spans="1:6" s="7" customFormat="1" ht="16.5" x14ac:dyDescent="0.25">
      <c r="A22" s="10" t="s">
        <v>16</v>
      </c>
      <c r="B22" s="34">
        <f>SUM(B23:B39)</f>
        <v>-74641105.75</v>
      </c>
      <c r="C22" s="34">
        <f>SUM(C23:C39)</f>
        <v>132471504.84999999</v>
      </c>
      <c r="D22" s="34">
        <f>SUM(D23:D39)</f>
        <v>111739699</v>
      </c>
      <c r="E22" s="34">
        <f>SUM(E23:E39)</f>
        <v>20731805.850000001</v>
      </c>
      <c r="F22" s="35"/>
    </row>
    <row r="23" spans="1:6" ht="28" x14ac:dyDescent="0.25">
      <c r="A23" s="8" t="s">
        <v>17</v>
      </c>
      <c r="B23" s="33">
        <f>'[2]2025  год_последний'!N25*1000</f>
        <v>-1266855.3999999999</v>
      </c>
      <c r="C23" s="33">
        <f t="shared" ref="C23:C39" si="1">SUM(D23:E23)</f>
        <v>1214766.26</v>
      </c>
      <c r="D23" s="36">
        <f>'[2]2025  год_последний'!S25*1000</f>
        <v>1165390</v>
      </c>
      <c r="E23" s="36">
        <f>'[2]2025  год_последний'!AB25*1000</f>
        <v>49376.26</v>
      </c>
      <c r="F23" s="35"/>
    </row>
    <row r="24" spans="1:6" ht="28" x14ac:dyDescent="0.25">
      <c r="A24" s="8" t="s">
        <v>18</v>
      </c>
      <c r="B24" s="33">
        <f>'[2]2025  год_последний'!N26*1000</f>
        <v>-2665326.7999999998</v>
      </c>
      <c r="C24" s="33">
        <f t="shared" si="1"/>
        <v>2508244.35</v>
      </c>
      <c r="D24" s="36">
        <f>'[2]2025  год_последний'!S26*1000</f>
        <v>2359343</v>
      </c>
      <c r="E24" s="36">
        <f>'[2]2025  год_последний'!AB26*1000</f>
        <v>148901.35</v>
      </c>
      <c r="F24" s="35"/>
    </row>
    <row r="25" spans="1:6" ht="28" x14ac:dyDescent="0.25">
      <c r="A25" s="8" t="s">
        <v>19</v>
      </c>
      <c r="B25" s="33">
        <f>'[2]2025  год_последний'!N27*1000</f>
        <v>-3417469.4</v>
      </c>
      <c r="C25" s="33">
        <f t="shared" si="1"/>
        <v>2606678.5700000003</v>
      </c>
      <c r="D25" s="36">
        <f>'[2]2025  год_последний'!S27*1000</f>
        <v>1838115</v>
      </c>
      <c r="E25" s="36">
        <f>'[2]2025  год_последний'!AB27*1000</f>
        <v>768563.57000000007</v>
      </c>
      <c r="F25" s="35"/>
    </row>
    <row r="26" spans="1:6" ht="28" x14ac:dyDescent="0.25">
      <c r="A26" s="8" t="s">
        <v>20</v>
      </c>
      <c r="B26" s="33">
        <f>'[2]2025  год_последний'!N28*1000</f>
        <v>-3493656.1999999997</v>
      </c>
      <c r="C26" s="33">
        <f t="shared" si="1"/>
        <v>2668748.35</v>
      </c>
      <c r="D26" s="36">
        <f>'[2]2025  год_последний'!S28*1000</f>
        <v>1886803</v>
      </c>
      <c r="E26" s="36">
        <f>'[2]2025  год_последний'!AB28*1000</f>
        <v>781945.35</v>
      </c>
      <c r="F26" s="35"/>
    </row>
    <row r="27" spans="1:6" ht="28" x14ac:dyDescent="0.25">
      <c r="A27" s="8" t="s">
        <v>21</v>
      </c>
      <c r="B27" s="33">
        <f>'[2]2025  год_последний'!N29*1000</f>
        <v>-4255711.59</v>
      </c>
      <c r="C27" s="33">
        <f t="shared" si="1"/>
        <v>6486395</v>
      </c>
      <c r="D27" s="36">
        <f>'[2]2025  год_последний'!S29*1000</f>
        <v>6486395</v>
      </c>
      <c r="E27" s="36">
        <f>'[2]2025  год_последний'!AB29*1000</f>
        <v>0</v>
      </c>
      <c r="F27" s="35"/>
    </row>
    <row r="28" spans="1:6" ht="28" x14ac:dyDescent="0.25">
      <c r="A28" s="8" t="s">
        <v>22</v>
      </c>
      <c r="B28" s="33">
        <f>'[2]2025  год_последний'!N30*1000</f>
        <v>-14400757.41</v>
      </c>
      <c r="C28" s="33">
        <f t="shared" si="1"/>
        <v>7007861.9099999992</v>
      </c>
      <c r="D28" s="36">
        <f>'[2]2025  год_последний'!S30*1000</f>
        <v>0</v>
      </c>
      <c r="E28" s="36">
        <f>'[2]2025  год_последний'!AB30*1000</f>
        <v>7007861.9099999992</v>
      </c>
      <c r="F28" s="35"/>
    </row>
    <row r="29" spans="1:6" ht="28" x14ac:dyDescent="0.25">
      <c r="A29" s="8" t="s">
        <v>23</v>
      </c>
      <c r="B29" s="33">
        <f>'[2]2025  год_последний'!N31*1000</f>
        <v>-8500286.790000001</v>
      </c>
      <c r="C29" s="33">
        <f t="shared" si="1"/>
        <v>5406695.8600000003</v>
      </c>
      <c r="D29" s="36">
        <f>'[2]2025  год_последний'!S31*1000</f>
        <v>2474224</v>
      </c>
      <c r="E29" s="36">
        <f>'[2]2025  год_последний'!AB31*1000</f>
        <v>2932471.8600000003</v>
      </c>
      <c r="F29" s="35"/>
    </row>
    <row r="30" spans="1:6" ht="28" x14ac:dyDescent="0.25">
      <c r="A30" s="8" t="s">
        <v>24</v>
      </c>
      <c r="B30" s="33">
        <f>'[2]2025  год_последний'!N32*1000</f>
        <v>-4191223.5899999994</v>
      </c>
      <c r="C30" s="33">
        <f t="shared" si="1"/>
        <v>2333709.6800000002</v>
      </c>
      <c r="D30" s="36">
        <f>'[2]2025  год_последний'!S32*1000</f>
        <v>572938</v>
      </c>
      <c r="E30" s="36">
        <f>'[2]2025  год_последний'!AB32*1000</f>
        <v>1760771.6800000002</v>
      </c>
      <c r="F30" s="35"/>
    </row>
    <row r="31" spans="1:6" ht="28" x14ac:dyDescent="0.25">
      <c r="A31" s="8" t="s">
        <v>25</v>
      </c>
      <c r="B31" s="33">
        <f>'[2]2025  год_последний'!N33*1000</f>
        <v>-4550765.8</v>
      </c>
      <c r="C31" s="33">
        <f t="shared" si="1"/>
        <v>2567989.35</v>
      </c>
      <c r="D31" s="36">
        <f>'[2]2025  год_последний'!S33*1000</f>
        <v>688479</v>
      </c>
      <c r="E31" s="36">
        <f>'[2]2025  год_последний'!AB33*1000</f>
        <v>1879510.35</v>
      </c>
      <c r="F31" s="35"/>
    </row>
    <row r="32" spans="1:6" ht="28" x14ac:dyDescent="0.25">
      <c r="A32" s="8" t="s">
        <v>26</v>
      </c>
      <c r="B32" s="33">
        <f>'[2]2025  год_последний'!N34*1000</f>
        <v>-1288634.2</v>
      </c>
      <c r="C32" s="33">
        <f t="shared" si="1"/>
        <v>2049065</v>
      </c>
      <c r="D32" s="36">
        <f>'[2]2025  год_последний'!S34*1000</f>
        <v>2049065</v>
      </c>
      <c r="E32" s="36">
        <f>'[2]2025  год_последний'!AB34*1000</f>
        <v>0</v>
      </c>
      <c r="F32" s="35"/>
    </row>
    <row r="33" spans="1:6" ht="28" x14ac:dyDescent="0.25">
      <c r="A33" s="8" t="s">
        <v>27</v>
      </c>
      <c r="B33" s="33">
        <f>'[2]2025  год_последний'!N35*1000</f>
        <v>-3652416.6</v>
      </c>
      <c r="C33" s="33">
        <f t="shared" si="1"/>
        <v>2621781.7599999998</v>
      </c>
      <c r="D33" s="36">
        <f>'[2]2025  год_последний'!S35*1000</f>
        <v>1644824</v>
      </c>
      <c r="E33" s="36">
        <f>'[2]2025  год_последний'!AB35*1000</f>
        <v>976957.76</v>
      </c>
      <c r="F33" s="35"/>
    </row>
    <row r="34" spans="1:6" ht="28" x14ac:dyDescent="0.25">
      <c r="A34" s="8" t="s">
        <v>28</v>
      </c>
      <c r="B34" s="33">
        <f>'[2]2025  год_последний'!N36*1000</f>
        <v>0</v>
      </c>
      <c r="C34" s="33">
        <f t="shared" si="1"/>
        <v>0</v>
      </c>
      <c r="D34" s="36">
        <f>'[2]2025  год_последний'!S36*1000</f>
        <v>0</v>
      </c>
      <c r="E34" s="36">
        <f>'[2]2025  год_последний'!AB36*1000</f>
        <v>0</v>
      </c>
      <c r="F34" s="35"/>
    </row>
    <row r="35" spans="1:6" ht="28" x14ac:dyDescent="0.25">
      <c r="A35" s="8" t="s">
        <v>29</v>
      </c>
      <c r="B35" s="33">
        <f>'[2]2025  год_последний'!N37*1000</f>
        <v>-4136466.0000000005</v>
      </c>
      <c r="C35" s="33">
        <f t="shared" si="1"/>
        <v>3717894.57</v>
      </c>
      <c r="D35" s="36">
        <f>'[2]2025  год_последний'!S37*1000</f>
        <v>3321123</v>
      </c>
      <c r="E35" s="36">
        <f>'[2]2025  год_последний'!AB37*1000</f>
        <v>396771.57</v>
      </c>
      <c r="F35" s="35"/>
    </row>
    <row r="36" spans="1:6" ht="28" x14ac:dyDescent="0.25">
      <c r="A36" s="8" t="s">
        <v>30</v>
      </c>
      <c r="B36" s="33">
        <f>'[2]2025  год_последний'!N38*1000</f>
        <v>-7596218.9900000002</v>
      </c>
      <c r="C36" s="33">
        <f t="shared" si="1"/>
        <v>5475622.5</v>
      </c>
      <c r="D36" s="36">
        <f>'[2]2025  год_последний'!S38*1000</f>
        <v>3465470</v>
      </c>
      <c r="E36" s="36">
        <f>'[2]2025  год_последний'!AB38*1000</f>
        <v>2010152.5</v>
      </c>
      <c r="F36" s="35"/>
    </row>
    <row r="37" spans="1:6" ht="28" x14ac:dyDescent="0.25">
      <c r="A37" s="8" t="s">
        <v>31</v>
      </c>
      <c r="B37" s="33">
        <f>'[2]2025  год_последний'!N39*1000</f>
        <v>-2068946.6000000003</v>
      </c>
      <c r="C37" s="33">
        <f t="shared" si="1"/>
        <v>3120286</v>
      </c>
      <c r="D37" s="36">
        <f>'[2]2025  год_последний'!S39*1000</f>
        <v>3120286</v>
      </c>
      <c r="E37" s="36">
        <f>'[2]2025  год_последний'!AB39*1000</f>
        <v>0</v>
      </c>
      <c r="F37" s="35"/>
    </row>
    <row r="38" spans="1:6" ht="28" x14ac:dyDescent="0.25">
      <c r="A38" s="8" t="s">
        <v>32</v>
      </c>
      <c r="B38" s="33">
        <f>'[2]2025  год_последний'!N40*1000</f>
        <v>-6766364.2000000002</v>
      </c>
      <c r="C38" s="33">
        <f t="shared" si="1"/>
        <v>4636938.6899999995</v>
      </c>
      <c r="D38" s="36">
        <f>'[2]2025  год_последний'!S40*1000</f>
        <v>2618417</v>
      </c>
      <c r="E38" s="36">
        <f>'[2]2025  год_последний'!AB40*1000</f>
        <v>2018521.69</v>
      </c>
      <c r="F38" s="35"/>
    </row>
    <row r="39" spans="1:6" ht="16.5" x14ac:dyDescent="0.25">
      <c r="A39" s="8" t="s">
        <v>33</v>
      </c>
      <c r="B39" s="33">
        <f>'[2]2025  год_последний'!N41*1000</f>
        <v>-2390006.1799999997</v>
      </c>
      <c r="C39" s="33">
        <f t="shared" si="1"/>
        <v>78048827</v>
      </c>
      <c r="D39" s="36">
        <f>'[2]2025  год_последний'!S41*1000</f>
        <v>78048827</v>
      </c>
      <c r="E39" s="36">
        <f>'[2]2025  год_последний'!AB41*1000</f>
        <v>0</v>
      </c>
      <c r="F39" s="35"/>
    </row>
    <row r="40" spans="1:6" s="7" customFormat="1" ht="16.5" x14ac:dyDescent="0.25">
      <c r="A40" s="10" t="s">
        <v>34</v>
      </c>
      <c r="B40" s="34">
        <f>SUM(B41:B55)</f>
        <v>-36617814.920000002</v>
      </c>
      <c r="C40" s="34">
        <f>SUM(C41:C55)</f>
        <v>21755195.180000003</v>
      </c>
      <c r="D40" s="34">
        <f>SUM(D41:D55)</f>
        <v>7666644</v>
      </c>
      <c r="E40" s="34">
        <f>SUM(E41:E55)</f>
        <v>14088551.180000002</v>
      </c>
      <c r="F40" s="35"/>
    </row>
    <row r="41" spans="1:6" ht="28" x14ac:dyDescent="0.25">
      <c r="A41" s="11" t="s">
        <v>35</v>
      </c>
      <c r="B41" s="33">
        <f>'[2]2025  год_последний'!N43*1000</f>
        <v>-3522523</v>
      </c>
      <c r="C41" s="33">
        <f t="shared" ref="C41:C55" si="2">SUM(D41:E41)</f>
        <v>1714170.5899999999</v>
      </c>
      <c r="D41" s="36">
        <f>'[2]2025  год_последний'!S43*1000</f>
        <v>0</v>
      </c>
      <c r="E41" s="36">
        <f>'[2]2025  год_последний'!AB43*1000</f>
        <v>1714170.5899999999</v>
      </c>
      <c r="F41" s="35"/>
    </row>
    <row r="42" spans="1:6" ht="28" x14ac:dyDescent="0.25">
      <c r="A42" s="11" t="s">
        <v>36</v>
      </c>
      <c r="B42" s="33">
        <f>'[2]2025  год_последний'!N44*1000</f>
        <v>-1700836</v>
      </c>
      <c r="C42" s="33">
        <f t="shared" si="2"/>
        <v>1368699.4</v>
      </c>
      <c r="D42" s="36">
        <f>'[2]2025  год_последний'!S44*1000</f>
        <v>1053861</v>
      </c>
      <c r="E42" s="36">
        <f>'[2]2025  год_последний'!AB44*1000</f>
        <v>314838.39999999997</v>
      </c>
      <c r="F42" s="35"/>
    </row>
    <row r="43" spans="1:6" ht="28" x14ac:dyDescent="0.25">
      <c r="A43" s="11" t="s">
        <v>37</v>
      </c>
      <c r="B43" s="33">
        <f>'[2]2025  год_последний'!N45*1000</f>
        <v>-3841283.1999999997</v>
      </c>
      <c r="C43" s="33">
        <f t="shared" si="2"/>
        <v>1869289.33</v>
      </c>
      <c r="D43" s="36">
        <f>'[2]2025  год_последний'!S45*1000</f>
        <v>0</v>
      </c>
      <c r="E43" s="36">
        <f>'[2]2025  год_последний'!AB45*1000</f>
        <v>1869289.33</v>
      </c>
      <c r="F43" s="35"/>
    </row>
    <row r="44" spans="1:6" ht="28" x14ac:dyDescent="0.25">
      <c r="A44" s="11" t="s">
        <v>38</v>
      </c>
      <c r="B44" s="33">
        <f>'[2]2025  год_последний'!N46*1000</f>
        <v>-4718886.2</v>
      </c>
      <c r="C44" s="33">
        <f t="shared" si="2"/>
        <v>2296358.58</v>
      </c>
      <c r="D44" s="36">
        <f>'[2]2025  год_последний'!S46*1000</f>
        <v>0</v>
      </c>
      <c r="E44" s="36">
        <f>'[2]2025  год_последний'!AB46*1000</f>
        <v>2296358.58</v>
      </c>
      <c r="F44" s="35"/>
    </row>
    <row r="45" spans="1:6" ht="28" x14ac:dyDescent="0.25">
      <c r="A45" s="11" t="s">
        <v>39</v>
      </c>
      <c r="B45" s="33">
        <f>'[2]2025  год_последний'!N47*1000</f>
        <v>-3254389.4</v>
      </c>
      <c r="C45" s="33">
        <f t="shared" si="2"/>
        <v>2155016.67</v>
      </c>
      <c r="D45" s="36">
        <f>'[2]2025  год_последний'!S47*1000</f>
        <v>1112901</v>
      </c>
      <c r="E45" s="36">
        <f>'[2]2025  год_последний'!AB47*1000</f>
        <v>1042115.6699999999</v>
      </c>
      <c r="F45" s="35"/>
    </row>
    <row r="46" spans="1:6" ht="28" x14ac:dyDescent="0.25">
      <c r="A46" s="11" t="s">
        <v>40</v>
      </c>
      <c r="B46" s="33">
        <f>'[2]2025  год_последний'!N48*1000</f>
        <v>-2906009</v>
      </c>
      <c r="C46" s="33">
        <f t="shared" si="2"/>
        <v>1414155.46</v>
      </c>
      <c r="D46" s="36">
        <f>'[2]2025  год_последний'!S48*1000</f>
        <v>0</v>
      </c>
      <c r="E46" s="36">
        <f>'[2]2025  год_последний'!AB48*1000</f>
        <v>1414155.46</v>
      </c>
      <c r="F46" s="35"/>
    </row>
    <row r="47" spans="1:6" ht="28" x14ac:dyDescent="0.25">
      <c r="A47" s="11" t="s">
        <v>41</v>
      </c>
      <c r="B47" s="33">
        <f>'[2]2025  год_последний'!N49*1000</f>
        <v>0</v>
      </c>
      <c r="C47" s="33">
        <f t="shared" si="2"/>
        <v>0</v>
      </c>
      <c r="D47" s="36">
        <f>'[2]2025  год_последний'!S49*1000</f>
        <v>0</v>
      </c>
      <c r="E47" s="36">
        <f>'[2]2025  год_последний'!AB49*1000</f>
        <v>0</v>
      </c>
      <c r="F47" s="35"/>
    </row>
    <row r="48" spans="1:6" ht="28" x14ac:dyDescent="0.25">
      <c r="A48" s="11" t="s">
        <v>42</v>
      </c>
      <c r="B48" s="33">
        <f>'[2]2025  год_последний'!N50*1000</f>
        <v>-3986764.99</v>
      </c>
      <c r="C48" s="33">
        <f t="shared" si="2"/>
        <v>3168615.23</v>
      </c>
      <c r="D48" s="36">
        <f>'[2]2025  год_последний'!S50*1000</f>
        <v>2393076</v>
      </c>
      <c r="E48" s="36">
        <f>'[2]2025  год_последний'!AB50*1000</f>
        <v>775539.23</v>
      </c>
      <c r="F48" s="35"/>
    </row>
    <row r="49" spans="1:6" ht="28" x14ac:dyDescent="0.25">
      <c r="A49" s="11" t="s">
        <v>43</v>
      </c>
      <c r="B49" s="33">
        <f>'[2]2025  год_последний'!N51*1000</f>
        <v>-2482219.4</v>
      </c>
      <c r="C49" s="33">
        <f t="shared" si="2"/>
        <v>1613777.8</v>
      </c>
      <c r="D49" s="36">
        <f>'[2]2025  год_последний'!S51*1000</f>
        <v>790566</v>
      </c>
      <c r="E49" s="36">
        <f>'[2]2025  год_последний'!AB51*1000</f>
        <v>823211.8</v>
      </c>
      <c r="F49" s="35"/>
    </row>
    <row r="50" spans="1:6" ht="28" x14ac:dyDescent="0.25">
      <c r="A50" s="11" t="s">
        <v>44</v>
      </c>
      <c r="B50" s="33">
        <f>'[2]2025  год_последний'!N52*1000</f>
        <v>-1353903.01</v>
      </c>
      <c r="C50" s="33">
        <f t="shared" si="2"/>
        <v>1213587.07</v>
      </c>
      <c r="D50" s="36">
        <f>'[2]2025  год_последний'!S52*1000</f>
        <v>1080579</v>
      </c>
      <c r="E50" s="36">
        <f>'[2]2025  год_последний'!AB52*1000</f>
        <v>133008.07</v>
      </c>
      <c r="F50" s="35"/>
    </row>
    <row r="51" spans="1:6" ht="28" x14ac:dyDescent="0.25">
      <c r="A51" s="11" t="s">
        <v>45</v>
      </c>
      <c r="B51" s="33">
        <f>'[2]2025  год_последний'!N53*1000</f>
        <v>-151151.19999999998</v>
      </c>
      <c r="C51" s="33">
        <f t="shared" si="2"/>
        <v>73554.929999999993</v>
      </c>
      <c r="D51" s="36">
        <f>'[2]2025  год_последний'!S53*1000</f>
        <v>0</v>
      </c>
      <c r="E51" s="36">
        <f>'[2]2025  год_последний'!AB53*1000</f>
        <v>73554.929999999993</v>
      </c>
      <c r="F51" s="35"/>
    </row>
    <row r="52" spans="1:6" ht="28" x14ac:dyDescent="0.25">
      <c r="A52" s="11" t="s">
        <v>46</v>
      </c>
      <c r="B52" s="33">
        <f>'[2]2025  год_последний'!N54*1000</f>
        <v>-3344140.6</v>
      </c>
      <c r="C52" s="33">
        <f t="shared" si="2"/>
        <v>2195081.91</v>
      </c>
      <c r="D52" s="36">
        <f>'[2]2025  год_последний'!S54*1000</f>
        <v>1105868</v>
      </c>
      <c r="E52" s="36">
        <f>'[2]2025  год_последний'!AB54*1000</f>
        <v>1089213.9099999999</v>
      </c>
      <c r="F52" s="35"/>
    </row>
    <row r="53" spans="1:6" ht="28" x14ac:dyDescent="0.25">
      <c r="A53" s="12" t="s">
        <v>47</v>
      </c>
      <c r="B53" s="33">
        <f>'[2]2025  год_последний'!N55*1000</f>
        <v>0</v>
      </c>
      <c r="C53" s="33">
        <f t="shared" si="2"/>
        <v>0</v>
      </c>
      <c r="D53" s="36">
        <f>'[2]2025  год_последний'!S55*1000</f>
        <v>0</v>
      </c>
      <c r="E53" s="36">
        <f>'[2]2025  год_последний'!AB55*1000</f>
        <v>0</v>
      </c>
      <c r="F53" s="35"/>
    </row>
    <row r="54" spans="1:6" ht="28" x14ac:dyDescent="0.25">
      <c r="A54" s="11" t="s">
        <v>48</v>
      </c>
      <c r="B54" s="33">
        <f>'[2]2025  год_последний'!N56*1000</f>
        <v>-2891601.5900000003</v>
      </c>
      <c r="C54" s="33">
        <f t="shared" si="2"/>
        <v>1473776.01</v>
      </c>
      <c r="D54" s="36">
        <f>'[2]2025  год_последний'!S56*1000</f>
        <v>129793</v>
      </c>
      <c r="E54" s="36">
        <f>'[2]2025  год_последний'!AB56*1000</f>
        <v>1343983.01</v>
      </c>
      <c r="F54" s="35"/>
    </row>
    <row r="55" spans="1:6" ht="16.5" x14ac:dyDescent="0.25">
      <c r="A55" s="11" t="s">
        <v>49</v>
      </c>
      <c r="B55" s="33">
        <f>'[2]2025  год_последний'!N57*1000</f>
        <v>-2464107.3299999996</v>
      </c>
      <c r="C55" s="33">
        <f t="shared" si="2"/>
        <v>1199112.2</v>
      </c>
      <c r="D55" s="36">
        <f>'[2]2025  год_последний'!S57*1000</f>
        <v>0</v>
      </c>
      <c r="E55" s="36">
        <f>'[2]2025  год_последний'!AB57*1000</f>
        <v>1199112.2</v>
      </c>
      <c r="F55" s="35"/>
    </row>
    <row r="56" spans="1:6" ht="16.5" x14ac:dyDescent="0.25">
      <c r="A56" s="10" t="s">
        <v>50</v>
      </c>
      <c r="B56" s="34">
        <f>SUM(B57:B73)</f>
        <v>-50886462.799999997</v>
      </c>
      <c r="C56" s="34">
        <f>SUM(C57:C73)</f>
        <v>39310138.109999999</v>
      </c>
      <c r="D56" s="34">
        <f>SUM(D57:D73)</f>
        <v>26787541</v>
      </c>
      <c r="E56" s="34">
        <f>SUM(E57:E73)</f>
        <v>12522597.109999999</v>
      </c>
      <c r="F56" s="35"/>
    </row>
    <row r="57" spans="1:6" ht="28" x14ac:dyDescent="0.25">
      <c r="A57" s="8" t="s">
        <v>51</v>
      </c>
      <c r="B57" s="33">
        <f>'[2]2025  год_последний'!N59*1000</f>
        <v>-1228766</v>
      </c>
      <c r="C57" s="33">
        <f t="shared" ref="C57:C73" si="3">SUM(D57:E57)</f>
        <v>597956.22</v>
      </c>
      <c r="D57" s="36">
        <f>'[2]2025  год_последний'!S59*1000</f>
        <v>0</v>
      </c>
      <c r="E57" s="36">
        <f>'[2]2025  год_последний'!AB59*1000</f>
        <v>597956.22</v>
      </c>
      <c r="F57" s="35"/>
    </row>
    <row r="58" spans="1:6" ht="28" x14ac:dyDescent="0.25">
      <c r="A58" s="8" t="s">
        <v>52</v>
      </c>
      <c r="B58" s="33">
        <f>'[2]2025  год_последний'!N60*1000</f>
        <v>-1648736</v>
      </c>
      <c r="C58" s="33">
        <f t="shared" si="3"/>
        <v>1768035</v>
      </c>
      <c r="D58" s="36">
        <f>'[2]2025  год_последний'!S60*1000</f>
        <v>1768035</v>
      </c>
      <c r="E58" s="36">
        <f>'[2]2025  год_последний'!AB60*1000</f>
        <v>0</v>
      </c>
      <c r="F58" s="35"/>
    </row>
    <row r="59" spans="1:6" ht="28" x14ac:dyDescent="0.25">
      <c r="A59" s="8" t="s">
        <v>53</v>
      </c>
      <c r="B59" s="33">
        <f>'[2]2025  год_последний'!N61*1000</f>
        <v>-2563920</v>
      </c>
      <c r="C59" s="33">
        <f t="shared" si="3"/>
        <v>1247684.19</v>
      </c>
      <c r="D59" s="36">
        <f>'[2]2025  год_последний'!S61*1000</f>
        <v>0</v>
      </c>
      <c r="E59" s="36">
        <f>'[2]2025  год_последний'!AB61*1000</f>
        <v>1247684.19</v>
      </c>
      <c r="F59" s="35"/>
    </row>
    <row r="60" spans="1:6" ht="28" x14ac:dyDescent="0.25">
      <c r="A60" s="8" t="s">
        <v>54</v>
      </c>
      <c r="B60" s="33">
        <f>'[2]2025  год_последний'!N62*1000</f>
        <v>-2289192.2000000002</v>
      </c>
      <c r="C60" s="33">
        <f t="shared" si="3"/>
        <v>2063957.31</v>
      </c>
      <c r="D60" s="36">
        <f>'[2]2025  год_последний'!S62*1000</f>
        <v>1850453</v>
      </c>
      <c r="E60" s="36">
        <f>'[2]2025  год_последний'!AB62*1000</f>
        <v>213504.31</v>
      </c>
      <c r="F60" s="35"/>
    </row>
    <row r="61" spans="1:6" ht="28" x14ac:dyDescent="0.25">
      <c r="A61" s="8" t="s">
        <v>55</v>
      </c>
      <c r="B61" s="33">
        <f>'[2]2025  год_последний'!N63*1000</f>
        <v>0</v>
      </c>
      <c r="C61" s="33">
        <f t="shared" si="3"/>
        <v>0</v>
      </c>
      <c r="D61" s="36">
        <f>'[2]2025  год_последний'!S63*1000</f>
        <v>0</v>
      </c>
      <c r="E61" s="36">
        <f>'[2]2025  год_последний'!AB63*1000</f>
        <v>0</v>
      </c>
      <c r="F61" s="35"/>
    </row>
    <row r="62" spans="1:6" ht="28" x14ac:dyDescent="0.25">
      <c r="A62" s="8" t="s">
        <v>56</v>
      </c>
      <c r="B62" s="33">
        <f>'[2]2025  год_последний'!N64*1000</f>
        <v>-3818459.6</v>
      </c>
      <c r="C62" s="33">
        <f t="shared" si="3"/>
        <v>3144733.44</v>
      </c>
      <c r="D62" s="36">
        <f>'[2]2025  год_последний'!S64*1000</f>
        <v>2506096</v>
      </c>
      <c r="E62" s="36">
        <f>'[2]2025  год_последний'!AB64*1000</f>
        <v>638637.43999999994</v>
      </c>
      <c r="F62" s="35"/>
    </row>
    <row r="63" spans="1:6" ht="28" x14ac:dyDescent="0.25">
      <c r="A63" s="8" t="s">
        <v>57</v>
      </c>
      <c r="B63" s="33">
        <f>'[2]2025  год_последний'!N65*1000</f>
        <v>-2627928.6</v>
      </c>
      <c r="C63" s="33">
        <f t="shared" si="3"/>
        <v>1630604.7000000002</v>
      </c>
      <c r="D63" s="36">
        <f>'[2]2025  год_последний'!S65*1000</f>
        <v>685223</v>
      </c>
      <c r="E63" s="36">
        <f>'[2]2025  год_последний'!AB65*1000</f>
        <v>945381.70000000007</v>
      </c>
      <c r="F63" s="35"/>
    </row>
    <row r="64" spans="1:6" s="7" customFormat="1" ht="28" x14ac:dyDescent="0.25">
      <c r="A64" s="8" t="s">
        <v>58</v>
      </c>
      <c r="B64" s="33">
        <f>'[2]2025  год_последний'!N66*1000</f>
        <v>-3460448.8000000003</v>
      </c>
      <c r="C64" s="33">
        <f t="shared" si="3"/>
        <v>1713221.22</v>
      </c>
      <c r="D64" s="36">
        <f>'[2]2025  год_последний'!S66*1000</f>
        <v>56992</v>
      </c>
      <c r="E64" s="36">
        <f>'[2]2025  год_последний'!AB66*1000</f>
        <v>1656229.22</v>
      </c>
      <c r="F64" s="35"/>
    </row>
    <row r="65" spans="1:6" ht="28" x14ac:dyDescent="0.25">
      <c r="A65" s="8" t="s">
        <v>59</v>
      </c>
      <c r="B65" s="33">
        <f>'[2]2025  год_последний'!N67*1000</f>
        <v>-3612595.4000000004</v>
      </c>
      <c r="C65" s="33">
        <f t="shared" si="3"/>
        <v>3116646.81</v>
      </c>
      <c r="D65" s="36">
        <f>'[2]2025  год_последний'!S67*1000</f>
        <v>2646528</v>
      </c>
      <c r="E65" s="36">
        <f>'[2]2025  год_последний'!AB67*1000</f>
        <v>470118.81</v>
      </c>
      <c r="F65" s="35"/>
    </row>
    <row r="66" spans="1:6" ht="28" x14ac:dyDescent="0.25">
      <c r="A66" s="8" t="s">
        <v>60</v>
      </c>
      <c r="B66" s="33">
        <f>'[2]2025  год_последний'!N68*1000</f>
        <v>-1505197.6099999999</v>
      </c>
      <c r="C66" s="33">
        <f t="shared" si="3"/>
        <v>732476.54</v>
      </c>
      <c r="D66" s="36">
        <f>'[2]2025  год_последний'!S68*1000</f>
        <v>0</v>
      </c>
      <c r="E66" s="36">
        <f>'[2]2025  год_последний'!AB68*1000</f>
        <v>732476.54</v>
      </c>
      <c r="F66" s="35"/>
    </row>
    <row r="67" spans="1:6" ht="28" x14ac:dyDescent="0.25">
      <c r="A67" s="8" t="s">
        <v>61</v>
      </c>
      <c r="B67" s="33">
        <f>'[2]2025  год_последний'!N69*1000</f>
        <v>-4805738.59</v>
      </c>
      <c r="C67" s="33">
        <f t="shared" si="3"/>
        <v>2338623.69</v>
      </c>
      <c r="D67" s="36">
        <f>'[2]2025  год_последний'!S69*1000</f>
        <v>0</v>
      </c>
      <c r="E67" s="36">
        <f>'[2]2025  год_последний'!AB69*1000</f>
        <v>2338623.69</v>
      </c>
      <c r="F67" s="35"/>
    </row>
    <row r="68" spans="1:6" ht="28" x14ac:dyDescent="0.25">
      <c r="A68" s="8" t="s">
        <v>27</v>
      </c>
      <c r="B68" s="33">
        <f>'[2]2025  год_последний'!N70*1000</f>
        <v>-5094851.41</v>
      </c>
      <c r="C68" s="33">
        <f t="shared" si="3"/>
        <v>6609855</v>
      </c>
      <c r="D68" s="36">
        <f>'[2]2025  год_последний'!S70*1000</f>
        <v>6609855</v>
      </c>
      <c r="E68" s="36">
        <f>'[2]2025  год_последний'!AB70*1000</f>
        <v>0</v>
      </c>
      <c r="F68" s="35"/>
    </row>
    <row r="69" spans="1:6" ht="28" x14ac:dyDescent="0.25">
      <c r="A69" s="8" t="s">
        <v>62</v>
      </c>
      <c r="B69" s="33">
        <f>'[2]2025  год_последний'!N71*1000</f>
        <v>-2731568.4</v>
      </c>
      <c r="C69" s="33">
        <f t="shared" si="3"/>
        <v>2675961.66</v>
      </c>
      <c r="D69" s="36">
        <f>'[2]2025  год_последний'!S71*1000</f>
        <v>2623251</v>
      </c>
      <c r="E69" s="36">
        <f>'[2]2025  год_последний'!AB71*1000</f>
        <v>52710.659999999996</v>
      </c>
      <c r="F69" s="35"/>
    </row>
    <row r="70" spans="1:6" ht="28" x14ac:dyDescent="0.25">
      <c r="A70" s="8" t="s">
        <v>63</v>
      </c>
      <c r="B70" s="33">
        <f>'[2]2025  год_последний'!N72*1000</f>
        <v>-3857939.39</v>
      </c>
      <c r="C70" s="33">
        <f t="shared" si="3"/>
        <v>2670031.65</v>
      </c>
      <c r="D70" s="36">
        <f>'[2]2025  год_последний'!S72*1000</f>
        <v>1543992</v>
      </c>
      <c r="E70" s="36">
        <f>'[2]2025  год_последний'!AB72*1000</f>
        <v>1126039.6499999999</v>
      </c>
      <c r="F70" s="35"/>
    </row>
    <row r="71" spans="1:6" ht="28" x14ac:dyDescent="0.25">
      <c r="A71" s="8" t="s">
        <v>64</v>
      </c>
      <c r="B71" s="33">
        <f>'[2]2025  год_последний'!N73*1000</f>
        <v>-5785479.0099999998</v>
      </c>
      <c r="C71" s="33">
        <f t="shared" si="3"/>
        <v>4304776.3499999996</v>
      </c>
      <c r="D71" s="36">
        <f>'[2]2025  год_последний'!S73*1000</f>
        <v>2901191</v>
      </c>
      <c r="E71" s="36">
        <f>'[2]2025  год_последний'!AB73*1000</f>
        <v>1403585.35</v>
      </c>
      <c r="F71" s="35"/>
    </row>
    <row r="72" spans="1:6" ht="28" x14ac:dyDescent="0.25">
      <c r="A72" s="8" t="s">
        <v>65</v>
      </c>
      <c r="B72" s="33">
        <f>'[2]2025  год_последний'!N74*1000</f>
        <v>-1817940.5899999999</v>
      </c>
      <c r="C72" s="33">
        <f t="shared" si="3"/>
        <v>1619042.33</v>
      </c>
      <c r="D72" s="36">
        <f>'[2]2025  год_последний'!S74*1000</f>
        <v>1430503</v>
      </c>
      <c r="E72" s="36">
        <f>'[2]2025  год_последний'!AB74*1000</f>
        <v>188539.33000000002</v>
      </c>
      <c r="F72" s="35"/>
    </row>
    <row r="73" spans="1:6" ht="28" x14ac:dyDescent="0.25">
      <c r="A73" s="8" t="s">
        <v>66</v>
      </c>
      <c r="B73" s="33">
        <f>'[2]2025  год_последний'!N75*1000</f>
        <v>-4037701.2</v>
      </c>
      <c r="C73" s="33">
        <f t="shared" si="3"/>
        <v>3076532</v>
      </c>
      <c r="D73" s="36">
        <f>'[2]2025  год_последний'!S75*1000</f>
        <v>2165422</v>
      </c>
      <c r="E73" s="36">
        <f>'[2]2025  год_последний'!AB75*1000</f>
        <v>911110</v>
      </c>
      <c r="F73" s="35"/>
    </row>
    <row r="74" spans="1:6" ht="16.5" x14ac:dyDescent="0.25">
      <c r="A74" s="10" t="s">
        <v>67</v>
      </c>
      <c r="B74" s="34">
        <f>SUM(B75:B91)</f>
        <v>-70682853</v>
      </c>
      <c r="C74" s="34">
        <f>SUM(C75:C91)</f>
        <v>47025128.569999993</v>
      </c>
      <c r="D74" s="34">
        <f>SUM(D75:D91)</f>
        <v>22670476</v>
      </c>
      <c r="E74" s="34">
        <f>SUM(E75:E91)</f>
        <v>24354652.570000004</v>
      </c>
      <c r="F74" s="35"/>
    </row>
    <row r="75" spans="1:6" ht="28" x14ac:dyDescent="0.25">
      <c r="A75" s="8" t="s">
        <v>68</v>
      </c>
      <c r="B75" s="33">
        <f>'[2]2025  год_последний'!N77*1000</f>
        <v>-8193395.5999999996</v>
      </c>
      <c r="C75" s="33">
        <f t="shared" ref="C75:C91" si="4">SUM(D75:E75)</f>
        <v>4019518.2600000002</v>
      </c>
      <c r="D75" s="36">
        <f>'[2]2025  год_последний'!S77*1000</f>
        <v>63023</v>
      </c>
      <c r="E75" s="36">
        <f>'[2]2025  год_последний'!AB77*1000</f>
        <v>3956495.2600000002</v>
      </c>
      <c r="F75" s="35"/>
    </row>
    <row r="76" spans="1:6" ht="28" x14ac:dyDescent="0.25">
      <c r="A76" s="8" t="s">
        <v>69</v>
      </c>
      <c r="B76" s="33">
        <f>'[2]2025  год_последний'!N78*1000</f>
        <v>-4388976.2</v>
      </c>
      <c r="C76" s="33">
        <f t="shared" si="4"/>
        <v>2709215.31</v>
      </c>
      <c r="D76" s="36">
        <f>'[2]2025  год_последний'!S78*1000</f>
        <v>1116939</v>
      </c>
      <c r="E76" s="36">
        <f>'[2]2025  год_последний'!AB78*1000</f>
        <v>1592276.31</v>
      </c>
      <c r="F76" s="35"/>
    </row>
    <row r="77" spans="1:6" ht="28" x14ac:dyDescent="0.25">
      <c r="A77" s="8" t="s">
        <v>70</v>
      </c>
      <c r="B77" s="33">
        <f>'[2]2025  год_последний'!N79*1000</f>
        <v>-3132743</v>
      </c>
      <c r="C77" s="33">
        <f t="shared" si="4"/>
        <v>1887719.62</v>
      </c>
      <c r="D77" s="36">
        <f>'[2]2025  год_последний'!S79*1000</f>
        <v>707539</v>
      </c>
      <c r="E77" s="36">
        <f>'[2]2025  год_последний'!AB79*1000</f>
        <v>1180180.6200000001</v>
      </c>
      <c r="F77" s="35"/>
    </row>
    <row r="78" spans="1:6" ht="28" x14ac:dyDescent="0.25">
      <c r="A78" s="8" t="s">
        <v>71</v>
      </c>
      <c r="B78" s="33">
        <f>'[2]2025  год_последний'!N80*1000</f>
        <v>0</v>
      </c>
      <c r="C78" s="33">
        <f t="shared" si="4"/>
        <v>0</v>
      </c>
      <c r="D78" s="36">
        <f>'[2]2025  год_последний'!S80*1000</f>
        <v>0</v>
      </c>
      <c r="E78" s="36">
        <f>'[2]2025  год_последний'!AB80*1000</f>
        <v>0</v>
      </c>
      <c r="F78" s="35"/>
    </row>
    <row r="79" spans="1:6" ht="28" x14ac:dyDescent="0.25">
      <c r="A79" s="8" t="s">
        <v>72</v>
      </c>
      <c r="B79" s="33">
        <f>'[2]2025  год_последний'!N81*1000</f>
        <v>-2525106.6</v>
      </c>
      <c r="C79" s="33">
        <f t="shared" si="4"/>
        <v>1890035.04</v>
      </c>
      <c r="D79" s="36">
        <f>'[2]2025  год_последний'!S81*1000</f>
        <v>1288039</v>
      </c>
      <c r="E79" s="36">
        <f>'[2]2025  год_последний'!AB81*1000</f>
        <v>601996.04</v>
      </c>
      <c r="F79" s="35"/>
    </row>
    <row r="80" spans="1:6" ht="28" x14ac:dyDescent="0.25">
      <c r="A80" s="8" t="s">
        <v>73</v>
      </c>
      <c r="B80" s="33">
        <f>'[2]2025  год_последний'!N82*1000</f>
        <v>-2268706.9900000002</v>
      </c>
      <c r="C80" s="33">
        <f t="shared" si="4"/>
        <v>1600223.15</v>
      </c>
      <c r="D80" s="36">
        <f>'[2]2025  год_последний'!S82*1000</f>
        <v>966555</v>
      </c>
      <c r="E80" s="36">
        <f>'[2]2025  год_последний'!AB82*1000</f>
        <v>633668.15</v>
      </c>
      <c r="F80" s="35"/>
    </row>
    <row r="81" spans="1:6" ht="28" x14ac:dyDescent="0.25">
      <c r="A81" s="8" t="s">
        <v>74</v>
      </c>
      <c r="B81" s="33">
        <f>'[2]2025  год_последний'!N83*1000</f>
        <v>-5520487</v>
      </c>
      <c r="C81" s="33">
        <f t="shared" si="4"/>
        <v>3205363.88</v>
      </c>
      <c r="D81" s="36">
        <f>'[2]2025  год_последний'!S83*1000</f>
        <v>1010816</v>
      </c>
      <c r="E81" s="36">
        <f>'[2]2025  год_последний'!AB83*1000</f>
        <v>2194547.88</v>
      </c>
      <c r="F81" s="35"/>
    </row>
    <row r="82" spans="1:6" ht="28" x14ac:dyDescent="0.25">
      <c r="A82" s="8" t="s">
        <v>75</v>
      </c>
      <c r="B82" s="33">
        <f>'[2]2025  год_последний'!N84*1000</f>
        <v>0</v>
      </c>
      <c r="C82" s="33">
        <f t="shared" si="4"/>
        <v>0</v>
      </c>
      <c r="D82" s="36">
        <f>'[2]2025  год_последний'!S84*1000</f>
        <v>0</v>
      </c>
      <c r="E82" s="36">
        <f>'[2]2025  год_последний'!AB84*1000</f>
        <v>0</v>
      </c>
      <c r="F82" s="35"/>
    </row>
    <row r="83" spans="1:6" ht="28" x14ac:dyDescent="0.25">
      <c r="A83" s="8" t="s">
        <v>76</v>
      </c>
      <c r="B83" s="33">
        <f>'[2]2025  год_последний'!N85*1000</f>
        <v>-3426804.2</v>
      </c>
      <c r="C83" s="33">
        <f t="shared" si="4"/>
        <v>2611284.3200000003</v>
      </c>
      <c r="D83" s="36">
        <f>'[2]2025  год_последний'!S85*1000</f>
        <v>1838238</v>
      </c>
      <c r="E83" s="36">
        <f>'[2]2025  год_последний'!AB85*1000</f>
        <v>773046.32000000007</v>
      </c>
      <c r="F83" s="35"/>
    </row>
    <row r="84" spans="1:6" s="7" customFormat="1" ht="28" x14ac:dyDescent="0.25">
      <c r="A84" s="8" t="s">
        <v>77</v>
      </c>
      <c r="B84" s="33">
        <f>'[2]2025  год_последний'!N86*1000</f>
        <v>-5812604.21</v>
      </c>
      <c r="C84" s="33">
        <f t="shared" si="4"/>
        <v>3755373.2</v>
      </c>
      <c r="D84" s="36">
        <f>'[2]2025  год_последний'!S86*1000</f>
        <v>1805286</v>
      </c>
      <c r="E84" s="36">
        <f>'[2]2025  год_последний'!AB86*1000</f>
        <v>1950087.2</v>
      </c>
      <c r="F84" s="35"/>
    </row>
    <row r="85" spans="1:6" ht="28" x14ac:dyDescent="0.25">
      <c r="A85" s="8" t="s">
        <v>78</v>
      </c>
      <c r="B85" s="33">
        <f>'[2]2025  год_последний'!N87*1000</f>
        <v>0</v>
      </c>
      <c r="C85" s="33">
        <f t="shared" si="4"/>
        <v>2035048</v>
      </c>
      <c r="D85" s="36">
        <f>'[2]2025  год_последний'!S87*1000</f>
        <v>2035048</v>
      </c>
      <c r="E85" s="36">
        <f>'[2]2025  год_последний'!AB87*1000</f>
        <v>0</v>
      </c>
      <c r="F85" s="35"/>
    </row>
    <row r="86" spans="1:6" ht="28" x14ac:dyDescent="0.25">
      <c r="A86" s="8" t="s">
        <v>79</v>
      </c>
      <c r="B86" s="33">
        <f>'[2]2025  год_последний'!N88*1000</f>
        <v>0</v>
      </c>
      <c r="C86" s="33">
        <f t="shared" si="4"/>
        <v>0</v>
      </c>
      <c r="D86" s="36">
        <f>'[2]2025  год_последний'!S88*1000</f>
        <v>0</v>
      </c>
      <c r="E86" s="36">
        <f>'[2]2025  год_последний'!AB88*1000</f>
        <v>0</v>
      </c>
      <c r="F86" s="35"/>
    </row>
    <row r="87" spans="1:6" ht="28" x14ac:dyDescent="0.25">
      <c r="A87" s="8" t="s">
        <v>80</v>
      </c>
      <c r="B87" s="33">
        <f>'[2]2025  год_последний'!N89*1000</f>
        <v>-3707527</v>
      </c>
      <c r="C87" s="33">
        <f t="shared" si="4"/>
        <v>2807370.21</v>
      </c>
      <c r="D87" s="36">
        <f>'[2]2025  год_последний'!S89*1000</f>
        <v>1954095</v>
      </c>
      <c r="E87" s="36">
        <f>'[2]2025  год_последний'!AB89*1000</f>
        <v>853275.21</v>
      </c>
      <c r="F87" s="35"/>
    </row>
    <row r="88" spans="1:6" ht="28" x14ac:dyDescent="0.25">
      <c r="A88" s="8" t="s">
        <v>81</v>
      </c>
      <c r="B88" s="33">
        <f>'[2]2025  год_последний'!N90*1000</f>
        <v>-18420362.800000001</v>
      </c>
      <c r="C88" s="33">
        <f t="shared" si="4"/>
        <v>10056925.949999999</v>
      </c>
      <c r="D88" s="36">
        <f>'[2]2025  год_последний'!S90*1000</f>
        <v>2129070</v>
      </c>
      <c r="E88" s="36">
        <f>'[2]2025  год_последний'!AB90*1000</f>
        <v>7927855.9500000002</v>
      </c>
      <c r="F88" s="35"/>
    </row>
    <row r="89" spans="1:6" ht="28" x14ac:dyDescent="0.25">
      <c r="A89" s="8" t="s">
        <v>82</v>
      </c>
      <c r="B89" s="33">
        <f>'[2]2025  год_последний'!N91*1000</f>
        <v>-4060391.99</v>
      </c>
      <c r="C89" s="33">
        <f t="shared" si="4"/>
        <v>2912886.55</v>
      </c>
      <c r="D89" s="36">
        <f>'[2]2025  год_последний'!S91*1000</f>
        <v>1825145</v>
      </c>
      <c r="E89" s="36">
        <f>'[2]2025  год_последний'!AB91*1000</f>
        <v>1087741.55</v>
      </c>
      <c r="F89" s="35"/>
    </row>
    <row r="90" spans="1:6" ht="28" x14ac:dyDescent="0.25">
      <c r="A90" s="8" t="s">
        <v>83</v>
      </c>
      <c r="B90" s="33">
        <f>'[2]2025  год_последний'!N92*1000</f>
        <v>-4148812.61</v>
      </c>
      <c r="C90" s="33">
        <f t="shared" si="4"/>
        <v>3028113.42</v>
      </c>
      <c r="D90" s="36">
        <f>'[2]2025  год_последний'!S92*1000</f>
        <v>1965782</v>
      </c>
      <c r="E90" s="36">
        <f>'[2]2025  год_последний'!AB92*1000</f>
        <v>1062331.42</v>
      </c>
      <c r="F90" s="35"/>
    </row>
    <row r="91" spans="1:6" ht="28" x14ac:dyDescent="0.25">
      <c r="A91" s="8" t="s">
        <v>84</v>
      </c>
      <c r="B91" s="33">
        <f>'[2]2025  год_последний'!N93*1000</f>
        <v>-5076934.8</v>
      </c>
      <c r="C91" s="33">
        <f t="shared" si="4"/>
        <v>4506051.66</v>
      </c>
      <c r="D91" s="36">
        <f>'[2]2025  год_последний'!S93*1000</f>
        <v>3964901</v>
      </c>
      <c r="E91" s="36">
        <f>'[2]2025  год_последний'!AB93*1000</f>
        <v>541150.66</v>
      </c>
      <c r="F91" s="35"/>
    </row>
    <row r="92" spans="1:6" ht="16.5" x14ac:dyDescent="0.25">
      <c r="A92" s="10" t="s">
        <v>85</v>
      </c>
      <c r="B92" s="34">
        <f>SUM(B93:B106)</f>
        <v>-37462376.990000002</v>
      </c>
      <c r="C92" s="34">
        <f>SUM(C93:C106)</f>
        <v>26783095.199999996</v>
      </c>
      <c r="D92" s="34">
        <f>SUM(D93:D106)</f>
        <v>16569989</v>
      </c>
      <c r="E92" s="34">
        <f>SUM(E93:E106)</f>
        <v>10213106.200000001</v>
      </c>
      <c r="F92" s="35"/>
    </row>
    <row r="93" spans="1:6" ht="28" x14ac:dyDescent="0.3">
      <c r="A93" s="13" t="s">
        <v>86</v>
      </c>
      <c r="B93" s="33">
        <f>'[2]2025  год_последний'!N95*1000</f>
        <v>-2444172</v>
      </c>
      <c r="C93" s="33">
        <f t="shared" ref="C93:C106" si="5">SUM(D93:E93)</f>
        <v>2154476.09</v>
      </c>
      <c r="D93" s="36">
        <f>'[2]2025  год_последний'!S95*1000</f>
        <v>1879868</v>
      </c>
      <c r="E93" s="36">
        <f>'[2]2025  год_последний'!AB95*1000</f>
        <v>274608.09000000003</v>
      </c>
      <c r="F93" s="35"/>
    </row>
    <row r="94" spans="1:6" ht="28" x14ac:dyDescent="0.3">
      <c r="A94" s="13" t="s">
        <v>87</v>
      </c>
      <c r="B94" s="33">
        <f>'[2]2025  год_последний'!N96*1000</f>
        <v>-2549222</v>
      </c>
      <c r="C94" s="33">
        <f t="shared" si="5"/>
        <v>2237308.5299999998</v>
      </c>
      <c r="D94" s="36">
        <f>'[2]2025  год_последний'!S96*1000</f>
        <v>1941640</v>
      </c>
      <c r="E94" s="36">
        <f>'[2]2025  год_последний'!AB96*1000</f>
        <v>295668.52999999997</v>
      </c>
      <c r="F94" s="35"/>
    </row>
    <row r="95" spans="1:6" ht="28" x14ac:dyDescent="0.3">
      <c r="A95" s="13" t="s">
        <v>88</v>
      </c>
      <c r="B95" s="33">
        <f>'[2]2025  год_последний'!N97*1000</f>
        <v>-3033156.5999999996</v>
      </c>
      <c r="C95" s="33">
        <f t="shared" si="5"/>
        <v>1866399.02</v>
      </c>
      <c r="D95" s="36">
        <f>'[2]2025  год_последний'!S97*1000</f>
        <v>760408</v>
      </c>
      <c r="E95" s="36">
        <f>'[2]2025  год_последний'!AB97*1000</f>
        <v>1105991.02</v>
      </c>
      <c r="F95" s="35"/>
    </row>
    <row r="96" spans="1:6" ht="28" x14ac:dyDescent="0.3">
      <c r="A96" s="13" t="s">
        <v>89</v>
      </c>
      <c r="B96" s="33">
        <f>'[2]2025  год_последний'!N98*1000</f>
        <v>-3075267.8000000003</v>
      </c>
      <c r="C96" s="33">
        <f t="shared" si="5"/>
        <v>2832259.78</v>
      </c>
      <c r="D96" s="36">
        <f>'[2]2025  год_последний'!S98*1000</f>
        <v>2601908</v>
      </c>
      <c r="E96" s="36">
        <f>'[2]2025  год_последний'!AB98*1000</f>
        <v>230351.78</v>
      </c>
      <c r="F96" s="35"/>
    </row>
    <row r="97" spans="1:6" ht="28" x14ac:dyDescent="0.3">
      <c r="A97" s="13" t="s">
        <v>90</v>
      </c>
      <c r="B97" s="33">
        <f>'[2]2025  год_последний'!N99*1000</f>
        <v>-3664813.6</v>
      </c>
      <c r="C97" s="33">
        <f t="shared" si="5"/>
        <v>2724148.13</v>
      </c>
      <c r="D97" s="36">
        <f>'[2]2025  год_последний'!S99*1000</f>
        <v>1832474</v>
      </c>
      <c r="E97" s="36">
        <f>'[2]2025  год_последний'!AB99*1000</f>
        <v>891674.13</v>
      </c>
      <c r="F97" s="35"/>
    </row>
    <row r="98" spans="1:6" ht="28" x14ac:dyDescent="0.3">
      <c r="A98" s="13" t="s">
        <v>91</v>
      </c>
      <c r="B98" s="33">
        <f>'[2]2025  год_последний'!N100*1000</f>
        <v>-4423899.4000000004</v>
      </c>
      <c r="C98" s="33">
        <f t="shared" si="5"/>
        <v>2152808.7200000002</v>
      </c>
      <c r="D98" s="36">
        <f>'[2]2025  год_последний'!S100*1000</f>
        <v>0</v>
      </c>
      <c r="E98" s="36">
        <f>'[2]2025  год_последний'!AB100*1000</f>
        <v>2152808.7200000002</v>
      </c>
      <c r="F98" s="35"/>
    </row>
    <row r="99" spans="1:6" ht="28" x14ac:dyDescent="0.3">
      <c r="A99" s="13" t="s">
        <v>92</v>
      </c>
      <c r="B99" s="33">
        <f>'[2]2025  год_последний'!N101*1000</f>
        <v>0</v>
      </c>
      <c r="C99" s="33">
        <f t="shared" si="5"/>
        <v>0</v>
      </c>
      <c r="D99" s="36">
        <f>'[2]2025  год_последний'!S101*1000</f>
        <v>0</v>
      </c>
      <c r="E99" s="36">
        <f>'[2]2025  год_последний'!AB101*1000</f>
        <v>0</v>
      </c>
      <c r="F99" s="35"/>
    </row>
    <row r="100" spans="1:6" ht="28" x14ac:dyDescent="0.3">
      <c r="A100" s="13" t="s">
        <v>93</v>
      </c>
      <c r="B100" s="33">
        <f>'[2]2025  год_последний'!N102*1000</f>
        <v>-2952731.4</v>
      </c>
      <c r="C100" s="33">
        <f t="shared" si="5"/>
        <v>2631206.44</v>
      </c>
      <c r="D100" s="36">
        <f>'[2]2025  год_последний'!S102*1000</f>
        <v>2326427</v>
      </c>
      <c r="E100" s="36">
        <f>'[2]2025  год_последний'!AB102*1000</f>
        <v>304779.44</v>
      </c>
      <c r="F100" s="35"/>
    </row>
    <row r="101" spans="1:6" ht="28" x14ac:dyDescent="0.3">
      <c r="A101" s="13" t="s">
        <v>94</v>
      </c>
      <c r="B101" s="33">
        <f>'[2]2025  год_последний'!N103*1000</f>
        <v>-4437577.8</v>
      </c>
      <c r="C101" s="33">
        <f t="shared" si="5"/>
        <v>2159465.06</v>
      </c>
      <c r="D101" s="36">
        <f>'[2]2025  год_последний'!S103*1000</f>
        <v>0</v>
      </c>
      <c r="E101" s="36">
        <f>'[2]2025  год_последний'!AB103*1000</f>
        <v>2159465.06</v>
      </c>
      <c r="F101" s="35"/>
    </row>
    <row r="102" spans="1:6" s="7" customFormat="1" ht="28" x14ac:dyDescent="0.3">
      <c r="A102" s="13" t="s">
        <v>95</v>
      </c>
      <c r="B102" s="33">
        <f>'[2]2025  год_последний'!N104*1000</f>
        <v>-2021434.79</v>
      </c>
      <c r="C102" s="33">
        <f t="shared" si="5"/>
        <v>1288256.8700000001</v>
      </c>
      <c r="D102" s="36">
        <f>'[2]2025  год_последний'!S104*1000</f>
        <v>593264</v>
      </c>
      <c r="E102" s="36">
        <f>'[2]2025  год_последний'!AB104*1000</f>
        <v>694992.87</v>
      </c>
      <c r="F102" s="35"/>
    </row>
    <row r="103" spans="1:6" ht="28" x14ac:dyDescent="0.3">
      <c r="A103" s="13" t="s">
        <v>96</v>
      </c>
      <c r="B103" s="33">
        <f>'[2]2025  год_последний'!N105*1000</f>
        <v>0</v>
      </c>
      <c r="C103" s="33">
        <f t="shared" si="5"/>
        <v>0</v>
      </c>
      <c r="D103" s="36">
        <f>'[2]2025  год_последний'!S105*1000</f>
        <v>0</v>
      </c>
      <c r="E103" s="36">
        <f>'[2]2025  год_последний'!AB105*1000</f>
        <v>0</v>
      </c>
      <c r="F103" s="35"/>
    </row>
    <row r="104" spans="1:6" ht="28" x14ac:dyDescent="0.3">
      <c r="A104" s="13" t="s">
        <v>97</v>
      </c>
      <c r="B104" s="33">
        <f>'[2]2025  год_последний'!N106*1000</f>
        <v>-3063531</v>
      </c>
      <c r="C104" s="33">
        <f t="shared" si="5"/>
        <v>2225998.5</v>
      </c>
      <c r="D104" s="36">
        <f>'[2]2025  год_последний'!S106*1000</f>
        <v>1432086</v>
      </c>
      <c r="E104" s="36">
        <f>'[2]2025  год_последний'!AB106*1000</f>
        <v>793912.5</v>
      </c>
      <c r="F104" s="35"/>
    </row>
    <row r="105" spans="1:6" ht="28" x14ac:dyDescent="0.3">
      <c r="A105" s="13" t="s">
        <v>98</v>
      </c>
      <c r="B105" s="33">
        <f>'[2]2025  год_последний'!N107*1000</f>
        <v>-2923708</v>
      </c>
      <c r="C105" s="33">
        <f t="shared" si="5"/>
        <v>3018672</v>
      </c>
      <c r="D105" s="36">
        <f>'[2]2025  год_последний'!S107*1000</f>
        <v>3018672</v>
      </c>
      <c r="E105" s="36">
        <f>'[2]2025  год_последний'!AB107*1000</f>
        <v>0</v>
      </c>
      <c r="F105" s="35"/>
    </row>
    <row r="106" spans="1:6" ht="28" x14ac:dyDescent="0.3">
      <c r="A106" s="13" t="s">
        <v>99</v>
      </c>
      <c r="B106" s="33">
        <f>'[2]2025  год_последний'!N108*1000</f>
        <v>-2872862.6</v>
      </c>
      <c r="C106" s="33">
        <f t="shared" si="5"/>
        <v>1492096.0599999998</v>
      </c>
      <c r="D106" s="36">
        <f>'[2]2025  год_последний'!S108*1000</f>
        <v>183242</v>
      </c>
      <c r="E106" s="36">
        <f>'[2]2025  год_последний'!AB108*1000</f>
        <v>1308854.0599999998</v>
      </c>
      <c r="F106" s="35"/>
    </row>
    <row r="107" spans="1:6" ht="16.5" x14ac:dyDescent="0.25">
      <c r="A107" s="10" t="s">
        <v>100</v>
      </c>
      <c r="B107" s="34">
        <f>SUM(B108:B122)</f>
        <v>-30039046.010000002</v>
      </c>
      <c r="C107" s="34">
        <f>SUM(C108:C122)</f>
        <v>40320442.740000002</v>
      </c>
      <c r="D107" s="34">
        <f>SUM(D108:D122)</f>
        <v>34896920</v>
      </c>
      <c r="E107" s="34">
        <f>SUM(E108:E122)</f>
        <v>5423522.7400000002</v>
      </c>
      <c r="F107" s="35"/>
    </row>
    <row r="108" spans="1:6" ht="28" x14ac:dyDescent="0.25">
      <c r="A108" s="8" t="s">
        <v>101</v>
      </c>
      <c r="B108" s="33">
        <f>'[2]2025  год_последний'!N110*1000</f>
        <v>-157445</v>
      </c>
      <c r="C108" s="33">
        <f t="shared" ref="C108:C122" si="6">SUM(D108:E108)</f>
        <v>76617.69</v>
      </c>
      <c r="D108" s="36">
        <f>'[2]2025  год_последний'!S110*1000</f>
        <v>0</v>
      </c>
      <c r="E108" s="36">
        <f>'[2]2025  год_последний'!AB110*1000</f>
        <v>76617.69</v>
      </c>
      <c r="F108" s="35"/>
    </row>
    <row r="109" spans="1:6" ht="28" x14ac:dyDescent="0.25">
      <c r="A109" s="8" t="s">
        <v>102</v>
      </c>
      <c r="B109" s="33">
        <f>'[2]2025  год_последний'!N111*1000</f>
        <v>-1358429.81</v>
      </c>
      <c r="C109" s="33">
        <f t="shared" si="6"/>
        <v>2568934</v>
      </c>
      <c r="D109" s="36">
        <f>'[2]2025  год_последний'!S111*1000</f>
        <v>2568934</v>
      </c>
      <c r="E109" s="36">
        <f>'[2]2025  год_последний'!AB111*1000</f>
        <v>0</v>
      </c>
      <c r="F109" s="35"/>
    </row>
    <row r="110" spans="1:6" ht="28" x14ac:dyDescent="0.25">
      <c r="A110" s="8" t="s">
        <v>103</v>
      </c>
      <c r="B110" s="33">
        <f>'[2]2025  год_последний'!N112*1000</f>
        <v>-811949</v>
      </c>
      <c r="C110" s="33">
        <f t="shared" si="6"/>
        <v>511381.49000000005</v>
      </c>
      <c r="D110" s="36">
        <f>'[2]2025  год_последний'!S112*1000</f>
        <v>226468</v>
      </c>
      <c r="E110" s="36">
        <f>'[2]2025  год_последний'!AB112*1000</f>
        <v>284913.49000000005</v>
      </c>
      <c r="F110" s="35"/>
    </row>
    <row r="111" spans="1:6" ht="28" x14ac:dyDescent="0.25">
      <c r="A111" s="8" t="s">
        <v>104</v>
      </c>
      <c r="B111" s="33">
        <f>'[2]2025  год_последний'!N113*1000</f>
        <v>-1796709.41</v>
      </c>
      <c r="C111" s="33">
        <f t="shared" si="6"/>
        <v>2186862</v>
      </c>
      <c r="D111" s="36">
        <f>'[2]2025  год_последний'!S113*1000</f>
        <v>2186862</v>
      </c>
      <c r="E111" s="36">
        <f>'[2]2025  год_последний'!AB113*1000</f>
        <v>0</v>
      </c>
      <c r="F111" s="35"/>
    </row>
    <row r="112" spans="1:6" ht="28" x14ac:dyDescent="0.25">
      <c r="A112" s="8" t="s">
        <v>105</v>
      </c>
      <c r="B112" s="33">
        <f>'[2]2025  год_последний'!N114*1000</f>
        <v>-315617.8</v>
      </c>
      <c r="C112" s="33">
        <f t="shared" si="6"/>
        <v>2040019</v>
      </c>
      <c r="D112" s="36">
        <f>'[2]2025  год_последний'!S114*1000</f>
        <v>2040019</v>
      </c>
      <c r="E112" s="36">
        <f>'[2]2025  год_последний'!AB114*1000</f>
        <v>0</v>
      </c>
      <c r="F112" s="35"/>
    </row>
    <row r="113" spans="1:6" ht="28" x14ac:dyDescent="0.25">
      <c r="A113" s="8" t="s">
        <v>106</v>
      </c>
      <c r="B113" s="33">
        <f>'[2]2025  год_последний'!N115*1000</f>
        <v>-2869711.4000000004</v>
      </c>
      <c r="C113" s="33">
        <f t="shared" si="6"/>
        <v>1438359.1700000002</v>
      </c>
      <c r="D113" s="36">
        <f>'[2]2025  год_последний'!S115*1000</f>
        <v>81554</v>
      </c>
      <c r="E113" s="36">
        <f>'[2]2025  год_последний'!AB115*1000</f>
        <v>1356805.1700000002</v>
      </c>
      <c r="F113" s="35"/>
    </row>
    <row r="114" spans="1:6" ht="28" x14ac:dyDescent="0.25">
      <c r="A114" s="8" t="s">
        <v>107</v>
      </c>
      <c r="B114" s="33">
        <f>'[2]2025  год_последний'!N116*1000</f>
        <v>-2347880.4</v>
      </c>
      <c r="C114" s="33">
        <f t="shared" si="6"/>
        <v>4844265</v>
      </c>
      <c r="D114" s="36">
        <f>'[2]2025  год_последний'!S116*1000</f>
        <v>4844265</v>
      </c>
      <c r="E114" s="36">
        <f>'[2]2025  год_последний'!AB116*1000</f>
        <v>0</v>
      </c>
      <c r="F114" s="35"/>
    </row>
    <row r="115" spans="1:6" ht="28" x14ac:dyDescent="0.25">
      <c r="A115" s="8" t="s">
        <v>108</v>
      </c>
      <c r="B115" s="33">
        <f>'[2]2025  год_последний'!N117*1000</f>
        <v>-1554495.7999999998</v>
      </c>
      <c r="C115" s="33">
        <f t="shared" si="6"/>
        <v>1988766</v>
      </c>
      <c r="D115" s="36">
        <f>'[2]2025  год_последний'!S117*1000</f>
        <v>1988766</v>
      </c>
      <c r="E115" s="36">
        <f>'[2]2025  год_последний'!AB117*1000</f>
        <v>0</v>
      </c>
      <c r="F115" s="35"/>
    </row>
    <row r="116" spans="1:6" ht="28" x14ac:dyDescent="0.25">
      <c r="A116" s="8" t="s">
        <v>109</v>
      </c>
      <c r="B116" s="33">
        <f>'[2]2025  год_последний'!N118*1000</f>
        <v>0</v>
      </c>
      <c r="C116" s="33">
        <f t="shared" si="6"/>
        <v>5577077</v>
      </c>
      <c r="D116" s="36">
        <f>'[2]2025  год_последний'!S118*1000</f>
        <v>5577077</v>
      </c>
      <c r="E116" s="36">
        <f>'[2]2025  год_последний'!AB118*1000</f>
        <v>0</v>
      </c>
      <c r="F116" s="35"/>
    </row>
    <row r="117" spans="1:6" s="7" customFormat="1" ht="28" x14ac:dyDescent="0.25">
      <c r="A117" s="8" t="s">
        <v>110</v>
      </c>
      <c r="B117" s="33">
        <f>'[2]2025  год_последний'!N119*1000</f>
        <v>-2580535.8000000003</v>
      </c>
      <c r="C117" s="33">
        <f t="shared" si="6"/>
        <v>2253094.5699999998</v>
      </c>
      <c r="D117" s="36">
        <f>'[2]2025  год_последний'!S119*1000</f>
        <v>1942707</v>
      </c>
      <c r="E117" s="36">
        <f>'[2]2025  год_последний'!AB119*1000</f>
        <v>310387.57</v>
      </c>
      <c r="F117" s="35"/>
    </row>
    <row r="118" spans="1:6" ht="28" x14ac:dyDescent="0.25">
      <c r="A118" s="8" t="s">
        <v>111</v>
      </c>
      <c r="B118" s="33">
        <f>'[2]2025  год_последний'!N120*1000</f>
        <v>-6630292.7999999998</v>
      </c>
      <c r="C118" s="33">
        <f t="shared" si="6"/>
        <v>3374031.81</v>
      </c>
      <c r="D118" s="36">
        <f>'[2]2025  год_последний'!S120*1000</f>
        <v>287362</v>
      </c>
      <c r="E118" s="36">
        <f>'[2]2025  год_последний'!AB120*1000</f>
        <v>3086669.81</v>
      </c>
      <c r="F118" s="35"/>
    </row>
    <row r="119" spans="1:6" ht="28" x14ac:dyDescent="0.25">
      <c r="A119" s="8" t="s">
        <v>112</v>
      </c>
      <c r="B119" s="33">
        <f>'[2]2025  год_последний'!N121*1000</f>
        <v>0</v>
      </c>
      <c r="C119" s="33">
        <f t="shared" si="6"/>
        <v>2567225</v>
      </c>
      <c r="D119" s="36">
        <f>'[2]2025  год_последний'!S121*1000</f>
        <v>2567225</v>
      </c>
      <c r="E119" s="36">
        <f>'[2]2025  год_последний'!AB121*1000</f>
        <v>0</v>
      </c>
      <c r="F119" s="35"/>
    </row>
    <row r="120" spans="1:6" ht="28" x14ac:dyDescent="0.25">
      <c r="A120" s="8" t="s">
        <v>113</v>
      </c>
      <c r="B120" s="33">
        <f>'[2]2025  год_последний'!N122*1000</f>
        <v>-4297096.8</v>
      </c>
      <c r="C120" s="33">
        <f t="shared" si="6"/>
        <v>4693142</v>
      </c>
      <c r="D120" s="36">
        <f>'[2]2025  год_последний'!S122*1000</f>
        <v>4693142</v>
      </c>
      <c r="E120" s="36">
        <f>'[2]2025  год_последний'!AB122*1000</f>
        <v>0</v>
      </c>
      <c r="F120" s="35"/>
    </row>
    <row r="121" spans="1:6" ht="28" x14ac:dyDescent="0.25">
      <c r="A121" s="8" t="s">
        <v>114</v>
      </c>
      <c r="B121" s="33">
        <f>'[2]2025  год_последний'!N123*1000</f>
        <v>-1444645.4000000001</v>
      </c>
      <c r="C121" s="33">
        <f t="shared" si="6"/>
        <v>2651490</v>
      </c>
      <c r="D121" s="36">
        <f>'[2]2025  год_последний'!S123*1000</f>
        <v>2651490</v>
      </c>
      <c r="E121" s="36">
        <f>'[2]2025  год_последний'!AB123*1000</f>
        <v>0</v>
      </c>
      <c r="F121" s="35"/>
    </row>
    <row r="122" spans="1:6" ht="28" x14ac:dyDescent="0.25">
      <c r="A122" s="8" t="s">
        <v>115</v>
      </c>
      <c r="B122" s="33">
        <f>'[2]2025  год_последний'!N124*1000</f>
        <v>-3874236.59</v>
      </c>
      <c r="C122" s="33">
        <f t="shared" si="6"/>
        <v>3549178.01</v>
      </c>
      <c r="D122" s="36">
        <f>'[2]2025  год_последний'!S124*1000</f>
        <v>3241049</v>
      </c>
      <c r="E122" s="36">
        <f>'[2]2025  год_последний'!AB124*1000</f>
        <v>308129.01</v>
      </c>
      <c r="F122" s="35"/>
    </row>
    <row r="123" spans="1:6" ht="16.5" x14ac:dyDescent="0.25">
      <c r="A123" s="10" t="s">
        <v>116</v>
      </c>
      <c r="B123" s="34">
        <f>SUM(B124:B141)</f>
        <v>-82656327.549999997</v>
      </c>
      <c r="C123" s="34">
        <f>SUM(C124:C141)</f>
        <v>60535179.549999997</v>
      </c>
      <c r="D123" s="34">
        <f>SUM(D124:D141)</f>
        <v>36337005</v>
      </c>
      <c r="E123" s="34">
        <f>SUM(E124:E141)</f>
        <v>24198174.550000004</v>
      </c>
      <c r="F123" s="35"/>
    </row>
    <row r="124" spans="1:6" ht="28" x14ac:dyDescent="0.25">
      <c r="A124" s="8" t="s">
        <v>117</v>
      </c>
      <c r="B124" s="33">
        <f>'[2]2025  год_последний'!N126*1000</f>
        <v>0</v>
      </c>
      <c r="C124" s="33">
        <f t="shared" ref="C124:C141" si="7">SUM(D124:E124)</f>
        <v>0</v>
      </c>
      <c r="D124" s="36">
        <f>'[2]2025  год_последний'!S126*1000</f>
        <v>0</v>
      </c>
      <c r="E124" s="36">
        <f>'[2]2025  год_последний'!AB126*1000</f>
        <v>0</v>
      </c>
      <c r="F124" s="35"/>
    </row>
    <row r="125" spans="1:6" ht="28" x14ac:dyDescent="0.25">
      <c r="A125" s="8" t="s">
        <v>18</v>
      </c>
      <c r="B125" s="33">
        <f>'[2]2025  год_последний'!N127*1000</f>
        <v>-3131610.6</v>
      </c>
      <c r="C125" s="33">
        <f t="shared" si="7"/>
        <v>1903717.5</v>
      </c>
      <c r="D125" s="36">
        <f>'[2]2025  год_последний'!S127*1000</f>
        <v>739775</v>
      </c>
      <c r="E125" s="36">
        <f>'[2]2025  год_последний'!AB127*1000</f>
        <v>1163942.5</v>
      </c>
      <c r="F125" s="35"/>
    </row>
    <row r="126" spans="1:6" ht="28" x14ac:dyDescent="0.25">
      <c r="A126" s="8" t="s">
        <v>118</v>
      </c>
      <c r="B126" s="33">
        <f>'[2]2025  год_последний'!N128*1000</f>
        <v>0</v>
      </c>
      <c r="C126" s="33">
        <f t="shared" si="7"/>
        <v>2208064</v>
      </c>
      <c r="D126" s="36">
        <f>'[2]2025  год_последний'!S128*1000</f>
        <v>2208064</v>
      </c>
      <c r="E126" s="36">
        <f>'[2]2025  год_последний'!AB128*1000</f>
        <v>0</v>
      </c>
      <c r="F126" s="35"/>
    </row>
    <row r="127" spans="1:6" ht="28" x14ac:dyDescent="0.25">
      <c r="A127" s="8" t="s">
        <v>119</v>
      </c>
      <c r="B127" s="33">
        <f>'[2]2025  год_последний'!N129*1000</f>
        <v>-2578564.4000000004</v>
      </c>
      <c r="C127" s="33">
        <f t="shared" si="7"/>
        <v>1805306.46</v>
      </c>
      <c r="D127" s="36">
        <f>'[2]2025  год_последний'!S129*1000</f>
        <v>1072321</v>
      </c>
      <c r="E127" s="36">
        <f>'[2]2025  год_последний'!AB129*1000</f>
        <v>732985.46</v>
      </c>
      <c r="F127" s="35"/>
    </row>
    <row r="128" spans="1:6" ht="28" x14ac:dyDescent="0.25">
      <c r="A128" s="8" t="s">
        <v>120</v>
      </c>
      <c r="B128" s="33">
        <f>'[2]2025  год_последний'!N130*1000</f>
        <v>-4058968.4000000004</v>
      </c>
      <c r="C128" s="33">
        <f t="shared" si="7"/>
        <v>3122190.7800000003</v>
      </c>
      <c r="D128" s="36">
        <f>'[2]2025  год_последний'!S130*1000</f>
        <v>2234202</v>
      </c>
      <c r="E128" s="36">
        <f>'[2]2025  год_последний'!AB130*1000</f>
        <v>887988.78</v>
      </c>
      <c r="F128" s="35"/>
    </row>
    <row r="129" spans="1:6" ht="28" x14ac:dyDescent="0.25">
      <c r="A129" s="8" t="s">
        <v>121</v>
      </c>
      <c r="B129" s="33">
        <f>'[2]2025  год_последний'!N131*1000</f>
        <v>-6002235</v>
      </c>
      <c r="C129" s="33">
        <f t="shared" si="7"/>
        <v>6678113</v>
      </c>
      <c r="D129" s="36">
        <f>'[2]2025  год_последний'!S131*1000</f>
        <v>6678113</v>
      </c>
      <c r="E129" s="36">
        <f>'[2]2025  год_последний'!AB131*1000</f>
        <v>0</v>
      </c>
      <c r="F129" s="35"/>
    </row>
    <row r="130" spans="1:6" ht="28" x14ac:dyDescent="0.25">
      <c r="A130" s="8" t="s">
        <v>122</v>
      </c>
      <c r="B130" s="33">
        <f>'[2]2025  год_последний'!N132*1000</f>
        <v>-4249792.2</v>
      </c>
      <c r="C130" s="33">
        <f t="shared" si="7"/>
        <v>2395276.0499999998</v>
      </c>
      <c r="D130" s="36">
        <f>'[2]2025  год_последний'!S132*1000</f>
        <v>637346</v>
      </c>
      <c r="E130" s="36">
        <f>'[2]2025  год_последний'!AB132*1000</f>
        <v>1757930.05</v>
      </c>
      <c r="F130" s="35"/>
    </row>
    <row r="131" spans="1:6" ht="28" x14ac:dyDescent="0.25">
      <c r="A131" s="8" t="s">
        <v>123</v>
      </c>
      <c r="B131" s="33">
        <f>'[2]2025  год_последний'!N133*1000</f>
        <v>-1299420</v>
      </c>
      <c r="C131" s="33">
        <f t="shared" si="7"/>
        <v>632338.67999999993</v>
      </c>
      <c r="D131" s="36">
        <f>'[2]2025  год_последний'!S133*1000</f>
        <v>0</v>
      </c>
      <c r="E131" s="36">
        <f>'[2]2025  год_последний'!AB133*1000</f>
        <v>632338.67999999993</v>
      </c>
      <c r="F131" s="35"/>
    </row>
    <row r="132" spans="1:6" ht="28" x14ac:dyDescent="0.25">
      <c r="A132" s="8" t="s">
        <v>124</v>
      </c>
      <c r="B132" s="33">
        <f>'[2]2025  год_последний'!N134*1000</f>
        <v>-2243857.1999999997</v>
      </c>
      <c r="C132" s="33">
        <f t="shared" si="7"/>
        <v>1661446.67</v>
      </c>
      <c r="D132" s="36">
        <f>'[2]2025  год_последний'!S134*1000</f>
        <v>1109369</v>
      </c>
      <c r="E132" s="36">
        <f>'[2]2025  год_последний'!AB134*1000</f>
        <v>552077.67000000004</v>
      </c>
      <c r="F132" s="35"/>
    </row>
    <row r="133" spans="1:6" s="7" customFormat="1" ht="28" x14ac:dyDescent="0.25">
      <c r="A133" s="8" t="s">
        <v>125</v>
      </c>
      <c r="B133" s="33">
        <f>'[2]2025  год_последний'!N135*1000</f>
        <v>-1277465</v>
      </c>
      <c r="C133" s="33">
        <f t="shared" si="7"/>
        <v>1800072</v>
      </c>
      <c r="D133" s="36">
        <f>'[2]2025  год_последний'!S135*1000</f>
        <v>1800072</v>
      </c>
      <c r="E133" s="36">
        <f>'[2]2025  год_последний'!AB135*1000</f>
        <v>0</v>
      </c>
      <c r="F133" s="35"/>
    </row>
    <row r="134" spans="1:6" ht="28" x14ac:dyDescent="0.25">
      <c r="A134" s="8" t="s">
        <v>126</v>
      </c>
      <c r="B134" s="33">
        <f>'[2]2025  год_последний'!N136*1000</f>
        <v>-5582864.3899999997</v>
      </c>
      <c r="C134" s="33">
        <f t="shared" si="7"/>
        <v>2716797.5700000003</v>
      </c>
      <c r="D134" s="36">
        <f>'[2]2025  год_последний'!S136*1000</f>
        <v>0</v>
      </c>
      <c r="E134" s="36">
        <f>'[2]2025  год_последний'!AB136*1000</f>
        <v>2716797.5700000003</v>
      </c>
      <c r="F134" s="35"/>
    </row>
    <row r="135" spans="1:6" ht="28" x14ac:dyDescent="0.25">
      <c r="A135" s="8" t="s">
        <v>127</v>
      </c>
      <c r="B135" s="33">
        <f>'[2]2025  год_последний'!N137*1000</f>
        <v>-4037172.6</v>
      </c>
      <c r="C135" s="33">
        <f t="shared" si="7"/>
        <v>2499869.2200000002</v>
      </c>
      <c r="D135" s="36">
        <f>'[2]2025  год_последний'!S137*1000</f>
        <v>1042631.0000000001</v>
      </c>
      <c r="E135" s="36">
        <f>'[2]2025  год_последний'!AB137*1000</f>
        <v>1457238.22</v>
      </c>
      <c r="F135" s="35"/>
    </row>
    <row r="136" spans="1:6" ht="28" x14ac:dyDescent="0.25">
      <c r="A136" s="8" t="s">
        <v>128</v>
      </c>
      <c r="B136" s="33">
        <f>'[2]2025  год_последний'!N138*1000</f>
        <v>-3462587.4</v>
      </c>
      <c r="C136" s="33">
        <f t="shared" si="7"/>
        <v>3144973.28</v>
      </c>
      <c r="D136" s="36">
        <f>'[2]2025  год_последний'!S138*1000</f>
        <v>2843901</v>
      </c>
      <c r="E136" s="36">
        <f>'[2]2025  год_последний'!AB138*1000</f>
        <v>301072.27999999997</v>
      </c>
      <c r="F136" s="35"/>
    </row>
    <row r="137" spans="1:6" ht="28" x14ac:dyDescent="0.25">
      <c r="A137" s="8" t="s">
        <v>129</v>
      </c>
      <c r="B137" s="33">
        <f>'[2]2025  год_последний'!N139*1000</f>
        <v>-3410738.6</v>
      </c>
      <c r="C137" s="33">
        <f t="shared" si="7"/>
        <v>2959194.23</v>
      </c>
      <c r="D137" s="36">
        <f>'[2]2025  год_последний'!S139*1000</f>
        <v>2531167</v>
      </c>
      <c r="E137" s="36">
        <f>'[2]2025  год_последний'!AB139*1000</f>
        <v>428027.23</v>
      </c>
      <c r="F137" s="35"/>
    </row>
    <row r="138" spans="1:6" ht="28" x14ac:dyDescent="0.25">
      <c r="A138" s="8" t="s">
        <v>130</v>
      </c>
      <c r="B138" s="33">
        <f>'[2]2025  год_последний'!N140*1000</f>
        <v>-2075062.8</v>
      </c>
      <c r="C138" s="33">
        <f t="shared" si="7"/>
        <v>1009790.88</v>
      </c>
      <c r="D138" s="36">
        <f>'[2]2025  год_последний'!S140*1000</f>
        <v>0</v>
      </c>
      <c r="E138" s="36">
        <f>'[2]2025  год_последний'!AB140*1000</f>
        <v>1009790.88</v>
      </c>
      <c r="F138" s="35"/>
    </row>
    <row r="139" spans="1:6" ht="28" x14ac:dyDescent="0.25">
      <c r="A139" s="8" t="s">
        <v>131</v>
      </c>
      <c r="B139" s="33">
        <f>'[2]2025  год_последний'!N141*1000</f>
        <v>-5516822.6000000006</v>
      </c>
      <c r="C139" s="33">
        <f t="shared" si="7"/>
        <v>2684659.56</v>
      </c>
      <c r="D139" s="36">
        <f>'[2]2025  год_последний'!S141*1000</f>
        <v>0</v>
      </c>
      <c r="E139" s="36">
        <f>'[2]2025  год_последний'!AB141*1000</f>
        <v>2684659.56</v>
      </c>
      <c r="F139" s="35"/>
    </row>
    <row r="140" spans="1:6" ht="28" x14ac:dyDescent="0.25">
      <c r="A140" s="8" t="s">
        <v>132</v>
      </c>
      <c r="B140" s="33">
        <f>'[2]2025  год_последний'!N142*1000</f>
        <v>-3930083.6</v>
      </c>
      <c r="C140" s="33">
        <f t="shared" si="7"/>
        <v>1912502.4000000001</v>
      </c>
      <c r="D140" s="36">
        <f>'[2]2025  год_последний'!S142*1000</f>
        <v>0</v>
      </c>
      <c r="E140" s="36">
        <f>'[2]2025  год_последний'!AB142*1000</f>
        <v>1912502.4000000001</v>
      </c>
      <c r="F140" s="35"/>
    </row>
    <row r="141" spans="1:6" ht="28" x14ac:dyDescent="0.25">
      <c r="A141" s="8" t="s">
        <v>133</v>
      </c>
      <c r="B141" s="33">
        <f>'[2]2025  год_последний'!N143*1000</f>
        <v>-29799082.760000002</v>
      </c>
      <c r="C141" s="33">
        <f t="shared" si="7"/>
        <v>21400867.27</v>
      </c>
      <c r="D141" s="36">
        <f>'[2]2025  год_последний'!S143*1000</f>
        <v>13440044</v>
      </c>
      <c r="E141" s="36">
        <f>'[2]2025  год_последний'!AB143*1000</f>
        <v>7960823.2699999996</v>
      </c>
      <c r="F141" s="35"/>
    </row>
    <row r="142" spans="1:6" ht="16.5" x14ac:dyDescent="0.25">
      <c r="A142" s="10" t="s">
        <v>134</v>
      </c>
      <c r="B142" s="34">
        <f>SUM(B143:B155)</f>
        <v>-46002273.18</v>
      </c>
      <c r="C142" s="34">
        <f>SUM(C143:C155)</f>
        <v>31697255.75</v>
      </c>
      <c r="D142" s="34">
        <f>SUM(D143:D155)</f>
        <v>17263071</v>
      </c>
      <c r="E142" s="34">
        <f>SUM(E143:E155)</f>
        <v>14434184.749999998</v>
      </c>
      <c r="F142" s="35"/>
    </row>
    <row r="143" spans="1:6" ht="28" x14ac:dyDescent="0.25">
      <c r="A143" s="8" t="s">
        <v>135</v>
      </c>
      <c r="B143" s="33">
        <f>'[2]2025  год_последний'!N145*1000</f>
        <v>-3596236.19</v>
      </c>
      <c r="C143" s="33">
        <f t="shared" ref="C143:C155" si="8">SUM(D143:E143)</f>
        <v>2951656.23</v>
      </c>
      <c r="D143" s="36">
        <f>'[2]2025  год_последний'!S145*1000</f>
        <v>2340647</v>
      </c>
      <c r="E143" s="36">
        <f>'[2]2025  год_последний'!AB145*1000</f>
        <v>611009.23</v>
      </c>
      <c r="F143" s="35"/>
    </row>
    <row r="144" spans="1:6" ht="28" x14ac:dyDescent="0.25">
      <c r="A144" s="8" t="s">
        <v>3</v>
      </c>
      <c r="B144" s="33">
        <f>'[2]2025  год_последний'!N146*1000</f>
        <v>-3710599.99</v>
      </c>
      <c r="C144" s="33">
        <f t="shared" si="8"/>
        <v>2631820.2200000002</v>
      </c>
      <c r="D144" s="36">
        <f>'[2]2025  год_последний'!S146*1000</f>
        <v>1609225</v>
      </c>
      <c r="E144" s="36">
        <f>'[2]2025  год_последний'!AB146*1000</f>
        <v>1022595.2200000001</v>
      </c>
      <c r="F144" s="35"/>
    </row>
    <row r="145" spans="1:6" ht="28" x14ac:dyDescent="0.25">
      <c r="A145" s="8" t="s">
        <v>136</v>
      </c>
      <c r="B145" s="33">
        <f>'[2]2025  год_последний'!N147*1000</f>
        <v>-4582799.8</v>
      </c>
      <c r="C145" s="33">
        <f t="shared" si="8"/>
        <v>2916615.66</v>
      </c>
      <c r="D145" s="36">
        <f>'[2]2025  год_последний'!S147*1000</f>
        <v>1337209</v>
      </c>
      <c r="E145" s="36">
        <f>'[2]2025  год_последний'!AB147*1000</f>
        <v>1579406.6600000001</v>
      </c>
      <c r="F145" s="35"/>
    </row>
    <row r="146" spans="1:6" ht="28" x14ac:dyDescent="0.25">
      <c r="A146" s="8" t="s">
        <v>137</v>
      </c>
      <c r="B146" s="33">
        <f>'[2]2025  год_последний'!N148*1000</f>
        <v>-1796990.79</v>
      </c>
      <c r="C146" s="33">
        <f t="shared" si="8"/>
        <v>1022498</v>
      </c>
      <c r="D146" s="36">
        <f>'[2]2025  год_последний'!S148*1000</f>
        <v>288342</v>
      </c>
      <c r="E146" s="36">
        <f>'[2]2025  год_последний'!AB148*1000</f>
        <v>734156</v>
      </c>
      <c r="F146" s="35"/>
    </row>
    <row r="147" spans="1:6" ht="28" x14ac:dyDescent="0.25">
      <c r="A147" s="8" t="s">
        <v>138</v>
      </c>
      <c r="B147" s="33">
        <f>'[2]2025  год_последний'!N149*1000</f>
        <v>0</v>
      </c>
      <c r="C147" s="33">
        <f t="shared" si="8"/>
        <v>922226</v>
      </c>
      <c r="D147" s="36">
        <f>'[2]2025  год_последний'!S149*1000</f>
        <v>922226</v>
      </c>
      <c r="E147" s="36">
        <f>'[2]2025  год_последний'!AB149*1000</f>
        <v>0</v>
      </c>
      <c r="F147" s="35"/>
    </row>
    <row r="148" spans="1:6" ht="28" x14ac:dyDescent="0.25">
      <c r="A148" s="8" t="s">
        <v>27</v>
      </c>
      <c r="B148" s="33">
        <f>'[2]2025  год_последний'!N150*1000</f>
        <v>-3052723.5999999996</v>
      </c>
      <c r="C148" s="33">
        <f t="shared" si="8"/>
        <v>1986977.9500000002</v>
      </c>
      <c r="D148" s="36">
        <f>'[2]2025  год_последний'!S150*1000</f>
        <v>976738</v>
      </c>
      <c r="E148" s="36">
        <f>'[2]2025  год_последний'!AB150*1000</f>
        <v>1010239.9500000001</v>
      </c>
      <c r="F148" s="35"/>
    </row>
    <row r="149" spans="1:6" ht="28" x14ac:dyDescent="0.25">
      <c r="A149" s="8" t="s">
        <v>139</v>
      </c>
      <c r="B149" s="33">
        <f>'[2]2025  год_последний'!N151*1000</f>
        <v>-3699065.4</v>
      </c>
      <c r="C149" s="33">
        <f t="shared" si="8"/>
        <v>2434890.08</v>
      </c>
      <c r="D149" s="36">
        <f>'[2]2025  год_последний'!S151*1000</f>
        <v>1236555</v>
      </c>
      <c r="E149" s="36">
        <f>'[2]2025  год_последний'!AB151*1000</f>
        <v>1198335.08</v>
      </c>
      <c r="F149" s="35"/>
    </row>
    <row r="150" spans="1:6" ht="28" x14ac:dyDescent="0.25">
      <c r="A150" s="8" t="s">
        <v>140</v>
      </c>
      <c r="B150" s="33">
        <f>'[2]2025  год_последний'!N152*1000</f>
        <v>-5020281.01</v>
      </c>
      <c r="C150" s="33">
        <f t="shared" si="8"/>
        <v>2473380.73</v>
      </c>
      <c r="D150" s="36">
        <f>'[2]2025  год_последний'!S152*1000</f>
        <v>59127</v>
      </c>
      <c r="E150" s="36">
        <f>'[2]2025  год_последний'!AB152*1000</f>
        <v>2414253.73</v>
      </c>
      <c r="F150" s="35"/>
    </row>
    <row r="151" spans="1:6" ht="28" x14ac:dyDescent="0.25">
      <c r="A151" s="8" t="s">
        <v>141</v>
      </c>
      <c r="B151" s="33">
        <f>'[2]2025  год_последний'!N153*1000</f>
        <v>-3676456.2</v>
      </c>
      <c r="C151" s="33">
        <f t="shared" si="8"/>
        <v>2071025.94</v>
      </c>
      <c r="D151" s="36">
        <f>'[2]2025  год_последний'!S153*1000</f>
        <v>549209</v>
      </c>
      <c r="E151" s="36">
        <f>'[2]2025  год_последний'!AB153*1000</f>
        <v>1521816.94</v>
      </c>
      <c r="F151" s="35"/>
    </row>
    <row r="152" spans="1:6" s="7" customFormat="1" ht="28" x14ac:dyDescent="0.25">
      <c r="A152" s="8" t="s">
        <v>142</v>
      </c>
      <c r="B152" s="33">
        <f>'[2]2025  год_последний'!N154*1000</f>
        <v>-4105867</v>
      </c>
      <c r="C152" s="33">
        <f t="shared" si="8"/>
        <v>3010284.68</v>
      </c>
      <c r="D152" s="36">
        <f>'[2]2025  год_последний'!S154*1000</f>
        <v>1971762</v>
      </c>
      <c r="E152" s="36">
        <f>'[2]2025  год_последний'!AB154*1000</f>
        <v>1038522.68</v>
      </c>
      <c r="F152" s="35"/>
    </row>
    <row r="153" spans="1:6" ht="28" x14ac:dyDescent="0.25">
      <c r="A153" s="8" t="s">
        <v>143</v>
      </c>
      <c r="B153" s="33">
        <f>'[2]2025  год_последний'!N155*1000</f>
        <v>-4840154.4000000004</v>
      </c>
      <c r="C153" s="33">
        <f t="shared" si="8"/>
        <v>3359908.95</v>
      </c>
      <c r="D153" s="36">
        <f>'[2]2025  год_последний'!S155*1000</f>
        <v>1956757</v>
      </c>
      <c r="E153" s="36">
        <f>'[2]2025  год_последний'!AB155*1000</f>
        <v>1403151.95</v>
      </c>
      <c r="F153" s="35"/>
    </row>
    <row r="154" spans="1:6" ht="28" x14ac:dyDescent="0.25">
      <c r="A154" s="8" t="s">
        <v>144</v>
      </c>
      <c r="B154" s="33">
        <f>'[2]2025  год_последний'!N156*1000</f>
        <v>-3332747.4000000004</v>
      </c>
      <c r="C154" s="33">
        <f t="shared" si="8"/>
        <v>2141906.7800000003</v>
      </c>
      <c r="D154" s="36">
        <f>'[2]2025  год_последний'!S156*1000</f>
        <v>1013087</v>
      </c>
      <c r="E154" s="36">
        <f>'[2]2025  год_последний'!AB156*1000</f>
        <v>1128819.78</v>
      </c>
      <c r="F154" s="35"/>
    </row>
    <row r="155" spans="1:6" ht="28" x14ac:dyDescent="0.25">
      <c r="A155" s="8" t="s">
        <v>145</v>
      </c>
      <c r="B155" s="33">
        <f>'[2]2025  год_последний'!N157*1000</f>
        <v>-4588351.3999999994</v>
      </c>
      <c r="C155" s="33">
        <f t="shared" si="8"/>
        <v>3774064.5300000003</v>
      </c>
      <c r="D155" s="36">
        <f>'[2]2025  год_последний'!S157*1000</f>
        <v>3002187</v>
      </c>
      <c r="E155" s="36">
        <f>'[2]2025  год_последний'!AB157*1000</f>
        <v>771877.53</v>
      </c>
      <c r="F155" s="35"/>
    </row>
    <row r="156" spans="1:6" ht="16.5" x14ac:dyDescent="0.25">
      <c r="A156" s="10" t="s">
        <v>146</v>
      </c>
      <c r="B156" s="34">
        <f>SUM(B157:B164)</f>
        <v>-28826646.800000004</v>
      </c>
      <c r="C156" s="34">
        <f>SUM(C157:C164)</f>
        <v>16800809.169999998</v>
      </c>
      <c r="D156" s="34">
        <f>SUM(D157:D164)</f>
        <v>5401296</v>
      </c>
      <c r="E156" s="34">
        <f>SUM(E157:E164)</f>
        <v>11399513.17</v>
      </c>
      <c r="F156" s="35"/>
    </row>
    <row r="157" spans="1:6" ht="28" x14ac:dyDescent="0.25">
      <c r="A157" s="8" t="s">
        <v>147</v>
      </c>
      <c r="B157" s="33">
        <f>'[2]2025  год_последний'!N159*1000</f>
        <v>-1697644.6</v>
      </c>
      <c r="C157" s="33">
        <f t="shared" ref="C157:C164" si="9">SUM(D157:E157)</f>
        <v>1411195.95</v>
      </c>
      <c r="D157" s="36">
        <f>'[2]2025  год_последний'!S159*1000</f>
        <v>1139666</v>
      </c>
      <c r="E157" s="36">
        <f>'[2]2025  год_последний'!AB159*1000</f>
        <v>271529.95</v>
      </c>
      <c r="F157" s="35"/>
    </row>
    <row r="158" spans="1:6" ht="28" x14ac:dyDescent="0.25">
      <c r="A158" s="8" t="s">
        <v>148</v>
      </c>
      <c r="B158" s="33">
        <f>'[2]2025  год_последний'!N160*1000</f>
        <v>-4229370.2</v>
      </c>
      <c r="C158" s="33">
        <f t="shared" si="9"/>
        <v>2509374.5699999998</v>
      </c>
      <c r="D158" s="36">
        <f>'[2]2025  год_последний'!S160*1000</f>
        <v>878959</v>
      </c>
      <c r="E158" s="36">
        <f>'[2]2025  год_последний'!AB160*1000</f>
        <v>1630415.5699999998</v>
      </c>
      <c r="F158" s="35"/>
    </row>
    <row r="159" spans="1:6" ht="28" x14ac:dyDescent="0.25">
      <c r="A159" s="8" t="s">
        <v>149</v>
      </c>
      <c r="B159" s="33">
        <f>'[2]2025  год_последний'!N161*1000</f>
        <v>-2013100.8</v>
      </c>
      <c r="C159" s="33">
        <f t="shared" si="9"/>
        <v>979638.22000000009</v>
      </c>
      <c r="D159" s="36">
        <f>'[2]2025  год_последний'!S161*1000</f>
        <v>0</v>
      </c>
      <c r="E159" s="36">
        <f>'[2]2025  год_последний'!AB161*1000</f>
        <v>979638.22000000009</v>
      </c>
      <c r="F159" s="35"/>
    </row>
    <row r="160" spans="1:6" ht="28" x14ac:dyDescent="0.25">
      <c r="A160" s="8" t="s">
        <v>150</v>
      </c>
      <c r="B160" s="33">
        <f>'[2]2025  год_последний'!N162*1000</f>
        <v>-5660131</v>
      </c>
      <c r="C160" s="33">
        <f t="shared" si="9"/>
        <v>3450248.9400000004</v>
      </c>
      <c r="D160" s="36">
        <f>'[2]2025  год_последний'!S162*1000</f>
        <v>1355461</v>
      </c>
      <c r="E160" s="36">
        <f>'[2]2025  год_последний'!AB162*1000</f>
        <v>2094787.9400000002</v>
      </c>
      <c r="F160" s="35"/>
    </row>
    <row r="161" spans="1:6" ht="28" x14ac:dyDescent="0.25">
      <c r="A161" s="8" t="s">
        <v>151</v>
      </c>
      <c r="B161" s="33">
        <f>'[2]2025  год_последний'!N163*1000</f>
        <v>0</v>
      </c>
      <c r="C161" s="33">
        <f t="shared" si="9"/>
        <v>0</v>
      </c>
      <c r="D161" s="36">
        <f>'[2]2025  год_последний'!S163*1000</f>
        <v>0</v>
      </c>
      <c r="E161" s="36">
        <f>'[2]2025  год_последний'!AB163*1000</f>
        <v>0</v>
      </c>
      <c r="F161" s="35"/>
    </row>
    <row r="162" spans="1:6" ht="28" x14ac:dyDescent="0.25">
      <c r="A162" s="8" t="s">
        <v>152</v>
      </c>
      <c r="B162" s="33">
        <f>'[2]2025  год_последний'!N164*1000</f>
        <v>-4604736.8100000005</v>
      </c>
      <c r="C162" s="33">
        <f t="shared" si="9"/>
        <v>2240809.9000000004</v>
      </c>
      <c r="D162" s="36">
        <f>'[2]2025  год_последний'!S164*1000</f>
        <v>0</v>
      </c>
      <c r="E162" s="36">
        <f>'[2]2025  год_последний'!AB164*1000</f>
        <v>2240809.9000000004</v>
      </c>
      <c r="F162" s="35"/>
    </row>
    <row r="163" spans="1:6" ht="28" x14ac:dyDescent="0.25">
      <c r="A163" s="8" t="s">
        <v>153</v>
      </c>
      <c r="B163" s="33">
        <f>'[2]2025  год_последний'!N165*1000</f>
        <v>-5680689.9900000002</v>
      </c>
      <c r="C163" s="33">
        <f t="shared" si="9"/>
        <v>3451188.02</v>
      </c>
      <c r="D163" s="36">
        <f>'[2]2025  год_последний'!S165*1000</f>
        <v>1337802</v>
      </c>
      <c r="E163" s="36">
        <f>'[2]2025  год_последний'!AB165*1000</f>
        <v>2113386.02</v>
      </c>
      <c r="F163" s="35"/>
    </row>
    <row r="164" spans="1:6" ht="28" x14ac:dyDescent="0.25">
      <c r="A164" s="8" t="s">
        <v>154</v>
      </c>
      <c r="B164" s="33">
        <f>'[2]2025  год_последний'!N166*1000</f>
        <v>-4940973.3999999994</v>
      </c>
      <c r="C164" s="33">
        <f t="shared" si="9"/>
        <v>2758353.57</v>
      </c>
      <c r="D164" s="36">
        <f>'[2]2025  год_последний'!S166*1000</f>
        <v>689408</v>
      </c>
      <c r="E164" s="36">
        <f>'[2]2025  год_последний'!AB166*1000</f>
        <v>2068945.5699999998</v>
      </c>
      <c r="F164" s="35"/>
    </row>
    <row r="165" spans="1:6" ht="16.5" x14ac:dyDescent="0.25">
      <c r="A165" s="10" t="s">
        <v>155</v>
      </c>
      <c r="B165" s="34">
        <f>SUM(B166:B181)</f>
        <v>-98760148.210000008</v>
      </c>
      <c r="C165" s="34">
        <f>SUM(C166:C181)</f>
        <v>58110299.399999999</v>
      </c>
      <c r="D165" s="34">
        <f>SUM(D166:D181)</f>
        <v>16141374</v>
      </c>
      <c r="E165" s="34">
        <f>SUM(E166:E181)</f>
        <v>41968925.400000006</v>
      </c>
      <c r="F165" s="35"/>
    </row>
    <row r="166" spans="1:6" s="7" customFormat="1" ht="28" x14ac:dyDescent="0.25">
      <c r="A166" s="8" t="s">
        <v>156</v>
      </c>
      <c r="B166" s="33">
        <f>'[2]2025  год_последний'!N168*1000</f>
        <v>-890694</v>
      </c>
      <c r="C166" s="33">
        <f t="shared" ref="C166:C181" si="10">SUM(D166:E166)</f>
        <v>2493242</v>
      </c>
      <c r="D166" s="36">
        <f>'[2]2025  год_последний'!S168*1000</f>
        <v>2493242</v>
      </c>
      <c r="E166" s="36">
        <f>'[2]2025  год_последний'!AB168*1000</f>
        <v>0</v>
      </c>
      <c r="F166" s="35"/>
    </row>
    <row r="167" spans="1:6" ht="28" x14ac:dyDescent="0.25">
      <c r="A167" s="8" t="s">
        <v>157</v>
      </c>
      <c r="B167" s="33">
        <f>'[2]2025  год_последний'!N169*1000</f>
        <v>-3169406.1999999997</v>
      </c>
      <c r="C167" s="33">
        <f t="shared" si="10"/>
        <v>1567427.31</v>
      </c>
      <c r="D167" s="36">
        <f>'[2]2025  год_последний'!S169*1000</f>
        <v>48882</v>
      </c>
      <c r="E167" s="36">
        <f>'[2]2025  год_последний'!AB169*1000</f>
        <v>1518545.31</v>
      </c>
      <c r="F167" s="35"/>
    </row>
    <row r="168" spans="1:6" ht="28" x14ac:dyDescent="0.25">
      <c r="A168" s="8" t="s">
        <v>158</v>
      </c>
      <c r="B168" s="33">
        <f>'[2]2025  год_последний'!N170*1000</f>
        <v>-1520453</v>
      </c>
      <c r="C168" s="33">
        <f t="shared" si="10"/>
        <v>739900.3</v>
      </c>
      <c r="D168" s="36">
        <f>'[2]2025  год_последний'!S170*1000</f>
        <v>0</v>
      </c>
      <c r="E168" s="36">
        <f>'[2]2025  год_последний'!AB170*1000</f>
        <v>739900.3</v>
      </c>
      <c r="F168" s="35"/>
    </row>
    <row r="169" spans="1:6" ht="28" x14ac:dyDescent="0.25">
      <c r="A169" s="8" t="s">
        <v>159</v>
      </c>
      <c r="B169" s="33">
        <f>'[2]2025  год_последний'!N171*1000</f>
        <v>-2411546.19</v>
      </c>
      <c r="C169" s="33">
        <f t="shared" si="10"/>
        <v>2049292.22</v>
      </c>
      <c r="D169" s="36">
        <f>'[2]2025  год_последний'!S171*1000</f>
        <v>1705905</v>
      </c>
      <c r="E169" s="36">
        <f>'[2]2025  год_последний'!AB171*1000</f>
        <v>343387.22000000003</v>
      </c>
      <c r="F169" s="35"/>
    </row>
    <row r="170" spans="1:6" ht="28" x14ac:dyDescent="0.25">
      <c r="A170" s="8" t="s">
        <v>160</v>
      </c>
      <c r="B170" s="33">
        <f>'[2]2025  год_последний'!N172*1000</f>
        <v>-4147068</v>
      </c>
      <c r="C170" s="33">
        <f t="shared" si="10"/>
        <v>2644096.96</v>
      </c>
      <c r="D170" s="36">
        <f>'[2]2025  год_последний'!S172*1000</f>
        <v>1219403</v>
      </c>
      <c r="E170" s="36">
        <f>'[2]2025  год_последний'!AB172*1000</f>
        <v>1424693.96</v>
      </c>
      <c r="F170" s="35"/>
    </row>
    <row r="171" spans="1:6" ht="28" x14ac:dyDescent="0.25">
      <c r="A171" s="8" t="s">
        <v>161</v>
      </c>
      <c r="B171" s="33">
        <f>'[2]2025  год_последний'!N173*1000</f>
        <v>-3408522.5999999996</v>
      </c>
      <c r="C171" s="33">
        <f t="shared" si="10"/>
        <v>2553667.71</v>
      </c>
      <c r="D171" s="36">
        <f>'[2]2025  год_последний'!S173*1000</f>
        <v>1743335</v>
      </c>
      <c r="E171" s="36">
        <f>'[2]2025  год_последний'!AB173*1000</f>
        <v>810332.71</v>
      </c>
      <c r="F171" s="35"/>
    </row>
    <row r="172" spans="1:6" ht="28" x14ac:dyDescent="0.25">
      <c r="A172" s="8" t="s">
        <v>162</v>
      </c>
      <c r="B172" s="33">
        <f>'[2]2025  год_последний'!N174*1000</f>
        <v>-4024643.4</v>
      </c>
      <c r="C172" s="33">
        <f t="shared" si="10"/>
        <v>1958518.18</v>
      </c>
      <c r="D172" s="36">
        <f>'[2]2025  год_последний'!S174*1000</f>
        <v>0</v>
      </c>
      <c r="E172" s="36">
        <f>'[2]2025  год_последний'!AB174*1000</f>
        <v>1958518.18</v>
      </c>
      <c r="F172" s="35"/>
    </row>
    <row r="173" spans="1:6" ht="28" x14ac:dyDescent="0.25">
      <c r="A173" s="8" t="s">
        <v>163</v>
      </c>
      <c r="B173" s="33">
        <f>'[2]2025  год_последний'!N175*1000</f>
        <v>-2480959.59</v>
      </c>
      <c r="C173" s="33">
        <f t="shared" si="10"/>
        <v>1207313.04</v>
      </c>
      <c r="D173" s="36">
        <f>'[2]2025  год_последний'!S175*1000</f>
        <v>0</v>
      </c>
      <c r="E173" s="36">
        <f>'[2]2025  год_последний'!AB175*1000</f>
        <v>1207313.04</v>
      </c>
      <c r="F173" s="35"/>
    </row>
    <row r="174" spans="1:6" ht="28" x14ac:dyDescent="0.25">
      <c r="A174" s="8" t="s">
        <v>164</v>
      </c>
      <c r="B174" s="33">
        <f>'[2]2025  год_последний'!N176*1000</f>
        <v>-3355468.8000000003</v>
      </c>
      <c r="C174" s="33">
        <f t="shared" si="10"/>
        <v>2644902.19</v>
      </c>
      <c r="D174" s="36">
        <f>'[2]2025  год_последний'!S176*1000</f>
        <v>1971343</v>
      </c>
      <c r="E174" s="36">
        <f>'[2]2025  год_последний'!AB176*1000</f>
        <v>673559.19</v>
      </c>
      <c r="F174" s="35"/>
    </row>
    <row r="175" spans="1:6" ht="28" x14ac:dyDescent="0.25">
      <c r="A175" s="8" t="s">
        <v>165</v>
      </c>
      <c r="B175" s="33">
        <f>'[2]2025  год_последний'!N177*1000</f>
        <v>-3678155.6</v>
      </c>
      <c r="C175" s="33">
        <f t="shared" si="10"/>
        <v>1789906.31</v>
      </c>
      <c r="D175" s="36">
        <f>'[2]2025  год_последний'!S177*1000</f>
        <v>0</v>
      </c>
      <c r="E175" s="36">
        <f>'[2]2025  год_последний'!AB177*1000</f>
        <v>1789906.31</v>
      </c>
      <c r="F175" s="35"/>
    </row>
    <row r="176" spans="1:6" s="7" customFormat="1" ht="28" x14ac:dyDescent="0.25">
      <c r="A176" s="8" t="s">
        <v>166</v>
      </c>
      <c r="B176" s="33">
        <f>'[2]2025  год_последний'!N178*1000</f>
        <v>0</v>
      </c>
      <c r="C176" s="33">
        <f t="shared" si="10"/>
        <v>2022431</v>
      </c>
      <c r="D176" s="36">
        <f>'[2]2025  год_последний'!S178*1000</f>
        <v>2022431</v>
      </c>
      <c r="E176" s="36">
        <f>'[2]2025  год_последний'!AB178*1000</f>
        <v>0</v>
      </c>
      <c r="F176" s="35"/>
    </row>
    <row r="177" spans="1:6" ht="28" x14ac:dyDescent="0.25">
      <c r="A177" s="8" t="s">
        <v>167</v>
      </c>
      <c r="B177" s="33">
        <f>'[2]2025  год_последний'!N179*1000</f>
        <v>-2598166.4</v>
      </c>
      <c r="C177" s="33">
        <f t="shared" si="10"/>
        <v>2213462.71</v>
      </c>
      <c r="D177" s="36">
        <f>'[2]2025  год_последний'!S179*1000</f>
        <v>1848795</v>
      </c>
      <c r="E177" s="36">
        <f>'[2]2025  год_последний'!AB179*1000</f>
        <v>364667.71</v>
      </c>
      <c r="F177" s="35"/>
    </row>
    <row r="178" spans="1:6" ht="28" x14ac:dyDescent="0.25">
      <c r="A178" s="8" t="s">
        <v>168</v>
      </c>
      <c r="B178" s="33">
        <f>'[2]2025  год_последний'!N180*1000</f>
        <v>0</v>
      </c>
      <c r="C178" s="33">
        <f t="shared" si="10"/>
        <v>0</v>
      </c>
      <c r="D178" s="36">
        <f>'[2]2025  год_последний'!S180*1000</f>
        <v>0</v>
      </c>
      <c r="E178" s="36">
        <f>'[2]2025  год_последний'!AB180*1000</f>
        <v>0</v>
      </c>
      <c r="F178" s="35"/>
    </row>
    <row r="179" spans="1:6" ht="28" x14ac:dyDescent="0.25">
      <c r="A179" s="8" t="s">
        <v>169</v>
      </c>
      <c r="B179" s="33">
        <f>'[2]2025  год_последний'!N181*1000</f>
        <v>-3986503.4</v>
      </c>
      <c r="C179" s="33">
        <f t="shared" si="10"/>
        <v>2601327.64</v>
      </c>
      <c r="D179" s="36">
        <f>'[2]2025  год_последний'!S181*1000</f>
        <v>1288294</v>
      </c>
      <c r="E179" s="36">
        <f>'[2]2025  год_последний'!AB181*1000</f>
        <v>1313033.6400000001</v>
      </c>
      <c r="F179" s="35"/>
    </row>
    <row r="180" spans="1:6" ht="28" x14ac:dyDescent="0.25">
      <c r="A180" s="8" t="s">
        <v>170</v>
      </c>
      <c r="B180" s="33">
        <f>'[2]2025  год_последний'!N182*1000</f>
        <v>-3839566.9899999998</v>
      </c>
      <c r="C180" s="33">
        <f t="shared" si="10"/>
        <v>2792386.08</v>
      </c>
      <c r="D180" s="36">
        <f>'[2]2025  год_последний'!S182*1000</f>
        <v>1799744</v>
      </c>
      <c r="E180" s="36">
        <f>'[2]2025  год_последний'!AB182*1000</f>
        <v>992642.08</v>
      </c>
      <c r="F180" s="35"/>
    </row>
    <row r="181" spans="1:6" ht="28" x14ac:dyDescent="0.25">
      <c r="A181" s="8" t="s">
        <v>171</v>
      </c>
      <c r="B181" s="33">
        <f>'[2]2025  год_последний'!N183*1000</f>
        <v>-59248994.039999999</v>
      </c>
      <c r="C181" s="33">
        <f t="shared" si="10"/>
        <v>28832425.75</v>
      </c>
      <c r="D181" s="36">
        <f>'[2]2025  год_последний'!S183*1000</f>
        <v>0</v>
      </c>
      <c r="E181" s="36">
        <f>'[2]2025  год_последний'!AB183*1000</f>
        <v>28832425.75</v>
      </c>
      <c r="F181" s="35"/>
    </row>
    <row r="182" spans="1:6" ht="16.5" x14ac:dyDescent="0.25">
      <c r="A182" s="10" t="s">
        <v>172</v>
      </c>
      <c r="B182" s="34">
        <f>SUM(B183:B192)</f>
        <v>-28614622.579999998</v>
      </c>
      <c r="C182" s="34">
        <f>SUM(C183:C192)</f>
        <v>22629769.949999999</v>
      </c>
      <c r="D182" s="34">
        <f>SUM(D183:D192)</f>
        <v>14849158</v>
      </c>
      <c r="E182" s="34">
        <f>SUM(E183:E192)</f>
        <v>7780611.9500000002</v>
      </c>
      <c r="F182" s="35"/>
    </row>
    <row r="183" spans="1:6" ht="28" x14ac:dyDescent="0.25">
      <c r="A183" s="8" t="s">
        <v>173</v>
      </c>
      <c r="B183" s="33">
        <f>'[2]2025  год_последний'!N185*1000</f>
        <v>-3657441.4000000004</v>
      </c>
      <c r="C183" s="33">
        <f t="shared" ref="C183:C192" si="11">SUM(D183:E183)</f>
        <v>2726535.69</v>
      </c>
      <c r="D183" s="36">
        <f>'[2]2025  год_последний'!S185*1000</f>
        <v>1844113</v>
      </c>
      <c r="E183" s="36">
        <f>'[2]2025  год_последний'!AB185*1000</f>
        <v>882422.69</v>
      </c>
      <c r="F183" s="35"/>
    </row>
    <row r="184" spans="1:6" ht="28" x14ac:dyDescent="0.25">
      <c r="A184" s="8" t="s">
        <v>174</v>
      </c>
      <c r="B184" s="33">
        <f>'[2]2025  год_последний'!N186*1000</f>
        <v>-3671627.19</v>
      </c>
      <c r="C184" s="33">
        <f t="shared" si="11"/>
        <v>2972114.74</v>
      </c>
      <c r="D184" s="36">
        <f>'[2]2025  год_последний'!S186*1000</f>
        <v>2309034</v>
      </c>
      <c r="E184" s="36">
        <f>'[2]2025  год_последний'!AB186*1000</f>
        <v>663080.74</v>
      </c>
      <c r="F184" s="35"/>
    </row>
    <row r="185" spans="1:6" ht="28" x14ac:dyDescent="0.25">
      <c r="A185" s="8" t="s">
        <v>175</v>
      </c>
      <c r="B185" s="33">
        <f>'[2]2025  год_последний'!N187*1000</f>
        <v>-4668741</v>
      </c>
      <c r="C185" s="33">
        <f t="shared" si="11"/>
        <v>3662066.4</v>
      </c>
      <c r="D185" s="36">
        <f>'[2]2025  год_последний'!S187*1000</f>
        <v>2707821</v>
      </c>
      <c r="E185" s="36">
        <f>'[2]2025  год_последний'!AB187*1000</f>
        <v>954245.4</v>
      </c>
      <c r="F185" s="35"/>
    </row>
    <row r="186" spans="1:6" ht="28" x14ac:dyDescent="0.25">
      <c r="A186" s="8" t="s">
        <v>176</v>
      </c>
      <c r="B186" s="33">
        <f>'[2]2025  год_последний'!N188*1000</f>
        <v>0</v>
      </c>
      <c r="C186" s="33">
        <f t="shared" si="11"/>
        <v>1892636</v>
      </c>
      <c r="D186" s="36">
        <f>'[2]2025  год_последний'!S188*1000</f>
        <v>1892636</v>
      </c>
      <c r="E186" s="36">
        <f>'[2]2025  год_последний'!AB188*1000</f>
        <v>0</v>
      </c>
      <c r="F186" s="35"/>
    </row>
    <row r="187" spans="1:6" ht="28" x14ac:dyDescent="0.25">
      <c r="A187" s="8" t="s">
        <v>177</v>
      </c>
      <c r="B187" s="33">
        <f>'[2]2025  год_последний'!N189*1000</f>
        <v>-2549758.6</v>
      </c>
      <c r="C187" s="33">
        <f t="shared" si="11"/>
        <v>1240792.8</v>
      </c>
      <c r="D187" s="36">
        <f>'[2]2025  год_последний'!S189*1000</f>
        <v>0</v>
      </c>
      <c r="E187" s="36">
        <f>'[2]2025  год_последний'!AB189*1000</f>
        <v>1240792.8</v>
      </c>
      <c r="F187" s="35"/>
    </row>
    <row r="188" spans="1:6" ht="28" x14ac:dyDescent="0.25">
      <c r="A188" s="8" t="s">
        <v>178</v>
      </c>
      <c r="B188" s="33">
        <f>'[2]2025  год_последний'!N190*1000</f>
        <v>-1744842.59</v>
      </c>
      <c r="C188" s="33">
        <f t="shared" si="11"/>
        <v>849095.33</v>
      </c>
      <c r="D188" s="36">
        <f>'[2]2025  год_последний'!S190*1000</f>
        <v>0</v>
      </c>
      <c r="E188" s="36">
        <f>'[2]2025  год_последний'!AB190*1000</f>
        <v>849095.33</v>
      </c>
      <c r="F188" s="35"/>
    </row>
    <row r="189" spans="1:6" ht="28" x14ac:dyDescent="0.25">
      <c r="A189" s="8" t="s">
        <v>179</v>
      </c>
      <c r="B189" s="33">
        <f>'[2]2025  год_последний'!N191*1000</f>
        <v>-4594650.2</v>
      </c>
      <c r="C189" s="33">
        <f t="shared" si="11"/>
        <v>3195934.45</v>
      </c>
      <c r="D189" s="36">
        <f>'[2]2025  год_последний'!S191*1000</f>
        <v>1870066</v>
      </c>
      <c r="E189" s="36">
        <f>'[2]2025  год_последний'!AB191*1000</f>
        <v>1325868.45</v>
      </c>
      <c r="F189" s="35"/>
    </row>
    <row r="190" spans="1:6" ht="28" x14ac:dyDescent="0.25">
      <c r="A190" s="8" t="s">
        <v>180</v>
      </c>
      <c r="B190" s="33">
        <f>'[2]2025  год_последний'!N192*1000</f>
        <v>-1560003.8</v>
      </c>
      <c r="C190" s="33">
        <f t="shared" si="11"/>
        <v>1890618</v>
      </c>
      <c r="D190" s="36">
        <f>'[2]2025  год_последний'!S192*1000</f>
        <v>1890618</v>
      </c>
      <c r="E190" s="36">
        <f>'[2]2025  год_последний'!AB192*1000</f>
        <v>0</v>
      </c>
      <c r="F190" s="35"/>
    </row>
    <row r="191" spans="1:6" ht="28" x14ac:dyDescent="0.25">
      <c r="A191" s="8" t="s">
        <v>181</v>
      </c>
      <c r="B191" s="33">
        <f>'[2]2025  год_последний'!N193*1000</f>
        <v>-2890218.1999999997</v>
      </c>
      <c r="C191" s="33">
        <f t="shared" si="11"/>
        <v>1929344.7</v>
      </c>
      <c r="D191" s="36">
        <f>'[2]2025  год_последний'!S193*1000</f>
        <v>1018515</v>
      </c>
      <c r="E191" s="36">
        <f>'[2]2025  год_последний'!AB193*1000</f>
        <v>910829.7</v>
      </c>
      <c r="F191" s="35"/>
    </row>
    <row r="192" spans="1:6" ht="28" x14ac:dyDescent="0.25">
      <c r="A192" s="8" t="s">
        <v>182</v>
      </c>
      <c r="B192" s="33">
        <f>'[2]2025  год_последний'!N194*1000</f>
        <v>-3277339.5999999996</v>
      </c>
      <c r="C192" s="33">
        <f t="shared" si="11"/>
        <v>2270631.84</v>
      </c>
      <c r="D192" s="36">
        <f>'[2]2025  год_последний'!S194*1000</f>
        <v>1316355</v>
      </c>
      <c r="E192" s="36">
        <f>'[2]2025  год_последний'!AB194*1000</f>
        <v>954276.84</v>
      </c>
      <c r="F192" s="35"/>
    </row>
    <row r="193" spans="1:6" ht="16.5" x14ac:dyDescent="0.25">
      <c r="A193" s="10" t="s">
        <v>183</v>
      </c>
      <c r="B193" s="34">
        <f>SUM(B194:B214)</f>
        <v>-27239092.200000003</v>
      </c>
      <c r="C193" s="34">
        <f>SUM(C194:C214)</f>
        <v>16601674.210000001</v>
      </c>
      <c r="D193" s="34">
        <f>SUM(D194:D214)</f>
        <v>5458326</v>
      </c>
      <c r="E193" s="34">
        <f>SUM(E194:E214)</f>
        <v>11143348.210000001</v>
      </c>
      <c r="F193" s="35"/>
    </row>
    <row r="194" spans="1:6" s="7" customFormat="1" ht="28" x14ac:dyDescent="0.25">
      <c r="A194" s="8" t="s">
        <v>184</v>
      </c>
      <c r="B194" s="33">
        <f>'[2]2025  год_последний'!N196*1000</f>
        <v>-1889736.7999999998</v>
      </c>
      <c r="C194" s="33">
        <f t="shared" ref="C194:C214" si="12">SUM(D194:E194)</f>
        <v>919605.41999999993</v>
      </c>
      <c r="D194" s="36">
        <f>'[2]2025  год_последний'!S196*1000</f>
        <v>0</v>
      </c>
      <c r="E194" s="36">
        <f>'[2]2025  год_последний'!AB196*1000</f>
        <v>919605.41999999993</v>
      </c>
      <c r="F194" s="35"/>
    </row>
    <row r="195" spans="1:6" ht="28" x14ac:dyDescent="0.25">
      <c r="A195" s="8" t="s">
        <v>185</v>
      </c>
      <c r="B195" s="33">
        <f>'[2]2025  год_последний'!N197*1000</f>
        <v>0</v>
      </c>
      <c r="C195" s="33">
        <f t="shared" si="12"/>
        <v>0</v>
      </c>
      <c r="D195" s="36">
        <f>'[2]2025  год_последний'!S197*1000</f>
        <v>0</v>
      </c>
      <c r="E195" s="36">
        <f>'[2]2025  год_последний'!AB197*1000</f>
        <v>0</v>
      </c>
      <c r="F195" s="35"/>
    </row>
    <row r="196" spans="1:6" ht="28" x14ac:dyDescent="0.25">
      <c r="A196" s="8" t="s">
        <v>186</v>
      </c>
      <c r="B196" s="33">
        <f>'[2]2025  год_последний'!N198*1000</f>
        <v>-361634.2</v>
      </c>
      <c r="C196" s="33">
        <f t="shared" si="12"/>
        <v>354311.92</v>
      </c>
      <c r="D196" s="36">
        <f>'[2]2025  год_последний'!S198*1000</f>
        <v>347371</v>
      </c>
      <c r="E196" s="36">
        <f>'[2]2025  год_последний'!AB198*1000</f>
        <v>6940.92</v>
      </c>
      <c r="F196" s="35"/>
    </row>
    <row r="197" spans="1:6" ht="28" x14ac:dyDescent="0.25">
      <c r="A197" s="8" t="s">
        <v>187</v>
      </c>
      <c r="B197" s="33">
        <f>'[2]2025  год_последний'!N199*1000</f>
        <v>0</v>
      </c>
      <c r="C197" s="33">
        <f t="shared" si="12"/>
        <v>0</v>
      </c>
      <c r="D197" s="36">
        <f>'[2]2025  год_последний'!S199*1000</f>
        <v>0</v>
      </c>
      <c r="E197" s="36">
        <f>'[2]2025  год_последний'!AB199*1000</f>
        <v>0</v>
      </c>
      <c r="F197" s="35"/>
    </row>
    <row r="198" spans="1:6" ht="28" x14ac:dyDescent="0.25">
      <c r="A198" s="8" t="s">
        <v>188</v>
      </c>
      <c r="B198" s="33">
        <f>'[2]2025  год_последний'!N200*1000</f>
        <v>-416921</v>
      </c>
      <c r="C198" s="33">
        <f t="shared" si="12"/>
        <v>523989.00000000006</v>
      </c>
      <c r="D198" s="36">
        <f>'[2]2025  год_последний'!S200*1000</f>
        <v>523989.00000000006</v>
      </c>
      <c r="E198" s="36">
        <f>'[2]2025  год_последний'!AB200*1000</f>
        <v>0</v>
      </c>
      <c r="F198" s="35"/>
    </row>
    <row r="199" spans="1:6" ht="28" x14ac:dyDescent="0.25">
      <c r="A199" s="8" t="s">
        <v>189</v>
      </c>
      <c r="B199" s="33">
        <f>'[2]2025  год_последний'!N201*1000</f>
        <v>-2801618.4</v>
      </c>
      <c r="C199" s="33">
        <f t="shared" si="12"/>
        <v>1713323.1400000001</v>
      </c>
      <c r="D199" s="36">
        <f>'[2]2025  год_последний'!S201*1000</f>
        <v>681708</v>
      </c>
      <c r="E199" s="36">
        <f>'[2]2025  год_последний'!AB201*1000</f>
        <v>1031615.1400000001</v>
      </c>
      <c r="F199" s="35"/>
    </row>
    <row r="200" spans="1:6" ht="28" x14ac:dyDescent="0.25">
      <c r="A200" s="8" t="s">
        <v>190</v>
      </c>
      <c r="B200" s="33">
        <f>'[2]2025  год_последний'!N202*1000</f>
        <v>-645479</v>
      </c>
      <c r="C200" s="33">
        <f t="shared" si="12"/>
        <v>525630.04</v>
      </c>
      <c r="D200" s="36">
        <f>'[2]2025  год_последний'!S202*1000</f>
        <v>412023</v>
      </c>
      <c r="E200" s="36">
        <f>'[2]2025  год_последний'!AB202*1000</f>
        <v>113607.03999999999</v>
      </c>
      <c r="F200" s="35"/>
    </row>
    <row r="201" spans="1:6" ht="28" x14ac:dyDescent="0.25">
      <c r="A201" s="8" t="s">
        <v>191</v>
      </c>
      <c r="B201" s="33">
        <f>'[2]2025  год_последний'!N203*1000</f>
        <v>0</v>
      </c>
      <c r="C201" s="33">
        <f t="shared" si="12"/>
        <v>0</v>
      </c>
      <c r="D201" s="36">
        <f>'[2]2025  год_последний'!S203*1000</f>
        <v>0</v>
      </c>
      <c r="E201" s="36">
        <f>'[2]2025  год_последний'!AB203*1000</f>
        <v>0</v>
      </c>
      <c r="F201" s="35"/>
    </row>
    <row r="202" spans="1:6" ht="28" x14ac:dyDescent="0.25">
      <c r="A202" s="8" t="s">
        <v>192</v>
      </c>
      <c r="B202" s="33">
        <f>'[2]2025  год_последний'!N204*1000</f>
        <v>-1609204.2</v>
      </c>
      <c r="C202" s="33">
        <f t="shared" si="12"/>
        <v>1019753.3400000001</v>
      </c>
      <c r="D202" s="36">
        <f>'[2]2025  год_последний'!S204*1000</f>
        <v>461002</v>
      </c>
      <c r="E202" s="36">
        <f>'[2]2025  год_последний'!AB204*1000</f>
        <v>558751.34000000008</v>
      </c>
      <c r="F202" s="35"/>
    </row>
    <row r="203" spans="1:6" ht="28" x14ac:dyDescent="0.25">
      <c r="A203" s="8" t="s">
        <v>193</v>
      </c>
      <c r="B203" s="33">
        <f>'[2]2025  год_последний'!N205*1000</f>
        <v>0</v>
      </c>
      <c r="C203" s="33">
        <f t="shared" si="12"/>
        <v>0</v>
      </c>
      <c r="D203" s="36">
        <f>'[2]2025  год_последний'!S205*1000</f>
        <v>0</v>
      </c>
      <c r="E203" s="36">
        <f>'[2]2025  год_последний'!AB205*1000</f>
        <v>0</v>
      </c>
      <c r="F203" s="35"/>
    </row>
    <row r="204" spans="1:6" ht="28" x14ac:dyDescent="0.25">
      <c r="A204" s="8" t="s">
        <v>194</v>
      </c>
      <c r="B204" s="33">
        <f>'[2]2025  год_последний'!N206*1000</f>
        <v>0</v>
      </c>
      <c r="C204" s="33">
        <f t="shared" si="12"/>
        <v>0</v>
      </c>
      <c r="D204" s="36">
        <f>'[2]2025  год_последний'!S206*1000</f>
        <v>0</v>
      </c>
      <c r="E204" s="36">
        <f>'[2]2025  год_последний'!AB206*1000</f>
        <v>0</v>
      </c>
      <c r="F204" s="35"/>
    </row>
    <row r="205" spans="1:6" ht="28" x14ac:dyDescent="0.25">
      <c r="A205" s="8" t="s">
        <v>195</v>
      </c>
      <c r="B205" s="33">
        <f>'[2]2025  год_последний'!N207*1000</f>
        <v>-2555296.39</v>
      </c>
      <c r="C205" s="33">
        <f t="shared" si="12"/>
        <v>1274715.8700000001</v>
      </c>
      <c r="D205" s="36">
        <f>'[2]2025  год_последний'!S207*1000</f>
        <v>60830</v>
      </c>
      <c r="E205" s="36">
        <f>'[2]2025  год_последний'!AB207*1000</f>
        <v>1213885.8700000001</v>
      </c>
      <c r="F205" s="35"/>
    </row>
    <row r="206" spans="1:6" ht="28" x14ac:dyDescent="0.25">
      <c r="A206" s="8" t="s">
        <v>196</v>
      </c>
      <c r="B206" s="33">
        <f>'[2]2025  год_последний'!N208*1000</f>
        <v>-1406882.8</v>
      </c>
      <c r="C206" s="33">
        <f t="shared" si="12"/>
        <v>2417995</v>
      </c>
      <c r="D206" s="36">
        <f>'[2]2025  год_последний'!S208*1000</f>
        <v>2417995</v>
      </c>
      <c r="E206" s="36">
        <f>'[2]2025  год_последний'!AB208*1000</f>
        <v>0</v>
      </c>
      <c r="F206" s="35"/>
    </row>
    <row r="207" spans="1:6" s="7" customFormat="1" ht="28" x14ac:dyDescent="0.25">
      <c r="A207" s="8" t="s">
        <v>197</v>
      </c>
      <c r="B207" s="33">
        <f>'[2]2025  год_последний'!N209*1000</f>
        <v>-6431837.4100000001</v>
      </c>
      <c r="C207" s="33">
        <f t="shared" si="12"/>
        <v>3129934.57</v>
      </c>
      <c r="D207" s="36">
        <f>'[2]2025  год_последний'!S209*1000</f>
        <v>0</v>
      </c>
      <c r="E207" s="36">
        <f>'[2]2025  год_последний'!AB209*1000</f>
        <v>3129934.57</v>
      </c>
      <c r="F207" s="35"/>
    </row>
    <row r="208" spans="1:6" ht="28" x14ac:dyDescent="0.25">
      <c r="A208" s="8" t="s">
        <v>198</v>
      </c>
      <c r="B208" s="33">
        <f>'[2]2025  год_последний'!N210*1000</f>
        <v>-2451675.4</v>
      </c>
      <c r="C208" s="33">
        <f t="shared" si="12"/>
        <v>1193062.43</v>
      </c>
      <c r="D208" s="36">
        <f>'[2]2025  год_последний'!S210*1000</f>
        <v>0</v>
      </c>
      <c r="E208" s="36">
        <f>'[2]2025  год_последний'!AB210*1000</f>
        <v>1193062.43</v>
      </c>
      <c r="F208" s="35"/>
    </row>
    <row r="209" spans="1:6" ht="28" x14ac:dyDescent="0.25">
      <c r="A209" s="8" t="s">
        <v>199</v>
      </c>
      <c r="B209" s="33">
        <f>'[2]2025  год_последний'!N211*1000</f>
        <v>-1628456</v>
      </c>
      <c r="C209" s="33">
        <f t="shared" si="12"/>
        <v>792457.96</v>
      </c>
      <c r="D209" s="36">
        <f>'[2]2025  год_последний'!S211*1000</f>
        <v>0</v>
      </c>
      <c r="E209" s="36">
        <f>'[2]2025  год_последний'!AB211*1000</f>
        <v>792457.96</v>
      </c>
      <c r="F209" s="35"/>
    </row>
    <row r="210" spans="1:6" ht="28" x14ac:dyDescent="0.25">
      <c r="A210" s="8" t="s">
        <v>200</v>
      </c>
      <c r="B210" s="33">
        <f>'[2]2025  год_последний'!N212*1000</f>
        <v>-1303644.8</v>
      </c>
      <c r="C210" s="33">
        <f t="shared" si="12"/>
        <v>634394.6</v>
      </c>
      <c r="D210" s="36">
        <f>'[2]2025  год_последний'!S212*1000</f>
        <v>0</v>
      </c>
      <c r="E210" s="36">
        <f>'[2]2025  год_последний'!AB212*1000</f>
        <v>634394.6</v>
      </c>
      <c r="F210" s="35"/>
    </row>
    <row r="211" spans="1:6" ht="28" x14ac:dyDescent="0.25">
      <c r="A211" s="8" t="s">
        <v>201</v>
      </c>
      <c r="B211" s="33">
        <f>'[2]2025  год_последний'!N213*1000</f>
        <v>-443582.60000000003</v>
      </c>
      <c r="C211" s="33">
        <f t="shared" si="12"/>
        <v>215861.25999999998</v>
      </c>
      <c r="D211" s="36">
        <f>'[2]2025  год_последний'!S213*1000</f>
        <v>0</v>
      </c>
      <c r="E211" s="36">
        <f>'[2]2025  год_последний'!AB213*1000</f>
        <v>215861.25999999998</v>
      </c>
      <c r="F211" s="35"/>
    </row>
    <row r="212" spans="1:6" ht="28" x14ac:dyDescent="0.25">
      <c r="A212" s="8" t="s">
        <v>202</v>
      </c>
      <c r="B212" s="33">
        <f>'[2]2025  год_последний'!N214*1000</f>
        <v>-1486840</v>
      </c>
      <c r="C212" s="33">
        <f t="shared" si="12"/>
        <v>723543.15</v>
      </c>
      <c r="D212" s="36">
        <f>'[2]2025  год_последний'!S214*1000</f>
        <v>0</v>
      </c>
      <c r="E212" s="36">
        <f>'[2]2025  год_последний'!AB214*1000</f>
        <v>723543.15</v>
      </c>
      <c r="F212" s="35"/>
    </row>
    <row r="213" spans="1:6" ht="28" x14ac:dyDescent="0.25">
      <c r="A213" s="8" t="s">
        <v>203</v>
      </c>
      <c r="B213" s="33">
        <f>'[2]2025  год_последний'!N215*1000</f>
        <v>-1806283.2000000002</v>
      </c>
      <c r="C213" s="33">
        <f t="shared" si="12"/>
        <v>1163096.51</v>
      </c>
      <c r="D213" s="36">
        <f>'[2]2025  год_последний'!S215*1000</f>
        <v>553408</v>
      </c>
      <c r="E213" s="36">
        <f>'[2]2025  год_последний'!AB215*1000</f>
        <v>609688.51</v>
      </c>
      <c r="F213" s="35"/>
    </row>
    <row r="214" spans="1:6" ht="28" x14ac:dyDescent="0.25">
      <c r="A214" s="8" t="s">
        <v>204</v>
      </c>
      <c r="B214" s="33">
        <f>'[2]2025  год_последний'!N216*1000</f>
        <v>0</v>
      </c>
      <c r="C214" s="33">
        <f t="shared" si="12"/>
        <v>0</v>
      </c>
      <c r="D214" s="36">
        <f>'[2]2025  год_последний'!S216*1000</f>
        <v>0</v>
      </c>
      <c r="E214" s="36">
        <f>'[2]2025  год_последний'!AB216*1000</f>
        <v>0</v>
      </c>
      <c r="F214" s="35"/>
    </row>
    <row r="215" spans="1:6" ht="16.5" x14ac:dyDescent="0.25">
      <c r="A215" s="10" t="s">
        <v>205</v>
      </c>
      <c r="B215" s="34">
        <f>SUM(B216:B233)</f>
        <v>-48399509.380000003</v>
      </c>
      <c r="C215" s="34">
        <f>SUM(C216:C233)</f>
        <v>35500947.189999998</v>
      </c>
      <c r="D215" s="34">
        <f>SUM(D216:D233)</f>
        <v>22845470</v>
      </c>
      <c r="E215" s="34">
        <f>SUM(E216:E233)</f>
        <v>12655477.190000001</v>
      </c>
      <c r="F215" s="35"/>
    </row>
    <row r="216" spans="1:6" ht="28" x14ac:dyDescent="0.25">
      <c r="A216" s="14" t="s">
        <v>206</v>
      </c>
      <c r="B216" s="33">
        <f>'[2]2025  год_последний'!N218*1000</f>
        <v>-1831148.8</v>
      </c>
      <c r="C216" s="33">
        <f t="shared" ref="C216:C233" si="13">SUM(D216:E216)</f>
        <v>1108987.76</v>
      </c>
      <c r="D216" s="36">
        <f>'[2]2025  год_последний'!S218*1000</f>
        <v>424438</v>
      </c>
      <c r="E216" s="36">
        <f>'[2]2025  год_последний'!AB218*1000</f>
        <v>684549.76</v>
      </c>
      <c r="F216" s="35"/>
    </row>
    <row r="217" spans="1:6" ht="28" x14ac:dyDescent="0.25">
      <c r="A217" s="14" t="s">
        <v>207</v>
      </c>
      <c r="B217" s="33">
        <f>'[2]2025  год_последний'!N219*1000</f>
        <v>-3326341</v>
      </c>
      <c r="C217" s="33">
        <f t="shared" si="13"/>
        <v>2680456.15</v>
      </c>
      <c r="D217" s="36">
        <f>'[2]2025  год_последний'!S219*1000</f>
        <v>2068210</v>
      </c>
      <c r="E217" s="36">
        <f>'[2]2025  год_последний'!AB219*1000</f>
        <v>612246.14999999991</v>
      </c>
      <c r="F217" s="35"/>
    </row>
    <row r="218" spans="1:6" ht="28" x14ac:dyDescent="0.25">
      <c r="A218" s="14" t="s">
        <v>208</v>
      </c>
      <c r="B218" s="33">
        <f>'[2]2025  год_последний'!N220*1000</f>
        <v>-2026047</v>
      </c>
      <c r="C218" s="33">
        <f t="shared" si="13"/>
        <v>2478293</v>
      </c>
      <c r="D218" s="36">
        <f>'[2]2025  год_последний'!S220*1000</f>
        <v>2478293</v>
      </c>
      <c r="E218" s="36">
        <f>'[2]2025  год_последний'!AB220*1000</f>
        <v>0</v>
      </c>
      <c r="F218" s="35"/>
    </row>
    <row r="219" spans="1:6" ht="28" x14ac:dyDescent="0.25">
      <c r="A219" s="14" t="s">
        <v>209</v>
      </c>
      <c r="B219" s="33">
        <f>'[2]2025  год_последний'!N221*1000</f>
        <v>-3511094.2</v>
      </c>
      <c r="C219" s="33">
        <f t="shared" si="13"/>
        <v>2789439.65</v>
      </c>
      <c r="D219" s="36">
        <f>'[2]2025  год_последний'!S221*1000</f>
        <v>2105370</v>
      </c>
      <c r="E219" s="36">
        <f>'[2]2025  год_последний'!AB221*1000</f>
        <v>684069.65</v>
      </c>
      <c r="F219" s="35"/>
    </row>
    <row r="220" spans="1:6" ht="28" x14ac:dyDescent="0.25">
      <c r="A220" s="14" t="s">
        <v>210</v>
      </c>
      <c r="B220" s="33">
        <f>'[2]2025  год_последний'!N222*1000</f>
        <v>-4160533.1999999997</v>
      </c>
      <c r="C220" s="33">
        <f t="shared" si="13"/>
        <v>2335113.75</v>
      </c>
      <c r="D220" s="36">
        <f>'[2]2025  год_последний'!S222*1000</f>
        <v>604765</v>
      </c>
      <c r="E220" s="36">
        <f>'[2]2025  год_последний'!AB222*1000</f>
        <v>1730348.75</v>
      </c>
      <c r="F220" s="35"/>
    </row>
    <row r="221" spans="1:6" ht="28" x14ac:dyDescent="0.25">
      <c r="A221" s="14" t="s">
        <v>211</v>
      </c>
      <c r="B221" s="33">
        <f>'[2]2025  год_последний'!N223*1000</f>
        <v>-450919.4</v>
      </c>
      <c r="C221" s="33">
        <f t="shared" si="13"/>
        <v>219431.58</v>
      </c>
      <c r="D221" s="36">
        <f>'[2]2025  год_последний'!S223*1000</f>
        <v>0</v>
      </c>
      <c r="E221" s="36">
        <f>'[2]2025  год_последний'!AB223*1000</f>
        <v>219431.58</v>
      </c>
      <c r="F221" s="35"/>
    </row>
    <row r="222" spans="1:6" ht="28" x14ac:dyDescent="0.25">
      <c r="A222" s="14" t="s">
        <v>212</v>
      </c>
      <c r="B222" s="33">
        <f>'[2]2025  год_последний'!N224*1000</f>
        <v>-3569875.1999999997</v>
      </c>
      <c r="C222" s="33">
        <f t="shared" si="13"/>
        <v>1737213.66</v>
      </c>
      <c r="D222" s="36">
        <f>'[2]2025  год_последний'!S224*1000</f>
        <v>0</v>
      </c>
      <c r="E222" s="36">
        <f>'[2]2025  год_последний'!AB224*1000</f>
        <v>1737213.66</v>
      </c>
      <c r="F222" s="35"/>
    </row>
    <row r="223" spans="1:6" ht="28" x14ac:dyDescent="0.25">
      <c r="A223" s="14" t="s">
        <v>213</v>
      </c>
      <c r="B223" s="33">
        <f>'[2]2025  год_последний'!N225*1000</f>
        <v>-1259245.7999999998</v>
      </c>
      <c r="C223" s="33">
        <f t="shared" si="13"/>
        <v>836276.45</v>
      </c>
      <c r="D223" s="36">
        <f>'[2]2025  год_последний'!S225*1000</f>
        <v>435336</v>
      </c>
      <c r="E223" s="36">
        <f>'[2]2025  год_последний'!AB225*1000</f>
        <v>400940.45</v>
      </c>
      <c r="F223" s="35"/>
    </row>
    <row r="224" spans="1:6" ht="28" x14ac:dyDescent="0.25">
      <c r="A224" s="14" t="s">
        <v>214</v>
      </c>
      <c r="B224" s="33">
        <f>'[2]2025  год_последний'!N226*1000</f>
        <v>-3083182.2</v>
      </c>
      <c r="C224" s="33">
        <f t="shared" si="13"/>
        <v>2911762.7</v>
      </c>
      <c r="D224" s="36">
        <f>'[2]2025  год_последний'!S226*1000</f>
        <v>2749271</v>
      </c>
      <c r="E224" s="36">
        <f>'[2]2025  год_последний'!AB226*1000</f>
        <v>162491.70000000001</v>
      </c>
      <c r="F224" s="35"/>
    </row>
    <row r="225" spans="1:6" ht="28" x14ac:dyDescent="0.25">
      <c r="A225" s="14" t="s">
        <v>215</v>
      </c>
      <c r="B225" s="33">
        <f>'[2]2025  год_последний'!N227*1000</f>
        <v>-3257426.4</v>
      </c>
      <c r="C225" s="33">
        <f t="shared" si="13"/>
        <v>2108387.3200000003</v>
      </c>
      <c r="D225" s="36">
        <f>'[2]2025  год_последний'!S227*1000</f>
        <v>1019192</v>
      </c>
      <c r="E225" s="36">
        <f>'[2]2025  год_последний'!AB227*1000</f>
        <v>1089195.32</v>
      </c>
      <c r="F225" s="35"/>
    </row>
    <row r="226" spans="1:6" ht="28" x14ac:dyDescent="0.25">
      <c r="A226" s="14" t="s">
        <v>216</v>
      </c>
      <c r="B226" s="33">
        <f>'[2]2025  год_последний'!N228*1000</f>
        <v>-1280874.6000000001</v>
      </c>
      <c r="C226" s="33">
        <f t="shared" si="13"/>
        <v>623313.9</v>
      </c>
      <c r="D226" s="36">
        <f>'[2]2025  год_последний'!S228*1000</f>
        <v>0</v>
      </c>
      <c r="E226" s="36">
        <f>'[2]2025  год_последний'!AB228*1000</f>
        <v>623313.9</v>
      </c>
      <c r="F226" s="35"/>
    </row>
    <row r="227" spans="1:6" ht="28" x14ac:dyDescent="0.25">
      <c r="A227" s="14" t="s">
        <v>217</v>
      </c>
      <c r="B227" s="33">
        <f>'[2]2025  год_последний'!N229*1000</f>
        <v>-2520685.1999999997</v>
      </c>
      <c r="C227" s="33">
        <f t="shared" si="13"/>
        <v>2226517.75</v>
      </c>
      <c r="D227" s="36">
        <f>'[2]2025  год_последний'!S229*1000</f>
        <v>1947671</v>
      </c>
      <c r="E227" s="36">
        <f>'[2]2025  год_последний'!AB229*1000</f>
        <v>278846.75</v>
      </c>
      <c r="F227" s="35"/>
    </row>
    <row r="228" spans="1:6" ht="28" x14ac:dyDescent="0.25">
      <c r="A228" s="14" t="s">
        <v>218</v>
      </c>
      <c r="B228" s="33">
        <f>'[2]2025  год_последний'!N230*1000</f>
        <v>-2311119.59</v>
      </c>
      <c r="C228" s="33">
        <f t="shared" si="13"/>
        <v>2235375.87</v>
      </c>
      <c r="D228" s="36">
        <f>'[2]2025  год_последний'!S230*1000</f>
        <v>2163577</v>
      </c>
      <c r="E228" s="36">
        <f>'[2]2025  год_последний'!AB230*1000</f>
        <v>71798.87</v>
      </c>
      <c r="F228" s="35"/>
    </row>
    <row r="229" spans="1:6" s="7" customFormat="1" ht="28" x14ac:dyDescent="0.25">
      <c r="A229" s="14" t="s">
        <v>219</v>
      </c>
      <c r="B229" s="33">
        <f>'[2]2025  год_последний'!N231*1000</f>
        <v>-2640063</v>
      </c>
      <c r="C229" s="33">
        <f t="shared" si="13"/>
        <v>1284737.77</v>
      </c>
      <c r="D229" s="36">
        <f>'[2]2025  год_последний'!S231*1000</f>
        <v>0</v>
      </c>
      <c r="E229" s="36">
        <f>'[2]2025  год_последний'!AB231*1000</f>
        <v>1284737.77</v>
      </c>
      <c r="F229" s="35"/>
    </row>
    <row r="230" spans="1:6" ht="28" x14ac:dyDescent="0.25">
      <c r="A230" s="14" t="s">
        <v>220</v>
      </c>
      <c r="B230" s="33">
        <f>'[2]2025  год_последний'!N232*1000</f>
        <v>-4182193.59</v>
      </c>
      <c r="C230" s="33">
        <f t="shared" si="13"/>
        <v>3058658.56</v>
      </c>
      <c r="D230" s="36">
        <f>'[2]2025  год_последний'!S232*1000</f>
        <v>1993639</v>
      </c>
      <c r="E230" s="36">
        <f>'[2]2025  год_последний'!AB232*1000</f>
        <v>1065019.56</v>
      </c>
      <c r="F230" s="35"/>
    </row>
    <row r="231" spans="1:6" ht="28" x14ac:dyDescent="0.25">
      <c r="A231" s="14" t="s">
        <v>221</v>
      </c>
      <c r="B231" s="33">
        <f>'[2]2025  год_последний'!N233*1000</f>
        <v>-2176103.4</v>
      </c>
      <c r="C231" s="33">
        <f t="shared" si="13"/>
        <v>1323743.07</v>
      </c>
      <c r="D231" s="36">
        <f>'[2]2025  год_последний'!S233*1000</f>
        <v>515775</v>
      </c>
      <c r="E231" s="36">
        <f>'[2]2025  год_последний'!AB233*1000</f>
        <v>807968.07000000007</v>
      </c>
      <c r="F231" s="35"/>
    </row>
    <row r="232" spans="1:6" ht="28" x14ac:dyDescent="0.25">
      <c r="A232" s="14" t="s">
        <v>222</v>
      </c>
      <c r="B232" s="33">
        <f>'[2]2025  год_последний'!N234*1000</f>
        <v>-3275552</v>
      </c>
      <c r="C232" s="33">
        <f t="shared" si="13"/>
        <v>2725473.5300000003</v>
      </c>
      <c r="D232" s="36">
        <f>'[2]2025  год_последний'!S234*1000</f>
        <v>2204044</v>
      </c>
      <c r="E232" s="36">
        <f>'[2]2025  год_последний'!AB234*1000</f>
        <v>521429.53</v>
      </c>
      <c r="F232" s="35"/>
    </row>
    <row r="233" spans="1:6" ht="28" x14ac:dyDescent="0.25">
      <c r="A233" s="14" t="s">
        <v>223</v>
      </c>
      <c r="B233" s="33">
        <f>'[2]2025  год_последний'!N235*1000</f>
        <v>-3537104.8000000003</v>
      </c>
      <c r="C233" s="33">
        <f t="shared" si="13"/>
        <v>2817764.7199999997</v>
      </c>
      <c r="D233" s="36">
        <f>'[2]2025  год_последний'!S235*1000</f>
        <v>2135889</v>
      </c>
      <c r="E233" s="36">
        <f>'[2]2025  год_последний'!AB235*1000</f>
        <v>681875.72</v>
      </c>
      <c r="F233" s="35"/>
    </row>
    <row r="234" spans="1:6" ht="16.5" x14ac:dyDescent="0.25">
      <c r="A234" s="10" t="s">
        <v>224</v>
      </c>
      <c r="B234" s="34">
        <f>SUM(B235:B249)</f>
        <v>-40772346.18</v>
      </c>
      <c r="C234" s="34">
        <f>SUM(C235:C249)</f>
        <v>31270831.640000004</v>
      </c>
      <c r="D234" s="34">
        <f>SUM(D235:D249)</f>
        <v>21921483</v>
      </c>
      <c r="E234" s="34">
        <f>SUM(E235:E249)</f>
        <v>9349348.6399999987</v>
      </c>
      <c r="F234" s="35"/>
    </row>
    <row r="235" spans="1:6" ht="28" x14ac:dyDescent="0.25">
      <c r="A235" s="8" t="s">
        <v>225</v>
      </c>
      <c r="B235" s="33">
        <f>'[2]2025  год_последний'!N237*1000</f>
        <v>-2478932.6</v>
      </c>
      <c r="C235" s="33">
        <f t="shared" ref="C235:C249" si="14">SUM(D235:E235)</f>
        <v>1601862.71</v>
      </c>
      <c r="D235" s="36">
        <f>'[2]2025  год_последний'!S237*1000</f>
        <v>770472</v>
      </c>
      <c r="E235" s="36">
        <f>'[2]2025  год_последний'!AB237*1000</f>
        <v>831390.71</v>
      </c>
      <c r="F235" s="35"/>
    </row>
    <row r="236" spans="1:6" ht="28" x14ac:dyDescent="0.25">
      <c r="A236" s="8" t="s">
        <v>226</v>
      </c>
      <c r="B236" s="33">
        <f>'[2]2025  год_последний'!N238*1000</f>
        <v>-3147659.4</v>
      </c>
      <c r="C236" s="33">
        <f t="shared" si="14"/>
        <v>2465154.7400000002</v>
      </c>
      <c r="D236" s="36">
        <f>'[2]2025  год_последний'!S238*1000</f>
        <v>1818196</v>
      </c>
      <c r="E236" s="36">
        <f>'[2]2025  год_последний'!AB238*1000</f>
        <v>646958.74</v>
      </c>
      <c r="F236" s="35"/>
    </row>
    <row r="237" spans="1:6" ht="28" x14ac:dyDescent="0.25">
      <c r="A237" s="8" t="s">
        <v>227</v>
      </c>
      <c r="B237" s="33">
        <f>'[2]2025  год_последний'!N239*1000</f>
        <v>-2743504.6</v>
      </c>
      <c r="C237" s="33">
        <f t="shared" si="14"/>
        <v>1586645.28</v>
      </c>
      <c r="D237" s="36">
        <f>'[2]2025  год_последний'!S239*1000</f>
        <v>490037</v>
      </c>
      <c r="E237" s="36">
        <f>'[2]2025  год_последний'!AB239*1000</f>
        <v>1096608.28</v>
      </c>
      <c r="F237" s="35"/>
    </row>
    <row r="238" spans="1:6" ht="28" x14ac:dyDescent="0.25">
      <c r="A238" s="15" t="s">
        <v>228</v>
      </c>
      <c r="B238" s="33">
        <f>'[2]2025  год_последний'!N240*1000</f>
        <v>-2039919.4</v>
      </c>
      <c r="C238" s="33">
        <f t="shared" si="14"/>
        <v>992689</v>
      </c>
      <c r="D238" s="36">
        <f>'[2]2025  год_последний'!S240*1000</f>
        <v>0</v>
      </c>
      <c r="E238" s="36">
        <f>'[2]2025  год_последний'!AB240*1000</f>
        <v>992689</v>
      </c>
      <c r="F238" s="35"/>
    </row>
    <row r="239" spans="1:6" ht="28" x14ac:dyDescent="0.25">
      <c r="A239" s="15" t="s">
        <v>229</v>
      </c>
      <c r="B239" s="33">
        <f>'[2]2025  год_последний'!N241*1000</f>
        <v>-2455942.5999999996</v>
      </c>
      <c r="C239" s="33">
        <f t="shared" si="14"/>
        <v>2274396.7000000002</v>
      </c>
      <c r="D239" s="36">
        <f>'[2]2025  год_последний'!S241*1000</f>
        <v>2102306</v>
      </c>
      <c r="E239" s="36">
        <f>'[2]2025  год_последний'!AB241*1000</f>
        <v>172090.7</v>
      </c>
      <c r="F239" s="35"/>
    </row>
    <row r="240" spans="1:6" ht="28" x14ac:dyDescent="0.25">
      <c r="A240" s="15" t="s">
        <v>230</v>
      </c>
      <c r="B240" s="33">
        <f>'[2]2025  год_последний'!N242*1000</f>
        <v>-589727.80000000005</v>
      </c>
      <c r="C240" s="33">
        <f t="shared" si="14"/>
        <v>951244</v>
      </c>
      <c r="D240" s="36">
        <f>'[2]2025  год_последний'!S242*1000</f>
        <v>951244</v>
      </c>
      <c r="E240" s="36">
        <f>'[2]2025  год_последний'!AB242*1000</f>
        <v>0</v>
      </c>
      <c r="F240" s="35"/>
    </row>
    <row r="241" spans="1:6" ht="28" x14ac:dyDescent="0.25">
      <c r="A241" s="15" t="s">
        <v>231</v>
      </c>
      <c r="B241" s="33">
        <f>'[2]2025  год_последний'!N243*1000</f>
        <v>-2502543.7999999998</v>
      </c>
      <c r="C241" s="33">
        <f t="shared" si="14"/>
        <v>1970633.03</v>
      </c>
      <c r="D241" s="36">
        <f>'[2]2025  год_последний'!S243*1000</f>
        <v>1466425</v>
      </c>
      <c r="E241" s="36">
        <f>'[2]2025  год_последний'!AB243*1000</f>
        <v>504208.03</v>
      </c>
      <c r="F241" s="35"/>
    </row>
    <row r="242" spans="1:6" ht="28" x14ac:dyDescent="0.25">
      <c r="A242" s="15" t="s">
        <v>232</v>
      </c>
      <c r="B242" s="33">
        <f>'[2]2025  год_последний'!N244*1000</f>
        <v>-3396443.2</v>
      </c>
      <c r="C242" s="33">
        <f t="shared" si="14"/>
        <v>2864740.65</v>
      </c>
      <c r="D242" s="36">
        <f>'[2]2025  год_последний'!S244*1000</f>
        <v>2360730</v>
      </c>
      <c r="E242" s="36">
        <f>'[2]2025  год_последний'!AB244*1000</f>
        <v>504010.65</v>
      </c>
      <c r="F242" s="35"/>
    </row>
    <row r="243" spans="1:6" ht="28" x14ac:dyDescent="0.25">
      <c r="A243" s="15" t="s">
        <v>233</v>
      </c>
      <c r="B243" s="33">
        <f>'[2]2025  год_последний'!N245*1000</f>
        <v>-2325507.19</v>
      </c>
      <c r="C243" s="33">
        <f t="shared" si="14"/>
        <v>1980348.3900000001</v>
      </c>
      <c r="D243" s="36">
        <f>'[2]2025  год_последний'!S245*1000</f>
        <v>1653166</v>
      </c>
      <c r="E243" s="36">
        <f>'[2]2025  год_последний'!AB245*1000</f>
        <v>327182.39</v>
      </c>
      <c r="F243" s="35"/>
    </row>
    <row r="244" spans="1:6" ht="28" x14ac:dyDescent="0.25">
      <c r="A244" s="15" t="s">
        <v>234</v>
      </c>
      <c r="B244" s="33">
        <f>'[2]2025  год_последний'!N246*1000</f>
        <v>-1740477.7899999998</v>
      </c>
      <c r="C244" s="33">
        <f t="shared" si="14"/>
        <v>883301.35000000009</v>
      </c>
      <c r="D244" s="36">
        <f>'[2]2025  год_последний'!S246*1000</f>
        <v>70768</v>
      </c>
      <c r="E244" s="36">
        <f>'[2]2025  год_последний'!AB246*1000</f>
        <v>812533.35000000009</v>
      </c>
      <c r="F244" s="35"/>
    </row>
    <row r="245" spans="1:6" ht="28" x14ac:dyDescent="0.25">
      <c r="A245" s="15" t="s">
        <v>235</v>
      </c>
      <c r="B245" s="33">
        <f>'[2]2025  год_последний'!N247*1000</f>
        <v>-8006131.2000000002</v>
      </c>
      <c r="C245" s="33">
        <f t="shared" si="14"/>
        <v>5233201.8499999996</v>
      </c>
      <c r="D245" s="36">
        <f>'[2]2025  год_последний'!S247*1000</f>
        <v>2604691</v>
      </c>
      <c r="E245" s="36">
        <f>'[2]2025  год_последний'!AB247*1000</f>
        <v>2628510.85</v>
      </c>
      <c r="F245" s="35"/>
    </row>
    <row r="246" spans="1:6" ht="28" x14ac:dyDescent="0.25">
      <c r="A246" s="15" t="s">
        <v>236</v>
      </c>
      <c r="B246" s="33">
        <f>'[2]2025  год_последний'!N248*1000</f>
        <v>0</v>
      </c>
      <c r="C246" s="33">
        <f t="shared" si="14"/>
        <v>0</v>
      </c>
      <c r="D246" s="36">
        <f>'[2]2025  год_последний'!S248*1000</f>
        <v>0</v>
      </c>
      <c r="E246" s="36">
        <f>'[2]2025  год_последний'!AB248*1000</f>
        <v>0</v>
      </c>
      <c r="F246" s="35"/>
    </row>
    <row r="247" spans="1:6" ht="28" x14ac:dyDescent="0.25">
      <c r="A247" s="15" t="s">
        <v>237</v>
      </c>
      <c r="B247" s="33">
        <f>'[2]2025  год_последний'!N249*1000</f>
        <v>-3115196</v>
      </c>
      <c r="C247" s="33">
        <f t="shared" si="14"/>
        <v>2743590.6</v>
      </c>
      <c r="D247" s="36">
        <f>'[2]2025  год_последний'!S249*1000</f>
        <v>2391339</v>
      </c>
      <c r="E247" s="36">
        <f>'[2]2025  год_последний'!AB249*1000</f>
        <v>352251.6</v>
      </c>
      <c r="F247" s="35"/>
    </row>
    <row r="248" spans="1:6" s="7" customFormat="1" ht="28" x14ac:dyDescent="0.25">
      <c r="A248" s="15" t="s">
        <v>238</v>
      </c>
      <c r="B248" s="33">
        <f>'[2]2025  год_последний'!N250*1000</f>
        <v>-3473791.2</v>
      </c>
      <c r="C248" s="33">
        <f t="shared" si="14"/>
        <v>3434552.29</v>
      </c>
      <c r="D248" s="36">
        <f>'[2]2025  год_последний'!S250*1000</f>
        <v>3397357</v>
      </c>
      <c r="E248" s="36">
        <f>'[2]2025  год_последний'!AB250*1000</f>
        <v>37195.29</v>
      </c>
      <c r="F248" s="35"/>
    </row>
    <row r="249" spans="1:6" ht="28" x14ac:dyDescent="0.25">
      <c r="A249" s="15" t="s">
        <v>239</v>
      </c>
      <c r="B249" s="33">
        <f>'[2]2025  год_последний'!N251*1000</f>
        <v>-2756569.4</v>
      </c>
      <c r="C249" s="33">
        <f t="shared" si="14"/>
        <v>2288471.0499999998</v>
      </c>
      <c r="D249" s="36">
        <f>'[2]2025  год_последний'!S251*1000</f>
        <v>1844752</v>
      </c>
      <c r="E249" s="36">
        <f>'[2]2025  год_последний'!AB251*1000</f>
        <v>443719.05</v>
      </c>
      <c r="F249" s="35"/>
    </row>
    <row r="250" spans="1:6" ht="16.5" x14ac:dyDescent="0.25">
      <c r="A250" s="10" t="s">
        <v>240</v>
      </c>
      <c r="B250" s="34">
        <f>SUM(B251:B275)</f>
        <v>-94646943.920000002</v>
      </c>
      <c r="C250" s="34">
        <f>SUM(C251:C275)</f>
        <v>116717468.41000001</v>
      </c>
      <c r="D250" s="34">
        <f>SUM(D251:D275)</f>
        <v>109654571</v>
      </c>
      <c r="E250" s="34">
        <f>SUM(E251:E275)</f>
        <v>7062897.4099999992</v>
      </c>
      <c r="F250" s="35"/>
    </row>
    <row r="251" spans="1:6" ht="28" x14ac:dyDescent="0.25">
      <c r="A251" s="8" t="s">
        <v>241</v>
      </c>
      <c r="B251" s="33">
        <f>'[2]2025  год_последний'!N253*1000</f>
        <v>-2594723.21</v>
      </c>
      <c r="C251" s="33">
        <f t="shared" ref="C251:C275" si="15">SUM(D251:E251)</f>
        <v>2900011</v>
      </c>
      <c r="D251" s="36">
        <f>'[2]2025  год_последний'!S253*1000</f>
        <v>2900011</v>
      </c>
      <c r="E251" s="36">
        <f>'[2]2025  год_последний'!AB253*1000</f>
        <v>0</v>
      </c>
      <c r="F251" s="35"/>
    </row>
    <row r="252" spans="1:6" ht="28" x14ac:dyDescent="0.25">
      <c r="A252" s="8" t="s">
        <v>242</v>
      </c>
      <c r="B252" s="33">
        <f>'[2]2025  год_последний'!N254*1000</f>
        <v>-3645123.4</v>
      </c>
      <c r="C252" s="33">
        <f t="shared" si="15"/>
        <v>3375511.29</v>
      </c>
      <c r="D252" s="36">
        <f>'[2]2025  год_последний'!S254*1000</f>
        <v>3119941</v>
      </c>
      <c r="E252" s="36">
        <f>'[2]2025  год_последний'!AB254*1000</f>
        <v>255570.29</v>
      </c>
      <c r="F252" s="35"/>
    </row>
    <row r="253" spans="1:6" ht="28" x14ac:dyDescent="0.25">
      <c r="A253" s="8" t="s">
        <v>243</v>
      </c>
      <c r="B253" s="33">
        <f>'[2]2025  год_последний'!N255*1000</f>
        <v>-1810353.99</v>
      </c>
      <c r="C253" s="33">
        <f t="shared" si="15"/>
        <v>2031573</v>
      </c>
      <c r="D253" s="36">
        <f>'[2]2025  год_последний'!S255*1000</f>
        <v>2031573</v>
      </c>
      <c r="E253" s="36">
        <f>'[2]2025  год_последний'!AB255*1000</f>
        <v>0</v>
      </c>
      <c r="F253" s="35"/>
    </row>
    <row r="254" spans="1:6" ht="28" x14ac:dyDescent="0.25">
      <c r="A254" s="8" t="s">
        <v>244</v>
      </c>
      <c r="B254" s="33">
        <f>'[2]2025  год_последний'!N256*1000</f>
        <v>-3634405.8</v>
      </c>
      <c r="C254" s="33">
        <f t="shared" si="15"/>
        <v>3274192.15</v>
      </c>
      <c r="D254" s="36">
        <f>'[2]2025  год_последний'!S256*1000</f>
        <v>2932739</v>
      </c>
      <c r="E254" s="36">
        <f>'[2]2025  год_последний'!AB256*1000</f>
        <v>341453.14999999997</v>
      </c>
      <c r="F254" s="35"/>
    </row>
    <row r="255" spans="1:6" ht="28" x14ac:dyDescent="0.25">
      <c r="A255" s="8" t="s">
        <v>245</v>
      </c>
      <c r="B255" s="33">
        <f>'[2]2025  год_последний'!N257*1000</f>
        <v>-1328028.4099999999</v>
      </c>
      <c r="C255" s="33">
        <f t="shared" si="15"/>
        <v>2131435</v>
      </c>
      <c r="D255" s="36">
        <f>'[2]2025  год_последний'!S257*1000</f>
        <v>2131435</v>
      </c>
      <c r="E255" s="36">
        <f>'[2]2025  год_последний'!AB257*1000</f>
        <v>0</v>
      </c>
      <c r="F255" s="35"/>
    </row>
    <row r="256" spans="1:6" ht="28" x14ac:dyDescent="0.25">
      <c r="A256" s="8" t="s">
        <v>246</v>
      </c>
      <c r="B256" s="33">
        <f>'[2]2025  год_последний'!N258*1000</f>
        <v>-3768061.6</v>
      </c>
      <c r="C256" s="33">
        <f t="shared" si="15"/>
        <v>3724065.1</v>
      </c>
      <c r="D256" s="36">
        <f>'[2]2025  год_последний'!S258*1000</f>
        <v>3682360</v>
      </c>
      <c r="E256" s="36">
        <f>'[2]2025  год_последний'!AB258*1000</f>
        <v>41705.1</v>
      </c>
      <c r="F256" s="35"/>
    </row>
    <row r="257" spans="1:6" ht="28" x14ac:dyDescent="0.25">
      <c r="A257" s="8" t="s">
        <v>247</v>
      </c>
      <c r="B257" s="33">
        <f>'[2]2025  год_последний'!N259*1000</f>
        <v>-2326508.21</v>
      </c>
      <c r="C257" s="33">
        <f t="shared" si="15"/>
        <v>2152745.1800000002</v>
      </c>
      <c r="D257" s="36">
        <f>'[2]2025  год_последний'!S259*1000</f>
        <v>1988032</v>
      </c>
      <c r="E257" s="36">
        <f>'[2]2025  год_последний'!AB259*1000</f>
        <v>164713.18</v>
      </c>
      <c r="F257" s="35"/>
    </row>
    <row r="258" spans="1:6" ht="28" x14ac:dyDescent="0.25">
      <c r="A258" s="8" t="s">
        <v>248</v>
      </c>
      <c r="B258" s="33">
        <f>'[2]2025  год_последний'!N260*1000</f>
        <v>-6150177.8100000005</v>
      </c>
      <c r="C258" s="33">
        <f t="shared" si="15"/>
        <v>5878751.7599999998</v>
      </c>
      <c r="D258" s="36">
        <f>'[2]2025  год_последний'!S260*1000</f>
        <v>5621462</v>
      </c>
      <c r="E258" s="36">
        <f>'[2]2025  год_последний'!AB260*1000</f>
        <v>257289.76</v>
      </c>
      <c r="F258" s="35"/>
    </row>
    <row r="259" spans="1:6" ht="28" x14ac:dyDescent="0.25">
      <c r="A259" s="8" t="s">
        <v>249</v>
      </c>
      <c r="B259" s="33">
        <f>'[2]2025  год_последний'!N261*1000</f>
        <v>-1066080.6000000001</v>
      </c>
      <c r="C259" s="33">
        <f t="shared" si="15"/>
        <v>2302023</v>
      </c>
      <c r="D259" s="36">
        <f>'[2]2025  год_последний'!S261*1000</f>
        <v>2302023</v>
      </c>
      <c r="E259" s="36">
        <f>'[2]2025  год_последний'!AB261*1000</f>
        <v>0</v>
      </c>
      <c r="F259" s="35"/>
    </row>
    <row r="260" spans="1:6" ht="28" x14ac:dyDescent="0.25">
      <c r="A260" s="8" t="s">
        <v>250</v>
      </c>
      <c r="B260" s="33">
        <f>'[2]2025  год_последний'!N262*1000</f>
        <v>-1533373.8</v>
      </c>
      <c r="C260" s="33">
        <f t="shared" si="15"/>
        <v>1532139.25</v>
      </c>
      <c r="D260" s="36">
        <f>'[2]2025  год_последний'!S262*1000</f>
        <v>1530969</v>
      </c>
      <c r="E260" s="36">
        <f>'[2]2025  год_последний'!AB262*1000</f>
        <v>1170.25</v>
      </c>
      <c r="F260" s="35"/>
    </row>
    <row r="261" spans="1:6" ht="28" x14ac:dyDescent="0.25">
      <c r="A261" s="8" t="s">
        <v>251</v>
      </c>
      <c r="B261" s="33">
        <f>'[2]2025  год_последний'!N263*1000</f>
        <v>-4383190.2</v>
      </c>
      <c r="C261" s="33">
        <f t="shared" si="15"/>
        <v>3312904.01</v>
      </c>
      <c r="D261" s="36">
        <f>'[2]2025  год_последний'!S263*1000</f>
        <v>2298360</v>
      </c>
      <c r="E261" s="36">
        <f>'[2]2025  год_последний'!AB263*1000</f>
        <v>1014544.01</v>
      </c>
      <c r="F261" s="35"/>
    </row>
    <row r="262" spans="1:6" ht="28" x14ac:dyDescent="0.25">
      <c r="A262" s="8" t="s">
        <v>252</v>
      </c>
      <c r="B262" s="33">
        <f>'[2]2025  год_последний'!N264*1000</f>
        <v>-2705923</v>
      </c>
      <c r="C262" s="33">
        <f t="shared" si="15"/>
        <v>2594290.5</v>
      </c>
      <c r="D262" s="36">
        <f>'[2]2025  год_последний'!S264*1000</f>
        <v>2488472</v>
      </c>
      <c r="E262" s="36">
        <f>'[2]2025  год_последний'!AB264*1000</f>
        <v>105818.5</v>
      </c>
      <c r="F262" s="35"/>
    </row>
    <row r="263" spans="1:6" ht="28" x14ac:dyDescent="0.25">
      <c r="A263" s="8" t="s">
        <v>253</v>
      </c>
      <c r="B263" s="33">
        <f>'[2]2025  год_последний'!N265*1000</f>
        <v>-1748336</v>
      </c>
      <c r="C263" s="33">
        <f t="shared" si="15"/>
        <v>3116864</v>
      </c>
      <c r="D263" s="36">
        <f>'[2]2025  год_последний'!S265*1000</f>
        <v>3116864</v>
      </c>
      <c r="E263" s="36">
        <f>'[2]2025  год_последний'!AB265*1000</f>
        <v>0</v>
      </c>
      <c r="F263" s="35"/>
    </row>
    <row r="264" spans="1:6" ht="28" x14ac:dyDescent="0.25">
      <c r="A264" s="8" t="s">
        <v>254</v>
      </c>
      <c r="B264" s="33">
        <f>'[2]2025  год_последний'!N266*1000</f>
        <v>-4084662.2</v>
      </c>
      <c r="C264" s="33">
        <f t="shared" si="15"/>
        <v>3458841.74</v>
      </c>
      <c r="D264" s="36">
        <f>'[2]2025  год_последний'!S266*1000</f>
        <v>2865615</v>
      </c>
      <c r="E264" s="36">
        <f>'[2]2025  год_последний'!AB266*1000</f>
        <v>593226.74</v>
      </c>
      <c r="F264" s="35"/>
    </row>
    <row r="265" spans="1:6" ht="28" x14ac:dyDescent="0.25">
      <c r="A265" s="8" t="s">
        <v>255</v>
      </c>
      <c r="B265" s="33">
        <f>'[2]2025  год_последний'!N267*1000</f>
        <v>0</v>
      </c>
      <c r="C265" s="33">
        <f t="shared" si="15"/>
        <v>1367658</v>
      </c>
      <c r="D265" s="36">
        <f>'[2]2025  год_последний'!S267*1000</f>
        <v>1367658</v>
      </c>
      <c r="E265" s="36">
        <f>'[2]2025  год_последний'!AB267*1000</f>
        <v>0</v>
      </c>
      <c r="F265" s="35"/>
    </row>
    <row r="266" spans="1:6" ht="28" x14ac:dyDescent="0.25">
      <c r="A266" s="8" t="s">
        <v>256</v>
      </c>
      <c r="B266" s="33">
        <f>'[2]2025  год_последний'!N268*1000</f>
        <v>-2846517.6</v>
      </c>
      <c r="C266" s="33">
        <f t="shared" si="15"/>
        <v>3053758</v>
      </c>
      <c r="D266" s="36">
        <f>'[2]2025  год_последний'!S268*1000</f>
        <v>3053758</v>
      </c>
      <c r="E266" s="36">
        <f>'[2]2025  год_последний'!AB268*1000</f>
        <v>0</v>
      </c>
      <c r="F266" s="35"/>
    </row>
    <row r="267" spans="1:6" s="7" customFormat="1" ht="28" x14ac:dyDescent="0.25">
      <c r="A267" s="8" t="s">
        <v>257</v>
      </c>
      <c r="B267" s="33">
        <f>'[2]2025  год_последний'!N269*1000</f>
        <v>-3048624.2</v>
      </c>
      <c r="C267" s="33">
        <f t="shared" si="15"/>
        <v>3000413.15</v>
      </c>
      <c r="D267" s="36">
        <f>'[2]2025  год_последний'!S269*1000</f>
        <v>2954713</v>
      </c>
      <c r="E267" s="36">
        <f>'[2]2025  год_последний'!AB269*1000</f>
        <v>45700.15</v>
      </c>
      <c r="F267" s="35"/>
    </row>
    <row r="268" spans="1:6" ht="28" x14ac:dyDescent="0.25">
      <c r="A268" s="8" t="s">
        <v>258</v>
      </c>
      <c r="B268" s="33">
        <f>'[2]2025  год_последний'!N270*1000</f>
        <v>-4260369.2</v>
      </c>
      <c r="C268" s="33">
        <f t="shared" si="15"/>
        <v>3977629.85</v>
      </c>
      <c r="D268" s="36">
        <f>'[2]2025  год_последний'!S270*1000</f>
        <v>3709616</v>
      </c>
      <c r="E268" s="36">
        <f>'[2]2025  год_последний'!AB270*1000</f>
        <v>268013.84999999998</v>
      </c>
      <c r="F268" s="35"/>
    </row>
    <row r="269" spans="1:6" ht="28" x14ac:dyDescent="0.25">
      <c r="A269" s="8" t="s">
        <v>259</v>
      </c>
      <c r="B269" s="33">
        <f>'[2]2025  год_последний'!N271*1000</f>
        <v>-11485484.200000001</v>
      </c>
      <c r="C269" s="33">
        <f t="shared" si="15"/>
        <v>8809630.2699999996</v>
      </c>
      <c r="D269" s="36">
        <f>'[2]2025  год_последний'!S271*1000</f>
        <v>6273139</v>
      </c>
      <c r="E269" s="36">
        <f>'[2]2025  год_последний'!AB271*1000</f>
        <v>2536491.27</v>
      </c>
      <c r="F269" s="35"/>
    </row>
    <row r="270" spans="1:6" ht="28" x14ac:dyDescent="0.25">
      <c r="A270" s="8" t="s">
        <v>260</v>
      </c>
      <c r="B270" s="33">
        <f>'[2]2025  год_последний'!N272*1000</f>
        <v>-3074007.4</v>
      </c>
      <c r="C270" s="33">
        <f t="shared" si="15"/>
        <v>2970554.71</v>
      </c>
      <c r="D270" s="36">
        <f>'[2]2025  год_последний'!S272*1000</f>
        <v>2872490</v>
      </c>
      <c r="E270" s="36">
        <f>'[2]2025  год_последний'!AB272*1000</f>
        <v>98064.71</v>
      </c>
      <c r="F270" s="35"/>
    </row>
    <row r="271" spans="1:6" ht="28" x14ac:dyDescent="0.25">
      <c r="A271" s="8" t="s">
        <v>261</v>
      </c>
      <c r="B271" s="33">
        <f>'[2]2025  год_последний'!N273*1000</f>
        <v>-3704697.6</v>
      </c>
      <c r="C271" s="33">
        <f t="shared" si="15"/>
        <v>4755121</v>
      </c>
      <c r="D271" s="36">
        <f>'[2]2025  год_последний'!S273*1000</f>
        <v>4755121</v>
      </c>
      <c r="E271" s="36">
        <f>'[2]2025  год_последний'!AB273*1000</f>
        <v>0</v>
      </c>
      <c r="F271" s="35"/>
    </row>
    <row r="272" spans="1:6" ht="28" x14ac:dyDescent="0.25">
      <c r="A272" s="8" t="s">
        <v>262</v>
      </c>
      <c r="B272" s="33">
        <f>'[2]2025  год_последний'!N274*1000</f>
        <v>-2209862.6</v>
      </c>
      <c r="C272" s="33">
        <f t="shared" si="15"/>
        <v>2705585</v>
      </c>
      <c r="D272" s="36">
        <f>'[2]2025  год_последний'!S274*1000</f>
        <v>2705585</v>
      </c>
      <c r="E272" s="36">
        <f>'[2]2025  год_последний'!AB274*1000</f>
        <v>0</v>
      </c>
      <c r="F272" s="35"/>
    </row>
    <row r="273" spans="1:6" ht="28" x14ac:dyDescent="0.25">
      <c r="A273" s="8" t="s">
        <v>263</v>
      </c>
      <c r="B273" s="33">
        <f>'[2]2025  год_последний'!N275*1000</f>
        <v>-3743929.2</v>
      </c>
      <c r="C273" s="33">
        <f t="shared" si="15"/>
        <v>2833877.64</v>
      </c>
      <c r="D273" s="36">
        <f>'[2]2025  год_последний'!S275*1000</f>
        <v>1971223</v>
      </c>
      <c r="E273" s="36">
        <f>'[2]2025  год_последний'!AB275*1000</f>
        <v>862654.64</v>
      </c>
      <c r="F273" s="35"/>
    </row>
    <row r="274" spans="1:6" ht="28" x14ac:dyDescent="0.25">
      <c r="A274" s="8" t="s">
        <v>264</v>
      </c>
      <c r="B274" s="33">
        <f>'[2]2025  год_последний'!N276*1000</f>
        <v>-3449426</v>
      </c>
      <c r="C274" s="33">
        <f t="shared" si="15"/>
        <v>2946764.81</v>
      </c>
      <c r="D274" s="36">
        <f>'[2]2025  год_последний'!S276*1000</f>
        <v>2470283</v>
      </c>
      <c r="E274" s="36">
        <f>'[2]2025  год_последний'!AB276*1000</f>
        <v>476481.81</v>
      </c>
      <c r="F274" s="35"/>
    </row>
    <row r="275" spans="1:6" ht="16.5" x14ac:dyDescent="0.25">
      <c r="A275" s="8" t="s">
        <v>265</v>
      </c>
      <c r="B275" s="33">
        <f>'[2]2025  год_последний'!N277*1000</f>
        <v>-16045077.689999999</v>
      </c>
      <c r="C275" s="33">
        <f t="shared" si="15"/>
        <v>38511129</v>
      </c>
      <c r="D275" s="36">
        <f>'[2]2025  год_последний'!S277*1000</f>
        <v>38511129</v>
      </c>
      <c r="E275" s="36">
        <f>'[2]2025  год_последний'!AB277*1000</f>
        <v>0</v>
      </c>
      <c r="F275" s="35"/>
    </row>
    <row r="276" spans="1:6" ht="16.5" x14ac:dyDescent="0.25">
      <c r="A276" s="10" t="s">
        <v>266</v>
      </c>
      <c r="B276" s="34">
        <f>SUM(B277:B291)</f>
        <v>-41658014.800000012</v>
      </c>
      <c r="C276" s="34">
        <f>SUM(C277:C291)</f>
        <v>32049923.670000002</v>
      </c>
      <c r="D276" s="34">
        <f>SUM(D277:D291)</f>
        <v>22118741</v>
      </c>
      <c r="E276" s="34">
        <f>SUM(E277:E291)</f>
        <v>9931182.6699999999</v>
      </c>
      <c r="F276" s="35"/>
    </row>
    <row r="277" spans="1:6" ht="28" x14ac:dyDescent="0.25">
      <c r="A277" s="8" t="s">
        <v>267</v>
      </c>
      <c r="B277" s="33">
        <f>'[2]2025  год_последний'!N279*1000</f>
        <v>-2661048</v>
      </c>
      <c r="C277" s="33">
        <f t="shared" ref="C277:C291" si="16">SUM(D277:E277)</f>
        <v>2627426.98</v>
      </c>
      <c r="D277" s="36">
        <f>'[2]2025  год_последний'!S279*1000</f>
        <v>2595557</v>
      </c>
      <c r="E277" s="36">
        <f>'[2]2025  год_последний'!AB279*1000</f>
        <v>31869.980000000003</v>
      </c>
      <c r="F277" s="35"/>
    </row>
    <row r="278" spans="1:6" ht="28" x14ac:dyDescent="0.25">
      <c r="A278" s="8" t="s">
        <v>268</v>
      </c>
      <c r="B278" s="33">
        <f>'[2]2025  год_последний'!N280*1000</f>
        <v>-5366715.1999999993</v>
      </c>
      <c r="C278" s="33">
        <f t="shared" si="16"/>
        <v>3666583.8499999996</v>
      </c>
      <c r="D278" s="36">
        <f>'[2]2025  год_последний'!S280*1000</f>
        <v>2054998</v>
      </c>
      <c r="E278" s="36">
        <f>'[2]2025  год_последний'!AB280*1000</f>
        <v>1611585.8499999999</v>
      </c>
      <c r="F278" s="35"/>
    </row>
    <row r="279" spans="1:6" ht="28" x14ac:dyDescent="0.25">
      <c r="A279" s="8" t="s">
        <v>269</v>
      </c>
      <c r="B279" s="33">
        <f>'[2]2025  год_последний'!N281*1000</f>
        <v>-3245195.8</v>
      </c>
      <c r="C279" s="33">
        <f t="shared" si="16"/>
        <v>2627647.9699999997</v>
      </c>
      <c r="D279" s="36">
        <f>'[2]2025  год_последний'!S281*1000</f>
        <v>2042263</v>
      </c>
      <c r="E279" s="36">
        <f>'[2]2025  год_последний'!AB281*1000</f>
        <v>585384.97</v>
      </c>
      <c r="F279" s="35"/>
    </row>
    <row r="280" spans="1:6" ht="28" x14ac:dyDescent="0.25">
      <c r="A280" s="8" t="s">
        <v>270</v>
      </c>
      <c r="B280" s="33">
        <f>'[2]2025  год_последний'!N282*1000</f>
        <v>-3508648.8</v>
      </c>
      <c r="C280" s="33">
        <f t="shared" si="16"/>
        <v>2721925.51</v>
      </c>
      <c r="D280" s="36">
        <f>'[2]2025  год_последний'!S282*1000</f>
        <v>1976176</v>
      </c>
      <c r="E280" s="36">
        <f>'[2]2025  год_последний'!AB282*1000</f>
        <v>745749.51</v>
      </c>
      <c r="F280" s="35"/>
    </row>
    <row r="281" spans="1:6" ht="28" x14ac:dyDescent="0.25">
      <c r="A281" s="8" t="s">
        <v>271</v>
      </c>
      <c r="B281" s="33">
        <f>'[2]2025  год_последний'!N283*1000</f>
        <v>-3393789.99</v>
      </c>
      <c r="C281" s="33">
        <f t="shared" si="16"/>
        <v>1939525.3</v>
      </c>
      <c r="D281" s="36">
        <f>'[2]2025  год_последний'!S283*1000</f>
        <v>561001</v>
      </c>
      <c r="E281" s="36">
        <f>'[2]2025  год_последний'!AB283*1000</f>
        <v>1378524.3</v>
      </c>
      <c r="F281" s="35"/>
    </row>
    <row r="282" spans="1:6" ht="28" x14ac:dyDescent="0.25">
      <c r="A282" s="8" t="s">
        <v>272</v>
      </c>
      <c r="B282" s="33">
        <f>'[2]2025  год_последний'!N284*1000</f>
        <v>-2804495.6</v>
      </c>
      <c r="C282" s="33">
        <f t="shared" si="16"/>
        <v>2665377.04</v>
      </c>
      <c r="D282" s="36">
        <f>'[2]2025  год_последний'!S284*1000</f>
        <v>2533504</v>
      </c>
      <c r="E282" s="36">
        <f>'[2]2025  год_последний'!AB284*1000</f>
        <v>131873.04</v>
      </c>
      <c r="F282" s="35"/>
    </row>
    <row r="283" spans="1:6" ht="28" x14ac:dyDescent="0.25">
      <c r="A283" s="8" t="s">
        <v>273</v>
      </c>
      <c r="B283" s="33">
        <f>'[2]2025  год_последний'!N285*1000</f>
        <v>-2730907.2</v>
      </c>
      <c r="C283" s="33">
        <f t="shared" si="16"/>
        <v>2002384.29</v>
      </c>
      <c r="D283" s="36">
        <f>'[2]2025  год_последний'!S285*1000</f>
        <v>1311804</v>
      </c>
      <c r="E283" s="36">
        <f>'[2]2025  год_последний'!AB285*1000</f>
        <v>690580.29</v>
      </c>
      <c r="F283" s="35"/>
    </row>
    <row r="284" spans="1:6" ht="28" x14ac:dyDescent="0.25">
      <c r="A284" s="8" t="s">
        <v>274</v>
      </c>
      <c r="B284" s="33">
        <f>'[2]2025  год_последний'!N286*1000</f>
        <v>-1421245.5999999999</v>
      </c>
      <c r="C284" s="33">
        <f t="shared" si="16"/>
        <v>2289987</v>
      </c>
      <c r="D284" s="36">
        <f>'[2]2025  год_последний'!S286*1000</f>
        <v>2289987</v>
      </c>
      <c r="E284" s="36">
        <f>'[2]2025  год_последний'!AB286*1000</f>
        <v>0</v>
      </c>
      <c r="F284" s="35"/>
    </row>
    <row r="285" spans="1:6" ht="28" x14ac:dyDescent="0.25">
      <c r="A285" s="8" t="s">
        <v>275</v>
      </c>
      <c r="B285" s="33">
        <f>'[2]2025  год_последний'!N287*1000</f>
        <v>-2476632</v>
      </c>
      <c r="C285" s="33">
        <f t="shared" si="16"/>
        <v>1970494.79</v>
      </c>
      <c r="D285" s="36">
        <f>'[2]2025  год_последний'!S287*1000</f>
        <v>1490718</v>
      </c>
      <c r="E285" s="36">
        <f>'[2]2025  год_последний'!AB287*1000</f>
        <v>479776.79</v>
      </c>
      <c r="F285" s="35"/>
    </row>
    <row r="286" spans="1:6" ht="28" x14ac:dyDescent="0.25">
      <c r="A286" s="8" t="s">
        <v>276</v>
      </c>
      <c r="B286" s="33">
        <f>'[2]2025  год_последний'!N288*1000</f>
        <v>-3210765.6</v>
      </c>
      <c r="C286" s="33">
        <f t="shared" si="16"/>
        <v>2519156.25</v>
      </c>
      <c r="D286" s="36">
        <f>'[2]2025  год_последний'!S288*1000</f>
        <v>1863567</v>
      </c>
      <c r="E286" s="36">
        <f>'[2]2025  год_последний'!AB288*1000</f>
        <v>655589.25</v>
      </c>
      <c r="F286" s="35"/>
    </row>
    <row r="287" spans="1:6" ht="28" x14ac:dyDescent="0.25">
      <c r="A287" s="8" t="s">
        <v>277</v>
      </c>
      <c r="B287" s="33">
        <f>'[2]2025  год_последний'!N289*1000</f>
        <v>-3289006.4000000004</v>
      </c>
      <c r="C287" s="33">
        <f t="shared" si="16"/>
        <v>2513920.87</v>
      </c>
      <c r="D287" s="36">
        <f>'[2]2025  год_последний'!S289*1000</f>
        <v>1779203</v>
      </c>
      <c r="E287" s="36">
        <f>'[2]2025  год_последний'!AB289*1000</f>
        <v>734717.87</v>
      </c>
      <c r="F287" s="35"/>
    </row>
    <row r="288" spans="1:6" ht="28" x14ac:dyDescent="0.25">
      <c r="A288" s="8" t="s">
        <v>278</v>
      </c>
      <c r="B288" s="33">
        <f>'[2]2025  год_последний'!N290*1000</f>
        <v>-2535029.41</v>
      </c>
      <c r="C288" s="33">
        <f t="shared" si="16"/>
        <v>1235784.3500000001</v>
      </c>
      <c r="D288" s="36">
        <f>'[2]2025  год_последний'!S290*1000</f>
        <v>4206</v>
      </c>
      <c r="E288" s="36">
        <f>'[2]2025  год_последний'!AB290*1000</f>
        <v>1231578.3500000001</v>
      </c>
      <c r="F288" s="35"/>
    </row>
    <row r="289" spans="1:6" ht="28" x14ac:dyDescent="0.25">
      <c r="A289" s="8" t="s">
        <v>279</v>
      </c>
      <c r="B289" s="33">
        <f>'[2]2025  год_последний'!N291*1000</f>
        <v>-2281641.6</v>
      </c>
      <c r="C289" s="33">
        <f t="shared" si="16"/>
        <v>1939797.4100000001</v>
      </c>
      <c r="D289" s="36">
        <f>'[2]2025  год_последний'!S291*1000</f>
        <v>1615757</v>
      </c>
      <c r="E289" s="36">
        <f>'[2]2025  год_последний'!AB291*1000</f>
        <v>324040.41000000003</v>
      </c>
      <c r="F289" s="35"/>
    </row>
    <row r="290" spans="1:6" ht="28" x14ac:dyDescent="0.25">
      <c r="A290" s="8" t="s">
        <v>280</v>
      </c>
      <c r="B290" s="33">
        <f>'[2]2025  год_последний'!N292*1000</f>
        <v>-2732893.6</v>
      </c>
      <c r="C290" s="33">
        <f t="shared" si="16"/>
        <v>1329912.06</v>
      </c>
      <c r="D290" s="36">
        <f>'[2]2025  год_последний'!S292*1000</f>
        <v>0</v>
      </c>
      <c r="E290" s="36">
        <f>'[2]2025  год_последний'!AB292*1000</f>
        <v>1329912.06</v>
      </c>
      <c r="F290" s="35"/>
    </row>
    <row r="291" spans="1:6" ht="28" x14ac:dyDescent="0.25">
      <c r="A291" s="8" t="s">
        <v>281</v>
      </c>
      <c r="B291" s="33">
        <f>'[2]2025  год_последний'!N293*1000</f>
        <v>0</v>
      </c>
      <c r="C291" s="33">
        <f t="shared" si="16"/>
        <v>0</v>
      </c>
      <c r="D291" s="36">
        <f>'[2]2025  год_последний'!S293*1000</f>
        <v>0</v>
      </c>
      <c r="E291" s="36">
        <f>'[2]2025  год_последний'!AB293*1000</f>
        <v>0</v>
      </c>
      <c r="F291" s="35"/>
    </row>
    <row r="292" spans="1:6" ht="16.5" x14ac:dyDescent="0.25">
      <c r="A292" s="10" t="s">
        <v>282</v>
      </c>
      <c r="B292" s="34">
        <f>SUM(B293:B315)</f>
        <v>-52678601.390000001</v>
      </c>
      <c r="C292" s="34">
        <f>SUM(C293:C315)</f>
        <v>40706599.079999998</v>
      </c>
      <c r="D292" s="34">
        <f>SUM(D293:D315)</f>
        <v>26647473.879999999</v>
      </c>
      <c r="E292" s="34">
        <f>SUM(E293:E315)</f>
        <v>14059125.199999999</v>
      </c>
      <c r="F292" s="35"/>
    </row>
    <row r="293" spans="1:6" s="7" customFormat="1" ht="28" x14ac:dyDescent="0.25">
      <c r="A293" s="8" t="s">
        <v>283</v>
      </c>
      <c r="B293" s="33">
        <f>'[2]2025  год_последний'!N295*1000</f>
        <v>-2700230.4</v>
      </c>
      <c r="C293" s="33">
        <f t="shared" ref="C293:C315" si="17">SUM(D293:E293)</f>
        <v>1705702.4100000001</v>
      </c>
      <c r="D293" s="36">
        <f>'[2]2025  год_последний'!S295*1000</f>
        <v>762971</v>
      </c>
      <c r="E293" s="36">
        <f>'[2]2025  год_последний'!AB295*1000</f>
        <v>942731.41</v>
      </c>
      <c r="F293" s="35"/>
    </row>
    <row r="294" spans="1:6" ht="28" x14ac:dyDescent="0.25">
      <c r="A294" s="8" t="s">
        <v>284</v>
      </c>
      <c r="B294" s="33">
        <f>'[2]2025  год_последний'!N296*1000</f>
        <v>-2582318.4</v>
      </c>
      <c r="C294" s="33">
        <f t="shared" si="17"/>
        <v>2138268.7999999998</v>
      </c>
      <c r="D294" s="36">
        <f>'[2]2025  год_последний'!S296*1000</f>
        <v>1717346</v>
      </c>
      <c r="E294" s="36">
        <f>'[2]2025  год_последний'!AB296*1000</f>
        <v>420922.8</v>
      </c>
      <c r="F294" s="35"/>
    </row>
    <row r="295" spans="1:6" ht="28" x14ac:dyDescent="0.25">
      <c r="A295" s="8" t="s">
        <v>285</v>
      </c>
      <c r="B295" s="33">
        <f>'[2]2025  год_последний'!N297*1000</f>
        <v>-1317688.5999999999</v>
      </c>
      <c r="C295" s="33">
        <f t="shared" si="17"/>
        <v>641228.76</v>
      </c>
      <c r="D295" s="36">
        <f>'[2]2025  год_последний'!S297*1000</f>
        <v>0</v>
      </c>
      <c r="E295" s="36">
        <f>'[2]2025  год_последний'!AB297*1000</f>
        <v>641228.76</v>
      </c>
      <c r="F295" s="35"/>
    </row>
    <row r="296" spans="1:6" ht="28" x14ac:dyDescent="0.25">
      <c r="A296" s="8" t="s">
        <v>286</v>
      </c>
      <c r="B296" s="33">
        <f>'[2]2025  год_последний'!N298*1000</f>
        <v>-2642060</v>
      </c>
      <c r="C296" s="33">
        <f t="shared" si="17"/>
        <v>2232591.62</v>
      </c>
      <c r="D296" s="36">
        <f>'[2]2025  год_последний'!S298*1000</f>
        <v>1844449</v>
      </c>
      <c r="E296" s="36">
        <f>'[2]2025  год_последний'!AB298*1000</f>
        <v>388142.62</v>
      </c>
      <c r="F296" s="35"/>
    </row>
    <row r="297" spans="1:6" ht="28" x14ac:dyDescent="0.25">
      <c r="A297" s="8" t="s">
        <v>56</v>
      </c>
      <c r="B297" s="33">
        <f>'[2]2025  год_последний'!N299*1000</f>
        <v>-4167698.7900000005</v>
      </c>
      <c r="C297" s="33">
        <f t="shared" si="17"/>
        <v>2028133.4400000002</v>
      </c>
      <c r="D297" s="36">
        <f>'[2]2025  год_последний'!S299*1000</f>
        <v>0</v>
      </c>
      <c r="E297" s="36">
        <f>'[2]2025  год_последний'!AB299*1000</f>
        <v>2028133.4400000002</v>
      </c>
      <c r="F297" s="35"/>
    </row>
    <row r="298" spans="1:6" ht="28" x14ac:dyDescent="0.25">
      <c r="A298" s="8" t="s">
        <v>287</v>
      </c>
      <c r="B298" s="33">
        <f>'[2]2025  год_последний'!N300*1000</f>
        <v>0</v>
      </c>
      <c r="C298" s="33">
        <f t="shared" si="17"/>
        <v>1557868</v>
      </c>
      <c r="D298" s="36">
        <f>'[2]2025  год_последний'!S300*1000</f>
        <v>1557868</v>
      </c>
      <c r="E298" s="36">
        <f>'[2]2025  год_последний'!AB300*1000</f>
        <v>0</v>
      </c>
      <c r="F298" s="35"/>
    </row>
    <row r="299" spans="1:6" ht="28" x14ac:dyDescent="0.25">
      <c r="A299" s="8" t="s">
        <v>288</v>
      </c>
      <c r="B299" s="33">
        <f>'[2]2025  год_последний'!N301*1000</f>
        <v>-1849398.6</v>
      </c>
      <c r="C299" s="33">
        <f t="shared" si="17"/>
        <v>899975.58000000007</v>
      </c>
      <c r="D299" s="36">
        <f>'[2]2025  год_последний'!S301*1000</f>
        <v>0</v>
      </c>
      <c r="E299" s="36">
        <f>'[2]2025  год_последний'!AB301*1000</f>
        <v>899975.58000000007</v>
      </c>
      <c r="F299" s="35"/>
    </row>
    <row r="300" spans="1:6" ht="28" x14ac:dyDescent="0.25">
      <c r="A300" s="8" t="s">
        <v>289</v>
      </c>
      <c r="B300" s="33">
        <f>'[2]2025  год_последний'!N302*1000</f>
        <v>-1837770</v>
      </c>
      <c r="C300" s="33">
        <f t="shared" si="17"/>
        <v>894316.74</v>
      </c>
      <c r="D300" s="36">
        <f>'[2]2025  год_последний'!S302*1000</f>
        <v>0</v>
      </c>
      <c r="E300" s="36">
        <f>'[2]2025  год_последний'!AB302*1000</f>
        <v>894316.74</v>
      </c>
      <c r="F300" s="35"/>
    </row>
    <row r="301" spans="1:6" ht="28" x14ac:dyDescent="0.25">
      <c r="A301" s="8" t="s">
        <v>290</v>
      </c>
      <c r="B301" s="33">
        <f>'[2]2025  год_последний'!N303*1000</f>
        <v>-612347.20000000007</v>
      </c>
      <c r="C301" s="33">
        <f t="shared" si="17"/>
        <v>336804.76</v>
      </c>
      <c r="D301" s="36">
        <f>'[2]2025  год_последний'!S303*1000</f>
        <v>75613</v>
      </c>
      <c r="E301" s="36">
        <f>'[2]2025  год_последний'!AB303*1000</f>
        <v>261191.75999999998</v>
      </c>
      <c r="F301" s="35"/>
    </row>
    <row r="302" spans="1:6" ht="28" x14ac:dyDescent="0.25">
      <c r="A302" s="8" t="s">
        <v>291</v>
      </c>
      <c r="B302" s="33">
        <f>'[2]2025  год_последний'!N304*1000</f>
        <v>-2183988</v>
      </c>
      <c r="C302" s="33">
        <f t="shared" si="17"/>
        <v>1656454.1</v>
      </c>
      <c r="D302" s="36">
        <f>'[2]2025  год_последний'!S304*1000</f>
        <v>1156395</v>
      </c>
      <c r="E302" s="36">
        <f>'[2]2025  год_последний'!AB304*1000</f>
        <v>500059.1</v>
      </c>
      <c r="F302" s="35"/>
    </row>
    <row r="303" spans="1:6" ht="28" x14ac:dyDescent="0.25">
      <c r="A303" s="8" t="s">
        <v>292</v>
      </c>
      <c r="B303" s="33">
        <f>'[2]2025  год_последний'!N305*1000</f>
        <v>-8134141.4000000004</v>
      </c>
      <c r="C303" s="33">
        <f t="shared" si="17"/>
        <v>7522210.0300000003</v>
      </c>
      <c r="D303" s="36">
        <f>'[2]2025  год_последний'!S305*1000</f>
        <v>6942149</v>
      </c>
      <c r="E303" s="36">
        <f>'[2]2025  год_последний'!AB305*1000</f>
        <v>580061.02999999991</v>
      </c>
      <c r="F303" s="35"/>
    </row>
    <row r="304" spans="1:6" ht="28" x14ac:dyDescent="0.25">
      <c r="A304" s="8" t="s">
        <v>293</v>
      </c>
      <c r="B304" s="33">
        <f>'[2]2025  год_последний'!N306*1000</f>
        <v>-2719676.4</v>
      </c>
      <c r="C304" s="33">
        <f t="shared" si="17"/>
        <v>2189816.7400000002</v>
      </c>
      <c r="D304" s="36">
        <f>'[2]2025  год_последний'!S306*1000</f>
        <v>1687553</v>
      </c>
      <c r="E304" s="36">
        <f>'[2]2025  год_последний'!AB306*1000</f>
        <v>502263.74</v>
      </c>
      <c r="F304" s="35"/>
    </row>
    <row r="305" spans="1:6" ht="28" x14ac:dyDescent="0.25">
      <c r="A305" s="8" t="s">
        <v>294</v>
      </c>
      <c r="B305" s="33">
        <f>'[2]2025  год_последний'!N307*1000</f>
        <v>-3065266</v>
      </c>
      <c r="C305" s="33">
        <f t="shared" si="17"/>
        <v>2751825.26</v>
      </c>
      <c r="D305" s="36">
        <f>'[2]2025  год_последний'!S307*1000</f>
        <v>2454709</v>
      </c>
      <c r="E305" s="36">
        <f>'[2]2025  год_последний'!AB307*1000</f>
        <v>297116.26</v>
      </c>
      <c r="F305" s="35"/>
    </row>
    <row r="306" spans="1:6" ht="28" x14ac:dyDescent="0.25">
      <c r="A306" s="8" t="s">
        <v>295</v>
      </c>
      <c r="B306" s="33">
        <f>'[2]2025  год_последний'!N308*1000</f>
        <v>-1768683.4</v>
      </c>
      <c r="C306" s="33">
        <f t="shared" si="17"/>
        <v>1339798.19</v>
      </c>
      <c r="D306" s="36">
        <f>'[2]2025  год_последний'!S308*1000</f>
        <v>933250</v>
      </c>
      <c r="E306" s="36">
        <f>'[2]2025  год_последний'!AB308*1000</f>
        <v>406548.19</v>
      </c>
      <c r="F306" s="35"/>
    </row>
    <row r="307" spans="1:6" ht="28" x14ac:dyDescent="0.25">
      <c r="A307" s="8" t="s">
        <v>296</v>
      </c>
      <c r="B307" s="33">
        <f>'[2]2025  год_последний'!N309*1000</f>
        <v>-3011200.8000000003</v>
      </c>
      <c r="C307" s="33">
        <f t="shared" si="17"/>
        <v>2136030.27</v>
      </c>
      <c r="D307" s="36">
        <f>'[2]2025  год_последний'!S309*1000</f>
        <v>1306440</v>
      </c>
      <c r="E307" s="36">
        <f>'[2]2025  год_последний'!AB309*1000</f>
        <v>829590.27</v>
      </c>
      <c r="F307" s="35"/>
    </row>
    <row r="308" spans="1:6" ht="28" x14ac:dyDescent="0.25">
      <c r="A308" s="8" t="s">
        <v>297</v>
      </c>
      <c r="B308" s="33">
        <f>'[2]2025  год_последний'!N310*1000</f>
        <v>-1516670.21</v>
      </c>
      <c r="C308" s="33">
        <f t="shared" si="17"/>
        <v>992893.55</v>
      </c>
      <c r="D308" s="36">
        <f>'[2]2025  год_последний'!S310*1000</f>
        <v>496396</v>
      </c>
      <c r="E308" s="36">
        <f>'[2]2025  год_последний'!AB310*1000</f>
        <v>496497.55</v>
      </c>
      <c r="F308" s="35"/>
    </row>
    <row r="309" spans="1:6" s="7" customFormat="1" ht="28" x14ac:dyDescent="0.25">
      <c r="A309" s="8" t="s">
        <v>298</v>
      </c>
      <c r="B309" s="33">
        <f>'[2]2025  год_последний'!N311*1000</f>
        <v>-3268373</v>
      </c>
      <c r="C309" s="33">
        <f t="shared" si="17"/>
        <v>1995036.83</v>
      </c>
      <c r="D309" s="36">
        <f>'[2]2025  год_последний'!S311*1000</f>
        <v>788018</v>
      </c>
      <c r="E309" s="36">
        <f>'[2]2025  год_последний'!AB311*1000</f>
        <v>1207018.83</v>
      </c>
      <c r="F309" s="35"/>
    </row>
    <row r="310" spans="1:6" ht="28" x14ac:dyDescent="0.25">
      <c r="A310" s="8" t="s">
        <v>299</v>
      </c>
      <c r="B310" s="33">
        <f>'[2]2025  год_последний'!N312*1000</f>
        <v>-2427308</v>
      </c>
      <c r="C310" s="33">
        <f t="shared" si="17"/>
        <v>1273472.73</v>
      </c>
      <c r="D310" s="36">
        <f>'[2]2025  год_последний'!S312*1000</f>
        <v>179731</v>
      </c>
      <c r="E310" s="36">
        <f>'[2]2025  год_последний'!AB312*1000</f>
        <v>1093741.73</v>
      </c>
      <c r="F310" s="35"/>
    </row>
    <row r="311" spans="1:6" ht="28" x14ac:dyDescent="0.25">
      <c r="A311" s="8" t="s">
        <v>300</v>
      </c>
      <c r="B311" s="33">
        <f>'[2]2025  год_последний'!N313*1000</f>
        <v>-2545787.8000000003</v>
      </c>
      <c r="C311" s="33">
        <f t="shared" si="17"/>
        <v>2071908.2</v>
      </c>
      <c r="D311" s="36">
        <f>'[2]2025  год_последний'!S313*1000</f>
        <v>1622709</v>
      </c>
      <c r="E311" s="36">
        <f>'[2]2025  год_последний'!AB313*1000</f>
        <v>449199.2</v>
      </c>
      <c r="F311" s="35"/>
    </row>
    <row r="312" spans="1:6" ht="28" x14ac:dyDescent="0.25">
      <c r="A312" s="8" t="s">
        <v>301</v>
      </c>
      <c r="B312" s="33">
        <f>'[2]2025  год_последний'!N314*1000</f>
        <v>-2334007.2000000002</v>
      </c>
      <c r="C312" s="33">
        <f t="shared" si="17"/>
        <v>1598082.03</v>
      </c>
      <c r="D312" s="36">
        <f>'[2]2025  год_последний'!S314*1000</f>
        <v>900485</v>
      </c>
      <c r="E312" s="36">
        <f>'[2]2025  год_последний'!AB314*1000</f>
        <v>697597.03</v>
      </c>
      <c r="F312" s="35"/>
    </row>
    <row r="313" spans="1:6" ht="28" x14ac:dyDescent="0.25">
      <c r="A313" s="8" t="s">
        <v>302</v>
      </c>
      <c r="B313" s="33">
        <f>'[2]2025  год_последний'!N315*1000</f>
        <v>-1074301.99</v>
      </c>
      <c r="C313" s="33">
        <f t="shared" si="17"/>
        <v>522789.16000000003</v>
      </c>
      <c r="D313" s="36">
        <f>'[2]2025  год_последний'!S315*1000</f>
        <v>0</v>
      </c>
      <c r="E313" s="36">
        <f>'[2]2025  год_последний'!AB315*1000</f>
        <v>522789.16000000003</v>
      </c>
      <c r="F313" s="35"/>
    </row>
    <row r="314" spans="1:6" ht="28" x14ac:dyDescent="0.25">
      <c r="A314" s="8" t="s">
        <v>303</v>
      </c>
      <c r="B314" s="33">
        <f>'[2]2025  год_последний'!N316*1000</f>
        <v>-919685.2</v>
      </c>
      <c r="C314" s="33">
        <f t="shared" si="17"/>
        <v>2221391.8800000004</v>
      </c>
      <c r="D314" s="36">
        <f>'[2]2025  год_последний'!S316*1000</f>
        <v>2221391.8800000004</v>
      </c>
      <c r="E314" s="36">
        <f>'[2]2025  год_последний'!AB316*1000</f>
        <v>0</v>
      </c>
      <c r="F314" s="35"/>
    </row>
    <row r="315" spans="1:6" ht="28" x14ac:dyDescent="0.25">
      <c r="A315" s="8" t="s">
        <v>304</v>
      </c>
      <c r="B315" s="33">
        <f>'[2]2025  год_последний'!N317*1000</f>
        <v>0</v>
      </c>
      <c r="C315" s="33">
        <f t="shared" si="17"/>
        <v>0</v>
      </c>
      <c r="D315" s="36">
        <f>'[2]2025  год_последний'!S317*1000</f>
        <v>0</v>
      </c>
      <c r="E315" s="36">
        <f>'[2]2025  год_последний'!AB317*1000</f>
        <v>0</v>
      </c>
      <c r="F315" s="35"/>
    </row>
    <row r="316" spans="1:6" ht="16.5" x14ac:dyDescent="0.25">
      <c r="A316" s="16" t="s">
        <v>305</v>
      </c>
      <c r="B316" s="38">
        <f>B292+B276+B250+B234+B215+B193+B182+B165+B156+B142+B123+B107+B92+B74+B56+B40+B22+B6</f>
        <v>-938028752.48999989</v>
      </c>
      <c r="C316" s="38">
        <f>C292+C276+C250+C234+C215+C193+C182+C165+C156+C142+C123+C107+C92+C74+C56+C40+C22+C6</f>
        <v>803402772.76999998</v>
      </c>
      <c r="D316" s="38">
        <f>D292+D276+D250+D234+D215+D193+D182+D165+D156+D142+D123+D107+D92+D74+D56+D40+D22+D6</f>
        <v>538503918.88</v>
      </c>
      <c r="E316" s="38">
        <f>E292+E276+E250+E234+E215+E193+E182+E165+E156+E142+E123+E107+E92+E74+E56+E40+E22+E6</f>
        <v>264898853.88999999</v>
      </c>
      <c r="F316" s="39">
        <f>'[2]2025  год_последний'!$AF$318*1000</f>
        <v>134625979.72</v>
      </c>
    </row>
    <row r="317" spans="1:6" ht="18" x14ac:dyDescent="0.25">
      <c r="A317" s="18"/>
      <c r="B317" s="40">
        <f>B316-'[2]2025  год_последний'!$N$318*1000</f>
        <v>0</v>
      </c>
      <c r="C317" s="41"/>
      <c r="D317" s="40">
        <f>D316-'[2]2025  год_последний'!$S$318*1000</f>
        <v>0</v>
      </c>
      <c r="E317" s="42">
        <f>E316-'[2]2025  год_последний'!$AB$318*1000</f>
        <v>0</v>
      </c>
      <c r="F317" s="43">
        <f>F316-'[2]2025  год_последний'!$AF$318*1000</f>
        <v>0</v>
      </c>
    </row>
    <row r="318" spans="1:6" x14ac:dyDescent="0.25">
      <c r="A318" s="21"/>
      <c r="B318" s="19">
        <f>C316+F316+B316</f>
        <v>0</v>
      </c>
      <c r="C318" s="21"/>
      <c r="D318" s="22"/>
      <c r="E318" s="22"/>
    </row>
    <row r="319" spans="1:6" x14ac:dyDescent="0.25">
      <c r="D319" s="23"/>
    </row>
    <row r="320" spans="1:6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</sheetData>
  <mergeCells count="6">
    <mergeCell ref="C4:C5"/>
    <mergeCell ref="F4:F5"/>
    <mergeCell ref="A1:F1"/>
    <mergeCell ref="B4:B5"/>
    <mergeCell ref="A4:A5"/>
    <mergeCell ref="D4:E4"/>
  </mergeCells>
  <phoneticPr fontId="0" type="noConversion"/>
  <pageMargins left="0.78740157480314965" right="0.39370078740157483" top="0.59055118110236227" bottom="0.78740157480314965" header="0.31496062992125984" footer="0.15748031496062992"/>
  <pageSetup paperSize="9" scale="58" fitToHeight="19" orientation="portrait" r:id="rId1"/>
  <headerFooter alignWithMargins="0">
    <oddFooter>&amp;L&amp;P&amp;R&amp;Z&amp;F&amp;A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67"/>
  <sheetViews>
    <sheetView zoomScale="70" zoomScaleNormal="70" workbookViewId="0">
      <pane xSplit="1" ySplit="5" topLeftCell="B310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ColWidth="9.08984375" defaultRowHeight="17.5" x14ac:dyDescent="0.25"/>
  <cols>
    <col min="1" max="1" width="41.1796875" style="20" customWidth="1"/>
    <col min="2" max="2" width="23.6328125" style="20" customWidth="1"/>
    <col min="3" max="3" width="22.1796875" style="20" customWidth="1"/>
    <col min="4" max="4" width="28.6328125" style="25" customWidth="1"/>
    <col min="5" max="5" width="21.26953125" style="24" customWidth="1"/>
    <col min="6" max="6" width="22" style="28" customWidth="1"/>
    <col min="7" max="16384" width="9.08984375" style="9"/>
  </cols>
  <sheetData>
    <row r="1" spans="1:6" s="1" customFormat="1" ht="84" customHeight="1" x14ac:dyDescent="0.25">
      <c r="A1" s="51" t="s">
        <v>313</v>
      </c>
      <c r="B1" s="51"/>
      <c r="C1" s="51"/>
      <c r="D1" s="51"/>
      <c r="E1" s="51"/>
      <c r="F1" s="51"/>
    </row>
    <row r="2" spans="1:6" s="1" customFormat="1" x14ac:dyDescent="0.25">
      <c r="A2" s="30"/>
      <c r="B2" s="2"/>
      <c r="C2" s="2"/>
      <c r="D2" s="3"/>
      <c r="E2" s="4"/>
      <c r="F2" s="27"/>
    </row>
    <row r="3" spans="1:6" s="1" customFormat="1" x14ac:dyDescent="0.25">
      <c r="A3" s="2"/>
      <c r="B3" s="2"/>
      <c r="C3" s="2"/>
      <c r="D3" s="3"/>
      <c r="E3" s="32" t="s">
        <v>315</v>
      </c>
      <c r="F3" s="27"/>
    </row>
    <row r="4" spans="1:6" s="26" customFormat="1" ht="14.5" x14ac:dyDescent="0.25">
      <c r="A4" s="52" t="s">
        <v>312</v>
      </c>
      <c r="B4" s="50" t="s">
        <v>314</v>
      </c>
      <c r="C4" s="48" t="s">
        <v>307</v>
      </c>
      <c r="D4" s="50" t="s">
        <v>306</v>
      </c>
      <c r="E4" s="50"/>
      <c r="F4" s="50" t="s">
        <v>308</v>
      </c>
    </row>
    <row r="5" spans="1:6" s="26" customFormat="1" ht="194.5" customHeight="1" x14ac:dyDescent="0.25">
      <c r="A5" s="52"/>
      <c r="B5" s="50"/>
      <c r="C5" s="49"/>
      <c r="D5" s="47" t="s">
        <v>317</v>
      </c>
      <c r="E5" s="29" t="s">
        <v>309</v>
      </c>
      <c r="F5" s="50"/>
    </row>
    <row r="6" spans="1:6" s="7" customFormat="1" ht="16.5" x14ac:dyDescent="0.25">
      <c r="A6" s="6" t="s">
        <v>0</v>
      </c>
      <c r="B6" s="34">
        <f>SUM(B7:B21)</f>
        <v>-48597750.829999998</v>
      </c>
      <c r="C6" s="34">
        <f>SUM(C7:C21)</f>
        <v>36297945.010000005</v>
      </c>
      <c r="D6" s="34">
        <f>SUM(D7:D21)</f>
        <v>25108635</v>
      </c>
      <c r="E6" s="34">
        <f>SUM(E7:E21)</f>
        <v>11189310.009999998</v>
      </c>
      <c r="F6" s="35"/>
    </row>
    <row r="7" spans="1:6" ht="28" x14ac:dyDescent="0.25">
      <c r="A7" s="31" t="s">
        <v>1</v>
      </c>
      <c r="B7" s="33">
        <f>'[2]2024  год_последний'!N9*1000</f>
        <v>-79684</v>
      </c>
      <c r="C7" s="33">
        <f>SUM(D7:E7)</f>
        <v>37958.39</v>
      </c>
      <c r="D7" s="36">
        <f>'[2]2024  год_последний'!U9*1000</f>
        <v>0</v>
      </c>
      <c r="E7" s="36">
        <f>'[2]2024  год_последний'!AD9*1000</f>
        <v>37958.39</v>
      </c>
      <c r="F7" s="37"/>
    </row>
    <row r="8" spans="1:6" ht="28" x14ac:dyDescent="0.25">
      <c r="A8" s="31" t="s">
        <v>2</v>
      </c>
      <c r="B8" s="33">
        <f>'[2]2024  год_последний'!N10*1000</f>
        <v>-4797978.8</v>
      </c>
      <c r="C8" s="33">
        <f t="shared" ref="C8:C21" si="0">SUM(D8:E8)</f>
        <v>3337617.58</v>
      </c>
      <c r="D8" s="36">
        <f>'[2]2024  год_последний'!U10*1000</f>
        <v>2009106</v>
      </c>
      <c r="E8" s="36">
        <f>'[2]2024  год_последний'!AD10*1000</f>
        <v>1328511.58</v>
      </c>
      <c r="F8" s="37"/>
    </row>
    <row r="9" spans="1:6" ht="28" x14ac:dyDescent="0.25">
      <c r="A9" s="8" t="s">
        <v>3</v>
      </c>
      <c r="B9" s="33">
        <f>'[2]2024  год_последний'!N11*1000</f>
        <v>-3310628.2</v>
      </c>
      <c r="C9" s="33">
        <f t="shared" si="0"/>
        <v>2884521.96</v>
      </c>
      <c r="D9" s="36">
        <f>'[2]2024  год_последний'!U11*1000</f>
        <v>2496887</v>
      </c>
      <c r="E9" s="36">
        <f>'[2]2024  год_последний'!AD11*1000</f>
        <v>387634.95999999996</v>
      </c>
      <c r="F9" s="35"/>
    </row>
    <row r="10" spans="1:6" ht="28" x14ac:dyDescent="0.25">
      <c r="A10" s="8" t="s">
        <v>4</v>
      </c>
      <c r="B10" s="33">
        <f>'[2]2024  год_последний'!N12*1000</f>
        <v>-3044470.2</v>
      </c>
      <c r="C10" s="33">
        <f t="shared" si="0"/>
        <v>2134357.5499999998</v>
      </c>
      <c r="D10" s="36">
        <f>'[2]2024  год_последний'!U12*1000</f>
        <v>1306415</v>
      </c>
      <c r="E10" s="36">
        <f>'[2]2024  год_последний'!AD12*1000</f>
        <v>827942.54999999993</v>
      </c>
      <c r="F10" s="35"/>
    </row>
    <row r="11" spans="1:6" ht="28" x14ac:dyDescent="0.25">
      <c r="A11" s="8" t="s">
        <v>5</v>
      </c>
      <c r="B11" s="33">
        <f>'[2]2024  год_последний'!N13*1000</f>
        <v>-5230156.4099999992</v>
      </c>
      <c r="C11" s="33">
        <f t="shared" si="0"/>
        <v>2770065.7800000003</v>
      </c>
      <c r="D11" s="36">
        <f>'[2]2024  год_последний'!U13*1000</f>
        <v>532086</v>
      </c>
      <c r="E11" s="36">
        <f>'[2]2024  год_последний'!AD13*1000</f>
        <v>2237979.7800000003</v>
      </c>
      <c r="F11" s="35"/>
    </row>
    <row r="12" spans="1:6" ht="28" x14ac:dyDescent="0.25">
      <c r="A12" s="8" t="s">
        <v>6</v>
      </c>
      <c r="B12" s="33">
        <f>'[2]2024  год_последний'!N14*1000</f>
        <v>-4367684.4000000004</v>
      </c>
      <c r="C12" s="33">
        <f t="shared" si="0"/>
        <v>3281953.76</v>
      </c>
      <c r="D12" s="36">
        <f>'[2]2024  год_последний'!U14*1000</f>
        <v>2294249</v>
      </c>
      <c r="E12" s="36">
        <f>'[2]2024  год_последний'!AD14*1000</f>
        <v>987704.76</v>
      </c>
      <c r="F12" s="35"/>
    </row>
    <row r="13" spans="1:6" ht="28" x14ac:dyDescent="0.25">
      <c r="A13" s="8" t="s">
        <v>7</v>
      </c>
      <c r="B13" s="33">
        <f>'[2]2024  год_последний'!N15*1000</f>
        <v>-3349232.4</v>
      </c>
      <c r="C13" s="33">
        <f t="shared" si="0"/>
        <v>2205678.4500000002</v>
      </c>
      <c r="D13" s="36">
        <f>'[2]2024  год_последний'!U15*1000</f>
        <v>1165371</v>
      </c>
      <c r="E13" s="36">
        <f>'[2]2024  год_последний'!AD15*1000</f>
        <v>1040307.4500000001</v>
      </c>
      <c r="F13" s="35"/>
    </row>
    <row r="14" spans="1:6" ht="28" x14ac:dyDescent="0.25">
      <c r="A14" s="8" t="s">
        <v>8</v>
      </c>
      <c r="B14" s="33">
        <f>'[2]2024  год_последний'!N16*1000</f>
        <v>-2970080.21</v>
      </c>
      <c r="C14" s="33">
        <f t="shared" si="0"/>
        <v>2528103.0099999998</v>
      </c>
      <c r="D14" s="36">
        <f>'[2]2024  год_последний'!U16*1000</f>
        <v>2126030</v>
      </c>
      <c r="E14" s="36">
        <f>'[2]2024  год_последний'!AD16*1000</f>
        <v>402073.01</v>
      </c>
      <c r="F14" s="35"/>
    </row>
    <row r="15" spans="1:6" ht="28" x14ac:dyDescent="0.25">
      <c r="A15" s="8" t="s">
        <v>9</v>
      </c>
      <c r="B15" s="33">
        <f>'[2]2024  год_последний'!N17*1000</f>
        <v>-2385690.7999999998</v>
      </c>
      <c r="C15" s="33">
        <f t="shared" si="0"/>
        <v>1905800.81</v>
      </c>
      <c r="D15" s="36">
        <f>'[2]2024  год_последний'!U17*1000</f>
        <v>1469238</v>
      </c>
      <c r="E15" s="36">
        <f>'[2]2024  год_последний'!AD17*1000</f>
        <v>436562.81</v>
      </c>
      <c r="F15" s="35"/>
    </row>
    <row r="16" spans="1:6" ht="28" x14ac:dyDescent="0.25">
      <c r="A16" s="8" t="s">
        <v>10</v>
      </c>
      <c r="B16" s="33">
        <f>'[2]2024  год_последний'!N18*1000</f>
        <v>-3970453</v>
      </c>
      <c r="C16" s="33">
        <f t="shared" si="0"/>
        <v>2753465.24</v>
      </c>
      <c r="D16" s="36">
        <f>'[2]2024  год_последний'!U18*1000</f>
        <v>1646354</v>
      </c>
      <c r="E16" s="36">
        <f>'[2]2024  год_последний'!AD18*1000</f>
        <v>1107111.24</v>
      </c>
      <c r="F16" s="35"/>
    </row>
    <row r="17" spans="1:6" ht="28" x14ac:dyDescent="0.25">
      <c r="A17" s="8" t="s">
        <v>11</v>
      </c>
      <c r="B17" s="33">
        <f>'[2]2024  год_последний'!N19*1000</f>
        <v>-2094286.7999999998</v>
      </c>
      <c r="C17" s="33">
        <f t="shared" si="0"/>
        <v>1974504.59</v>
      </c>
      <c r="D17" s="36">
        <f>'[2]2024  год_последний'!U19*1000</f>
        <v>1865537</v>
      </c>
      <c r="E17" s="36">
        <f>'[2]2024  год_последний'!AD19*1000</f>
        <v>108967.59</v>
      </c>
      <c r="F17" s="35"/>
    </row>
    <row r="18" spans="1:6" ht="28" x14ac:dyDescent="0.25">
      <c r="A18" s="8" t="s">
        <v>12</v>
      </c>
      <c r="B18" s="33">
        <f>'[2]2024  год_последний'!N20*1000</f>
        <v>-5351107.6000000006</v>
      </c>
      <c r="C18" s="33">
        <f t="shared" si="0"/>
        <v>4029010.62</v>
      </c>
      <c r="D18" s="36">
        <f>'[2]2024  год_последний'!U20*1000</f>
        <v>2826280</v>
      </c>
      <c r="E18" s="36">
        <f>'[2]2024  год_последний'!AD20*1000</f>
        <v>1202730.6200000001</v>
      </c>
      <c r="F18" s="35"/>
    </row>
    <row r="19" spans="1:6" ht="28" x14ac:dyDescent="0.25">
      <c r="A19" s="8" t="s">
        <v>13</v>
      </c>
      <c r="B19" s="33">
        <f>'[2]2024  год_последний'!N21*1000</f>
        <v>-2649443.61</v>
      </c>
      <c r="C19" s="33">
        <f t="shared" si="0"/>
        <v>2502652.75</v>
      </c>
      <c r="D19" s="36">
        <f>'[2]2024  год_последний'!U21*1000</f>
        <v>2369115</v>
      </c>
      <c r="E19" s="36">
        <f>'[2]2024  год_последний'!AD21*1000</f>
        <v>133537.75</v>
      </c>
      <c r="F19" s="35"/>
    </row>
    <row r="20" spans="1:6" ht="28" x14ac:dyDescent="0.25">
      <c r="A20" s="8" t="s">
        <v>14</v>
      </c>
      <c r="B20" s="33">
        <f>'[2]2024  год_последний'!N22*1000</f>
        <v>-2432908.6</v>
      </c>
      <c r="C20" s="33">
        <f t="shared" si="0"/>
        <v>1765241.42</v>
      </c>
      <c r="D20" s="36">
        <f>'[2]2024  год_последний'!U22*1000</f>
        <v>1157855</v>
      </c>
      <c r="E20" s="36">
        <f>'[2]2024  год_последний'!AD22*1000</f>
        <v>607386.42000000004</v>
      </c>
      <c r="F20" s="35"/>
    </row>
    <row r="21" spans="1:6" ht="28" x14ac:dyDescent="0.25">
      <c r="A21" s="8" t="s">
        <v>15</v>
      </c>
      <c r="B21" s="33">
        <f>'[2]2024  год_последний'!N23*1000</f>
        <v>-2563945.7999999998</v>
      </c>
      <c r="C21" s="33">
        <f t="shared" si="0"/>
        <v>2187013.1</v>
      </c>
      <c r="D21" s="36">
        <f>'[2]2024  год_последний'!U23*1000</f>
        <v>1844112</v>
      </c>
      <c r="E21" s="36">
        <f>'[2]2024  год_последний'!AD23*1000</f>
        <v>342901.1</v>
      </c>
      <c r="F21" s="35"/>
    </row>
    <row r="22" spans="1:6" s="7" customFormat="1" ht="16.5" x14ac:dyDescent="0.25">
      <c r="A22" s="10" t="s">
        <v>16</v>
      </c>
      <c r="B22" s="34">
        <f>SUM(B23:B39)</f>
        <v>-86576440.75999999</v>
      </c>
      <c r="C22" s="34">
        <f>SUM(C23:C39)</f>
        <v>135465212.69</v>
      </c>
      <c r="D22" s="34">
        <f>SUM(D23:D39)</f>
        <v>115808157</v>
      </c>
      <c r="E22" s="34">
        <f>SUM(E23:E39)</f>
        <v>19657055.690000001</v>
      </c>
      <c r="F22" s="35"/>
    </row>
    <row r="23" spans="1:6" ht="28" x14ac:dyDescent="0.25">
      <c r="A23" s="8" t="s">
        <v>17</v>
      </c>
      <c r="B23" s="33">
        <f>'[2]2024  год_последний'!N25*1000</f>
        <v>-1490855.4</v>
      </c>
      <c r="C23" s="33">
        <f t="shared" ref="C23:C39" si="1">SUM(D23:E23)</f>
        <v>1412856.62</v>
      </c>
      <c r="D23" s="36">
        <f>'[2]2024  год_последний'!U25*1000</f>
        <v>1341900</v>
      </c>
      <c r="E23" s="36">
        <f>'[2]2024  год_последний'!AD25*1000</f>
        <v>70956.62</v>
      </c>
      <c r="F23" s="35"/>
    </row>
    <row r="24" spans="1:6" ht="28" x14ac:dyDescent="0.25">
      <c r="A24" s="8" t="s">
        <v>18</v>
      </c>
      <c r="B24" s="33">
        <f>'[2]2024  год_последний'!N26*1000</f>
        <v>-2725226.8</v>
      </c>
      <c r="C24" s="33">
        <f t="shared" si="1"/>
        <v>2529235.81</v>
      </c>
      <c r="D24" s="36">
        <f>'[2]2024  год_последний'!U26*1000</f>
        <v>2350940</v>
      </c>
      <c r="E24" s="36">
        <f>'[2]2024  год_последний'!AD26*1000</f>
        <v>178295.81</v>
      </c>
      <c r="F24" s="35"/>
    </row>
    <row r="25" spans="1:6" ht="28" x14ac:dyDescent="0.25">
      <c r="A25" s="8" t="s">
        <v>19</v>
      </c>
      <c r="B25" s="33">
        <f>'[2]2024  год_последний'!N27*1000</f>
        <v>-3459469.4</v>
      </c>
      <c r="C25" s="33">
        <f t="shared" si="1"/>
        <v>2627512.84</v>
      </c>
      <c r="D25" s="36">
        <f>'[2]2024  год_последний'!U27*1000</f>
        <v>1870670</v>
      </c>
      <c r="E25" s="36">
        <f>'[2]2024  год_последний'!AD27*1000</f>
        <v>756842.84</v>
      </c>
      <c r="F25" s="35"/>
    </row>
    <row r="26" spans="1:6" ht="28" x14ac:dyDescent="0.25">
      <c r="A26" s="8" t="s">
        <v>20</v>
      </c>
      <c r="B26" s="33">
        <f>'[2]2024  год_последний'!N28*1000</f>
        <v>-3556156.1999999997</v>
      </c>
      <c r="C26" s="33">
        <f t="shared" si="1"/>
        <v>3185309.54</v>
      </c>
      <c r="D26" s="36">
        <f>'[2]2024  год_последний'!U28*1000</f>
        <v>2847945</v>
      </c>
      <c r="E26" s="36">
        <f>'[2]2024  год_последний'!AD28*1000</f>
        <v>337364.54</v>
      </c>
      <c r="F26" s="35"/>
    </row>
    <row r="27" spans="1:6" ht="28" x14ac:dyDescent="0.25">
      <c r="A27" s="8" t="s">
        <v>21</v>
      </c>
      <c r="B27" s="33">
        <f>'[2]2024  год_последний'!N29*1000</f>
        <v>-4464711.59</v>
      </c>
      <c r="C27" s="33">
        <f t="shared" si="1"/>
        <v>6404946</v>
      </c>
      <c r="D27" s="36">
        <f>'[2]2024  год_последний'!U29*1000</f>
        <v>6404946</v>
      </c>
      <c r="E27" s="36">
        <f>'[2]2024  год_последний'!AD29*1000</f>
        <v>0</v>
      </c>
      <c r="F27" s="35"/>
    </row>
    <row r="28" spans="1:6" ht="28" x14ac:dyDescent="0.25">
      <c r="A28" s="8" t="s">
        <v>22</v>
      </c>
      <c r="B28" s="33">
        <f>'[2]2024  год_последний'!N30*1000</f>
        <v>-14934972.41</v>
      </c>
      <c r="C28" s="33">
        <f t="shared" si="1"/>
        <v>7114445.5899999999</v>
      </c>
      <c r="D28" s="36">
        <f>'[2]2024  год_последний'!U30*1000</f>
        <v>0</v>
      </c>
      <c r="E28" s="36">
        <f>'[2]2024  год_последний'!AD30*1000</f>
        <v>7114445.5899999999</v>
      </c>
      <c r="F28" s="35"/>
    </row>
    <row r="29" spans="1:6" ht="28" x14ac:dyDescent="0.25">
      <c r="A29" s="8" t="s">
        <v>23</v>
      </c>
      <c r="B29" s="33">
        <f>'[2]2024  год_последний'!N31*1000</f>
        <v>-8585886.790000001</v>
      </c>
      <c r="C29" s="33">
        <f t="shared" si="1"/>
        <v>5499859.9500000002</v>
      </c>
      <c r="D29" s="36">
        <f>'[2]2024  год_последний'!U31*1000</f>
        <v>2692457</v>
      </c>
      <c r="E29" s="36">
        <f>'[2]2024  год_последний'!AD31*1000</f>
        <v>2807402.95</v>
      </c>
      <c r="F29" s="35"/>
    </row>
    <row r="30" spans="1:6" ht="28" x14ac:dyDescent="0.25">
      <c r="A30" s="8" t="s">
        <v>24</v>
      </c>
      <c r="B30" s="33">
        <f>'[2]2024  год_последний'!N32*1000</f>
        <v>-4251573.59</v>
      </c>
      <c r="C30" s="33">
        <f t="shared" si="1"/>
        <v>2487561.31</v>
      </c>
      <c r="D30" s="36">
        <f>'[2]2024  год_последний'!U32*1000</f>
        <v>882814</v>
      </c>
      <c r="E30" s="36">
        <f>'[2]2024  год_последний'!AD32*1000</f>
        <v>1604747.31</v>
      </c>
      <c r="F30" s="35"/>
    </row>
    <row r="31" spans="1:6" ht="28" x14ac:dyDescent="0.25">
      <c r="A31" s="8" t="s">
        <v>25</v>
      </c>
      <c r="B31" s="33">
        <f>'[2]2024  год_последний'!N33*1000</f>
        <v>-4563965.8</v>
      </c>
      <c r="C31" s="33">
        <f t="shared" si="1"/>
        <v>2620651.2000000002</v>
      </c>
      <c r="D31" s="36">
        <f>'[2]2024  год_последний'!U33*1000</f>
        <v>852790</v>
      </c>
      <c r="E31" s="36">
        <f>'[2]2024  год_последний'!AD33*1000</f>
        <v>1767861.2</v>
      </c>
      <c r="F31" s="35"/>
    </row>
    <row r="32" spans="1:6" ht="28" x14ac:dyDescent="0.25">
      <c r="A32" s="8" t="s">
        <v>26</v>
      </c>
      <c r="B32" s="33">
        <f>'[2]2024  год_последний'!N34*1000</f>
        <v>-1419234.2000000002</v>
      </c>
      <c r="C32" s="33">
        <f t="shared" si="1"/>
        <v>2190977</v>
      </c>
      <c r="D32" s="36">
        <f>'[2]2024  год_последний'!U34*1000</f>
        <v>2190977</v>
      </c>
      <c r="E32" s="36">
        <f>'[2]2024  год_последний'!AD34*1000</f>
        <v>0</v>
      </c>
      <c r="F32" s="35"/>
    </row>
    <row r="33" spans="1:6" ht="28" x14ac:dyDescent="0.25">
      <c r="A33" s="8" t="s">
        <v>27</v>
      </c>
      <c r="B33" s="33">
        <f>'[2]2024  год_последний'!N35*1000</f>
        <v>-3756816.6</v>
      </c>
      <c r="C33" s="33">
        <f t="shared" si="1"/>
        <v>2885221.54</v>
      </c>
      <c r="D33" s="36">
        <f>'[2]2024  год_последний'!U35*1000</f>
        <v>2092319</v>
      </c>
      <c r="E33" s="36">
        <f>'[2]2024  год_последний'!AD35*1000</f>
        <v>792902.54</v>
      </c>
      <c r="F33" s="35"/>
    </row>
    <row r="34" spans="1:6" ht="28" x14ac:dyDescent="0.25">
      <c r="A34" s="8" t="s">
        <v>28</v>
      </c>
      <c r="B34" s="33">
        <f>'[2]2024  год_последний'!N36*1000</f>
        <v>0</v>
      </c>
      <c r="C34" s="33">
        <f t="shared" si="1"/>
        <v>0</v>
      </c>
      <c r="D34" s="36">
        <f>'[2]2024  год_последний'!U36*1000</f>
        <v>0</v>
      </c>
      <c r="E34" s="36">
        <f>'[2]2024  год_последний'!AD36*1000</f>
        <v>0</v>
      </c>
      <c r="F34" s="35"/>
    </row>
    <row r="35" spans="1:6" ht="28" x14ac:dyDescent="0.25">
      <c r="A35" s="8" t="s">
        <v>29</v>
      </c>
      <c r="B35" s="33">
        <f>'[2]2024  год_последний'!N37*1000</f>
        <v>-4212666</v>
      </c>
      <c r="C35" s="33">
        <f t="shared" si="1"/>
        <v>3799222.5</v>
      </c>
      <c r="D35" s="36">
        <f>'[2]2024  год_последний'!U37*1000</f>
        <v>3423107</v>
      </c>
      <c r="E35" s="36">
        <f>'[2]2024  год_последний'!AD37*1000</f>
        <v>376115.5</v>
      </c>
      <c r="F35" s="35"/>
    </row>
    <row r="36" spans="1:6" ht="28" x14ac:dyDescent="0.25">
      <c r="A36" s="8" t="s">
        <v>30</v>
      </c>
      <c r="B36" s="33">
        <f>'[2]2024  год_последний'!N38*1000</f>
        <v>-7660618.9900000002</v>
      </c>
      <c r="C36" s="33">
        <f t="shared" si="1"/>
        <v>5446610.4100000001</v>
      </c>
      <c r="D36" s="36">
        <f>'[2]2024  год_последний'!U38*1000</f>
        <v>3432495</v>
      </c>
      <c r="E36" s="36">
        <f>'[2]2024  год_последний'!AD38*1000</f>
        <v>2014115.4100000001</v>
      </c>
      <c r="F36" s="35"/>
    </row>
    <row r="37" spans="1:6" ht="28" x14ac:dyDescent="0.25">
      <c r="A37" s="8" t="s">
        <v>31</v>
      </c>
      <c r="B37" s="33">
        <f>'[2]2024  год_последний'!N39*1000</f>
        <v>-2233146.6</v>
      </c>
      <c r="C37" s="33">
        <f t="shared" si="1"/>
        <v>4347511</v>
      </c>
      <c r="D37" s="36">
        <f>'[2]2024  год_последний'!U39*1000</f>
        <v>4347511</v>
      </c>
      <c r="E37" s="36">
        <f>'[2]2024  год_последний'!AD39*1000</f>
        <v>0</v>
      </c>
      <c r="F37" s="35"/>
    </row>
    <row r="38" spans="1:6" ht="28" x14ac:dyDescent="0.25">
      <c r="A38" s="8" t="s">
        <v>32</v>
      </c>
      <c r="B38" s="33">
        <f>'[2]2024  год_последний'!N40*1000</f>
        <v>-7254364.2000000002</v>
      </c>
      <c r="C38" s="33">
        <f t="shared" si="1"/>
        <v>5236142.38</v>
      </c>
      <c r="D38" s="36">
        <f>'[2]2024  год_последний'!U40*1000</f>
        <v>3400137</v>
      </c>
      <c r="E38" s="36">
        <f>'[2]2024  год_последний'!AD40*1000</f>
        <v>1836005.3800000001</v>
      </c>
      <c r="F38" s="35"/>
    </row>
    <row r="39" spans="1:6" ht="16.5" x14ac:dyDescent="0.25">
      <c r="A39" s="8" t="s">
        <v>33</v>
      </c>
      <c r="B39" s="33">
        <f>'[2]2024  год_последний'!N41*1000</f>
        <v>-12006776.190000001</v>
      </c>
      <c r="C39" s="33">
        <f t="shared" si="1"/>
        <v>77677149</v>
      </c>
      <c r="D39" s="36">
        <f>'[2]2024  год_последний'!U41*1000</f>
        <v>77677149</v>
      </c>
      <c r="E39" s="36">
        <f>'[2]2024  год_последний'!AD41*1000</f>
        <v>0</v>
      </c>
      <c r="F39" s="35"/>
    </row>
    <row r="40" spans="1:6" s="7" customFormat="1" ht="16.5" x14ac:dyDescent="0.25">
      <c r="A40" s="10" t="s">
        <v>34</v>
      </c>
      <c r="B40" s="34">
        <f>SUM(B41:B55)</f>
        <v>-40998714.920000002</v>
      </c>
      <c r="C40" s="34">
        <f>SUM(C41:C55)</f>
        <v>25465954.900000002</v>
      </c>
      <c r="D40" s="34">
        <f>SUM(D41:D55)</f>
        <v>11335580</v>
      </c>
      <c r="E40" s="34">
        <f>SUM(E41:E55)</f>
        <v>14130374.9</v>
      </c>
      <c r="F40" s="35"/>
    </row>
    <row r="41" spans="1:6" ht="28" x14ac:dyDescent="0.25">
      <c r="A41" s="11" t="s">
        <v>35</v>
      </c>
      <c r="B41" s="33">
        <f>'[2]2024  год_последний'!N43*1000</f>
        <v>-3667323</v>
      </c>
      <c r="C41" s="33">
        <f t="shared" ref="C41:C55" si="2">SUM(D41:E41)</f>
        <v>1869022.6500000001</v>
      </c>
      <c r="D41" s="36">
        <f>'[2]2024  год_последний'!U43*1000</f>
        <v>233083</v>
      </c>
      <c r="E41" s="36">
        <f>'[2]2024  год_последний'!AD43*1000</f>
        <v>1635939.6500000001</v>
      </c>
      <c r="F41" s="35"/>
    </row>
    <row r="42" spans="1:6" ht="28" x14ac:dyDescent="0.25">
      <c r="A42" s="11" t="s">
        <v>36</v>
      </c>
      <c r="B42" s="33">
        <f>'[2]2024  год_последний'!N44*1000</f>
        <v>-1792336</v>
      </c>
      <c r="C42" s="33">
        <f t="shared" si="2"/>
        <v>1638079.95</v>
      </c>
      <c r="D42" s="36">
        <f>'[2]2024  год_последний'!U44*1000</f>
        <v>1497751</v>
      </c>
      <c r="E42" s="36">
        <f>'[2]2024  год_последний'!AD44*1000</f>
        <v>140328.94999999998</v>
      </c>
      <c r="F42" s="35"/>
    </row>
    <row r="43" spans="1:6" ht="28" x14ac:dyDescent="0.25">
      <c r="A43" s="11" t="s">
        <v>37</v>
      </c>
      <c r="B43" s="33">
        <f>'[2]2024  год_последний'!N45*1000</f>
        <v>-3933083.2</v>
      </c>
      <c r="C43" s="33">
        <f t="shared" si="2"/>
        <v>1873569.34</v>
      </c>
      <c r="D43" s="36">
        <f>'[2]2024  год_последний'!U45*1000</f>
        <v>0</v>
      </c>
      <c r="E43" s="36">
        <f>'[2]2024  год_последний'!AD45*1000</f>
        <v>1873569.34</v>
      </c>
      <c r="F43" s="35"/>
    </row>
    <row r="44" spans="1:6" ht="28" x14ac:dyDescent="0.25">
      <c r="A44" s="11" t="s">
        <v>38</v>
      </c>
      <c r="B44" s="33">
        <f>'[2]2024  год_последний'!N46*1000</f>
        <v>-4798186.2</v>
      </c>
      <c r="C44" s="33">
        <f t="shared" si="2"/>
        <v>2285671.09</v>
      </c>
      <c r="D44" s="36">
        <f>'[2]2024  год_последний'!U46*1000</f>
        <v>0</v>
      </c>
      <c r="E44" s="36">
        <f>'[2]2024  год_последний'!AD46*1000</f>
        <v>2285671.09</v>
      </c>
      <c r="F44" s="35"/>
    </row>
    <row r="45" spans="1:6" ht="28" x14ac:dyDescent="0.25">
      <c r="A45" s="11" t="s">
        <v>39</v>
      </c>
      <c r="B45" s="33">
        <f>'[2]2024  год_последний'!N47*1000</f>
        <v>-3289589.4</v>
      </c>
      <c r="C45" s="33">
        <f t="shared" si="2"/>
        <v>2162960.5</v>
      </c>
      <c r="D45" s="36">
        <f>'[2]2024  год_последний'!U47*1000</f>
        <v>1138050</v>
      </c>
      <c r="E45" s="36">
        <f>'[2]2024  год_последний'!AD47*1000</f>
        <v>1024910.5</v>
      </c>
      <c r="F45" s="35"/>
    </row>
    <row r="46" spans="1:6" ht="28" x14ac:dyDescent="0.25">
      <c r="A46" s="11" t="s">
        <v>40</v>
      </c>
      <c r="B46" s="33">
        <f>'[2]2024  год_последний'!N48*1000</f>
        <v>-2979559</v>
      </c>
      <c r="C46" s="33">
        <f t="shared" si="2"/>
        <v>1419347.1400000001</v>
      </c>
      <c r="D46" s="36">
        <f>'[2]2024  год_последний'!U48*1000</f>
        <v>0</v>
      </c>
      <c r="E46" s="36">
        <f>'[2]2024  год_последний'!AD48*1000</f>
        <v>1419347.1400000001</v>
      </c>
      <c r="F46" s="35"/>
    </row>
    <row r="47" spans="1:6" ht="28" x14ac:dyDescent="0.25">
      <c r="A47" s="11" t="s">
        <v>41</v>
      </c>
      <c r="B47" s="33">
        <f>'[2]2024  год_последний'!N49*1000</f>
        <v>0</v>
      </c>
      <c r="C47" s="33">
        <f t="shared" si="2"/>
        <v>0</v>
      </c>
      <c r="D47" s="36">
        <f>'[2]2024  год_последний'!U49*1000</f>
        <v>0</v>
      </c>
      <c r="E47" s="36">
        <f>'[2]2024  год_последний'!AD49*1000</f>
        <v>0</v>
      </c>
      <c r="F47" s="35"/>
    </row>
    <row r="48" spans="1:6" ht="28" x14ac:dyDescent="0.25">
      <c r="A48" s="11" t="s">
        <v>42</v>
      </c>
      <c r="B48" s="33">
        <f>'[2]2024  год_последний'!N50*1000</f>
        <v>-4040664.99</v>
      </c>
      <c r="C48" s="33">
        <f t="shared" si="2"/>
        <v>3163891.99</v>
      </c>
      <c r="D48" s="36">
        <f>'[2]2024  год_последний'!U50*1000</f>
        <v>2366279</v>
      </c>
      <c r="E48" s="36">
        <f>'[2]2024  год_последний'!AD50*1000</f>
        <v>797612.99</v>
      </c>
      <c r="F48" s="35"/>
    </row>
    <row r="49" spans="1:6" ht="28" x14ac:dyDescent="0.25">
      <c r="A49" s="11" t="s">
        <v>43</v>
      </c>
      <c r="B49" s="33">
        <f>'[2]2024  год_последний'!N51*1000</f>
        <v>-2537769.4</v>
      </c>
      <c r="C49" s="33">
        <f t="shared" si="2"/>
        <v>1727350.6099999999</v>
      </c>
      <c r="D49" s="36">
        <f>'[2]2024  год_последний'!U51*1000</f>
        <v>990101</v>
      </c>
      <c r="E49" s="36">
        <f>'[2]2024  год_последний'!AD51*1000</f>
        <v>737249.61</v>
      </c>
      <c r="F49" s="35"/>
    </row>
    <row r="50" spans="1:6" ht="28" x14ac:dyDescent="0.25">
      <c r="A50" s="11" t="s">
        <v>44</v>
      </c>
      <c r="B50" s="33">
        <f>'[2]2024  год_последний'!N52*1000</f>
        <v>-1399103.01</v>
      </c>
      <c r="C50" s="33">
        <f t="shared" si="2"/>
        <v>1247953.7</v>
      </c>
      <c r="D50" s="36">
        <f>'[2]2024  год_последний'!U52*1000</f>
        <v>1110451</v>
      </c>
      <c r="E50" s="36">
        <f>'[2]2024  год_последний'!AD52*1000</f>
        <v>137502.70000000001</v>
      </c>
      <c r="F50" s="35"/>
    </row>
    <row r="51" spans="1:6" ht="28" x14ac:dyDescent="0.25">
      <c r="A51" s="11" t="s">
        <v>45</v>
      </c>
      <c r="B51" s="33">
        <f>'[2]2024  год_последний'!N53*1000</f>
        <v>-434151.2</v>
      </c>
      <c r="C51" s="33">
        <f t="shared" si="2"/>
        <v>206812.90999999997</v>
      </c>
      <c r="D51" s="36">
        <f>'[2]2024  год_последний'!U53*1000</f>
        <v>0</v>
      </c>
      <c r="E51" s="36">
        <f>'[2]2024  год_последний'!AD53*1000</f>
        <v>206812.90999999997</v>
      </c>
      <c r="F51" s="35"/>
    </row>
    <row r="52" spans="1:6" ht="28" x14ac:dyDescent="0.25">
      <c r="A52" s="11" t="s">
        <v>46</v>
      </c>
      <c r="B52" s="33">
        <f>'[2]2024  год_последний'!N54*1000</f>
        <v>-3375140.6</v>
      </c>
      <c r="C52" s="33">
        <f t="shared" si="2"/>
        <v>2304301.09</v>
      </c>
      <c r="D52" s="36">
        <f>'[2]2024  год_последний'!U54*1000</f>
        <v>1330143</v>
      </c>
      <c r="E52" s="36">
        <f>'[2]2024  год_последний'!AD54*1000</f>
        <v>974158.09</v>
      </c>
      <c r="F52" s="35"/>
    </row>
    <row r="53" spans="1:6" ht="28" x14ac:dyDescent="0.25">
      <c r="A53" s="12" t="s">
        <v>47</v>
      </c>
      <c r="B53" s="33">
        <f>'[2]2024  год_последний'!N55*1000</f>
        <v>0</v>
      </c>
      <c r="C53" s="33">
        <f t="shared" si="2"/>
        <v>0</v>
      </c>
      <c r="D53" s="36">
        <f>'[2]2024  год_последний'!U55*1000</f>
        <v>0</v>
      </c>
      <c r="E53" s="36">
        <f>'[2]2024  год_последний'!AD55*1000</f>
        <v>0</v>
      </c>
      <c r="F53" s="35"/>
    </row>
    <row r="54" spans="1:6" ht="28" x14ac:dyDescent="0.25">
      <c r="A54" s="11" t="s">
        <v>48</v>
      </c>
      <c r="B54" s="33">
        <f>'[2]2024  год_последний'!N56*1000</f>
        <v>-2977101.5900000003</v>
      </c>
      <c r="C54" s="33">
        <f t="shared" si="2"/>
        <v>1549728.1300000001</v>
      </c>
      <c r="D54" s="36">
        <f>'[2]2024  год_последний'!U56*1000</f>
        <v>251226</v>
      </c>
      <c r="E54" s="36">
        <f>'[2]2024  год_последний'!AD56*1000</f>
        <v>1298502.1300000001</v>
      </c>
      <c r="F54" s="35"/>
    </row>
    <row r="55" spans="1:6" ht="16.5" x14ac:dyDescent="0.25">
      <c r="A55" s="11" t="s">
        <v>49</v>
      </c>
      <c r="B55" s="33">
        <f>'[2]2024  год_последний'!N57*1000</f>
        <v>-5774707.3300000001</v>
      </c>
      <c r="C55" s="33">
        <f t="shared" si="2"/>
        <v>4017265.8</v>
      </c>
      <c r="D55" s="36">
        <f>'[2]2024  год_последний'!U57*1000</f>
        <v>2418496</v>
      </c>
      <c r="E55" s="36">
        <f>'[2]2024  год_последний'!AD57*1000</f>
        <v>1598769.8</v>
      </c>
      <c r="F55" s="35"/>
    </row>
    <row r="56" spans="1:6" ht="16.5" x14ac:dyDescent="0.25">
      <c r="A56" s="10" t="s">
        <v>50</v>
      </c>
      <c r="B56" s="34">
        <f>SUM(B57:B73)</f>
        <v>-52861112.799999997</v>
      </c>
      <c r="C56" s="34">
        <f>SUM(C57:C73)</f>
        <v>40612678.640000001</v>
      </c>
      <c r="D56" s="34">
        <f>SUM(D57:D73)</f>
        <v>28283855</v>
      </c>
      <c r="E56" s="34">
        <f>SUM(E57:E73)</f>
        <v>12328823.640000002</v>
      </c>
      <c r="F56" s="35"/>
    </row>
    <row r="57" spans="1:6" ht="28" x14ac:dyDescent="0.25">
      <c r="A57" s="8" t="s">
        <v>51</v>
      </c>
      <c r="B57" s="33">
        <f>'[2]2024  год_последний'!N59*1000</f>
        <v>-1346766</v>
      </c>
      <c r="C57" s="33">
        <f t="shared" ref="C57:C73" si="3">SUM(D57:E57)</f>
        <v>641547.45000000007</v>
      </c>
      <c r="D57" s="36">
        <f>'[2]2024  год_последний'!U59*1000</f>
        <v>0</v>
      </c>
      <c r="E57" s="36">
        <f>'[2]2024  год_последний'!AD59*1000</f>
        <v>641547.45000000007</v>
      </c>
      <c r="F57" s="35"/>
    </row>
    <row r="58" spans="1:6" ht="28" x14ac:dyDescent="0.25">
      <c r="A58" s="8" t="s">
        <v>52</v>
      </c>
      <c r="B58" s="33">
        <f>'[2]2024  год_последний'!N60*1000</f>
        <v>-2098736</v>
      </c>
      <c r="C58" s="33">
        <f t="shared" si="3"/>
        <v>2034025.8</v>
      </c>
      <c r="D58" s="36">
        <f>'[2]2024  год_последний'!U60*1000</f>
        <v>1975158</v>
      </c>
      <c r="E58" s="36">
        <f>'[2]2024  год_последний'!AD60*1000</f>
        <v>58867.8</v>
      </c>
      <c r="F58" s="35"/>
    </row>
    <row r="59" spans="1:6" ht="28" x14ac:dyDescent="0.25">
      <c r="A59" s="8" t="s">
        <v>53</v>
      </c>
      <c r="B59" s="33">
        <f>'[2]2024  год_последний'!N61*1000</f>
        <v>-2635320</v>
      </c>
      <c r="C59" s="33">
        <f t="shared" si="3"/>
        <v>1255364.94</v>
      </c>
      <c r="D59" s="36">
        <f>'[2]2024  год_последний'!U61*1000</f>
        <v>0</v>
      </c>
      <c r="E59" s="36">
        <f>'[2]2024  год_последний'!AD61*1000</f>
        <v>1255364.94</v>
      </c>
      <c r="F59" s="35"/>
    </row>
    <row r="60" spans="1:6" ht="28" x14ac:dyDescent="0.25">
      <c r="A60" s="8" t="s">
        <v>54</v>
      </c>
      <c r="B60" s="33">
        <f>'[2]2024  год_последний'!N62*1000</f>
        <v>-2357392.1999999997</v>
      </c>
      <c r="C60" s="33">
        <f t="shared" si="3"/>
        <v>2085319.47</v>
      </c>
      <c r="D60" s="36">
        <f>'[2]2024  год_последний'!U62*1000</f>
        <v>1837811</v>
      </c>
      <c r="E60" s="36">
        <f>'[2]2024  год_последний'!AD62*1000</f>
        <v>247508.47</v>
      </c>
      <c r="F60" s="35"/>
    </row>
    <row r="61" spans="1:6" ht="28" x14ac:dyDescent="0.25">
      <c r="A61" s="8" t="s">
        <v>55</v>
      </c>
      <c r="B61" s="33">
        <f>'[2]2024  год_последний'!N63*1000</f>
        <v>0</v>
      </c>
      <c r="C61" s="33">
        <f t="shared" si="3"/>
        <v>0</v>
      </c>
      <c r="D61" s="36">
        <f>'[2]2024  год_последний'!U63*1000</f>
        <v>0</v>
      </c>
      <c r="E61" s="36">
        <f>'[2]2024  год_последний'!AD63*1000</f>
        <v>0</v>
      </c>
      <c r="F61" s="35"/>
    </row>
    <row r="62" spans="1:6" ht="28" x14ac:dyDescent="0.25">
      <c r="A62" s="8" t="s">
        <v>56</v>
      </c>
      <c r="B62" s="33">
        <f>'[2]2024  год_последний'!N64*1000</f>
        <v>-3888559.6</v>
      </c>
      <c r="C62" s="33">
        <f t="shared" si="3"/>
        <v>3345543</v>
      </c>
      <c r="D62" s="36">
        <f>'[2]2024  год_последний'!U64*1000</f>
        <v>2851553</v>
      </c>
      <c r="E62" s="36">
        <f>'[2]2024  год_последний'!AD64*1000</f>
        <v>493990</v>
      </c>
      <c r="F62" s="35"/>
    </row>
    <row r="63" spans="1:6" ht="28" x14ac:dyDescent="0.25">
      <c r="A63" s="8" t="s">
        <v>57</v>
      </c>
      <c r="B63" s="33">
        <f>'[2]2024  год_последний'!N65*1000</f>
        <v>-2653528.6</v>
      </c>
      <c r="C63" s="33">
        <f t="shared" si="3"/>
        <v>1733282.81</v>
      </c>
      <c r="D63" s="36">
        <f>'[2]2024  год_последний'!U65*1000</f>
        <v>896122</v>
      </c>
      <c r="E63" s="36">
        <f>'[2]2024  год_последний'!AD65*1000</f>
        <v>837160.80999999994</v>
      </c>
      <c r="F63" s="35"/>
    </row>
    <row r="64" spans="1:6" s="7" customFormat="1" ht="28" x14ac:dyDescent="0.25">
      <c r="A64" s="8" t="s">
        <v>58</v>
      </c>
      <c r="B64" s="33">
        <f>'[2]2024  год_последний'!N66*1000</f>
        <v>-3555148.8</v>
      </c>
      <c r="C64" s="33">
        <f t="shared" si="3"/>
        <v>1746646.51</v>
      </c>
      <c r="D64" s="36">
        <f>'[2]2024  год_последний'!U66*1000</f>
        <v>101426</v>
      </c>
      <c r="E64" s="36">
        <f>'[2]2024  год_последний'!AD66*1000</f>
        <v>1645220.51</v>
      </c>
      <c r="F64" s="35"/>
    </row>
    <row r="65" spans="1:6" ht="28" x14ac:dyDescent="0.25">
      <c r="A65" s="8" t="s">
        <v>59</v>
      </c>
      <c r="B65" s="33">
        <f>'[2]2024  год_последний'!N67*1000</f>
        <v>-3654395.4</v>
      </c>
      <c r="C65" s="33">
        <f t="shared" si="3"/>
        <v>3113819.06</v>
      </c>
      <c r="D65" s="36">
        <f>'[2]2024  год_последний'!U67*1000</f>
        <v>2622049</v>
      </c>
      <c r="E65" s="36">
        <f>'[2]2024  год_последний'!AD67*1000</f>
        <v>491770.06</v>
      </c>
      <c r="F65" s="35"/>
    </row>
    <row r="66" spans="1:6" ht="28" x14ac:dyDescent="0.25">
      <c r="A66" s="8" t="s">
        <v>60</v>
      </c>
      <c r="B66" s="33">
        <f>'[2]2024  год_последний'!N68*1000</f>
        <v>-1564597.61</v>
      </c>
      <c r="C66" s="33">
        <f t="shared" si="3"/>
        <v>907344.03</v>
      </c>
      <c r="D66" s="36">
        <f>'[2]2024  год_последний'!U68*1000</f>
        <v>309431</v>
      </c>
      <c r="E66" s="36">
        <f>'[2]2024  год_последний'!AD68*1000</f>
        <v>597913.03</v>
      </c>
      <c r="F66" s="35"/>
    </row>
    <row r="67" spans="1:6" ht="28" x14ac:dyDescent="0.25">
      <c r="A67" s="8" t="s">
        <v>61</v>
      </c>
      <c r="B67" s="33">
        <f>'[2]2024  год_последний'!N69*1000</f>
        <v>-5238088.59</v>
      </c>
      <c r="C67" s="33">
        <f t="shared" si="3"/>
        <v>2495223.64</v>
      </c>
      <c r="D67" s="36">
        <f>'[2]2024  год_последний'!U69*1000</f>
        <v>0</v>
      </c>
      <c r="E67" s="36">
        <f>'[2]2024  год_последний'!AD69*1000</f>
        <v>2495223.64</v>
      </c>
      <c r="F67" s="35"/>
    </row>
    <row r="68" spans="1:6" ht="28" x14ac:dyDescent="0.25">
      <c r="A68" s="8" t="s">
        <v>27</v>
      </c>
      <c r="B68" s="33">
        <f>'[2]2024  год_последний'!N70*1000</f>
        <v>-5208001.41</v>
      </c>
      <c r="C68" s="33">
        <f t="shared" si="3"/>
        <v>6511979</v>
      </c>
      <c r="D68" s="36">
        <f>'[2]2024  год_последний'!U70*1000</f>
        <v>6511979</v>
      </c>
      <c r="E68" s="36">
        <f>'[2]2024  год_последний'!AD70*1000</f>
        <v>0</v>
      </c>
      <c r="F68" s="35"/>
    </row>
    <row r="69" spans="1:6" ht="28" x14ac:dyDescent="0.25">
      <c r="A69" s="8" t="s">
        <v>62</v>
      </c>
      <c r="B69" s="33">
        <f>'[2]2024  год_последний'!N71*1000</f>
        <v>-2870718.4000000004</v>
      </c>
      <c r="C69" s="33">
        <f t="shared" si="3"/>
        <v>2734058.49</v>
      </c>
      <c r="D69" s="36">
        <f>'[2]2024  год_последний'!U71*1000</f>
        <v>2609737</v>
      </c>
      <c r="E69" s="36">
        <f>'[2]2024  год_последний'!AD71*1000</f>
        <v>124321.48999999999</v>
      </c>
      <c r="F69" s="35"/>
    </row>
    <row r="70" spans="1:6" ht="28" x14ac:dyDescent="0.25">
      <c r="A70" s="8" t="s">
        <v>63</v>
      </c>
      <c r="B70" s="33">
        <f>'[2]2024  год_последний'!N72*1000</f>
        <v>-3919439.39</v>
      </c>
      <c r="C70" s="33">
        <f t="shared" si="3"/>
        <v>2690525.56</v>
      </c>
      <c r="D70" s="36">
        <f>'[2]2024  год_последний'!U72*1000</f>
        <v>1572565</v>
      </c>
      <c r="E70" s="36">
        <f>'[2]2024  год_последний'!AD72*1000</f>
        <v>1117960.56</v>
      </c>
      <c r="F70" s="35"/>
    </row>
    <row r="71" spans="1:6" ht="28" x14ac:dyDescent="0.25">
      <c r="A71" s="8" t="s">
        <v>64</v>
      </c>
      <c r="B71" s="33">
        <f>'[2]2024  год_последний'!N73*1000</f>
        <v>-5888679.0099999998</v>
      </c>
      <c r="C71" s="33">
        <f t="shared" si="3"/>
        <v>4326379.4000000004</v>
      </c>
      <c r="D71" s="36">
        <f>'[2]2024  год_последний'!U73*1000</f>
        <v>2905133</v>
      </c>
      <c r="E71" s="36">
        <f>'[2]2024  год_последний'!AD73*1000</f>
        <v>1421246.4</v>
      </c>
      <c r="F71" s="35"/>
    </row>
    <row r="72" spans="1:6" ht="28" x14ac:dyDescent="0.25">
      <c r="A72" s="8" t="s">
        <v>65</v>
      </c>
      <c r="B72" s="33">
        <f>'[2]2024  год_последний'!N74*1000</f>
        <v>-1853940.5899999999</v>
      </c>
      <c r="C72" s="33">
        <f t="shared" si="3"/>
        <v>1750240.48</v>
      </c>
      <c r="D72" s="36">
        <f>'[2]2024  год_последний'!U74*1000</f>
        <v>1655903</v>
      </c>
      <c r="E72" s="36">
        <f>'[2]2024  год_последний'!AD74*1000</f>
        <v>94337.48</v>
      </c>
      <c r="F72" s="35"/>
    </row>
    <row r="73" spans="1:6" ht="28" x14ac:dyDescent="0.25">
      <c r="A73" s="8" t="s">
        <v>66</v>
      </c>
      <c r="B73" s="33">
        <f>'[2]2024  год_последний'!N75*1000</f>
        <v>-4127801.1999999997</v>
      </c>
      <c r="C73" s="33">
        <f t="shared" si="3"/>
        <v>3241379</v>
      </c>
      <c r="D73" s="36">
        <f>'[2]2024  год_последний'!U75*1000</f>
        <v>2434988</v>
      </c>
      <c r="E73" s="36">
        <f>'[2]2024  год_последний'!AD75*1000</f>
        <v>806391</v>
      </c>
      <c r="F73" s="35"/>
    </row>
    <row r="74" spans="1:6" ht="16.5" x14ac:dyDescent="0.25">
      <c r="A74" s="10" t="s">
        <v>67</v>
      </c>
      <c r="B74" s="34">
        <f>SUM(B75:B91)</f>
        <v>-71622978</v>
      </c>
      <c r="C74" s="34">
        <f>SUM(C75:C91)</f>
        <v>48827855.619999997</v>
      </c>
      <c r="D74" s="34">
        <f>SUM(D75:D91)</f>
        <v>26211159</v>
      </c>
      <c r="E74" s="34">
        <f>SUM(E75:E91)</f>
        <v>22616696.619999997</v>
      </c>
      <c r="F74" s="35"/>
    </row>
    <row r="75" spans="1:6" ht="28" x14ac:dyDescent="0.25">
      <c r="A75" s="8" t="s">
        <v>68</v>
      </c>
      <c r="B75" s="33">
        <f>'[2]2024  год_последний'!N77*1000</f>
        <v>-8452670.5999999996</v>
      </c>
      <c r="C75" s="33">
        <f t="shared" ref="C75:C91" si="4">SUM(D75:E75)</f>
        <v>4562019.8600000003</v>
      </c>
      <c r="D75" s="36">
        <f>'[2]2024  год_последний'!U77*1000</f>
        <v>1022639</v>
      </c>
      <c r="E75" s="36">
        <f>'[2]2024  год_последний'!AD77*1000</f>
        <v>3539380.8600000003</v>
      </c>
      <c r="F75" s="35"/>
    </row>
    <row r="76" spans="1:6" ht="28" x14ac:dyDescent="0.25">
      <c r="A76" s="8" t="s">
        <v>69</v>
      </c>
      <c r="B76" s="33">
        <f>'[2]2024  год_последний'!N78*1000</f>
        <v>-4453276.2</v>
      </c>
      <c r="C76" s="33">
        <f t="shared" si="4"/>
        <v>2858583.16</v>
      </c>
      <c r="D76" s="36">
        <f>'[2]2024  год_последний'!U78*1000</f>
        <v>1407868</v>
      </c>
      <c r="E76" s="36">
        <f>'[2]2024  год_последний'!AD78*1000</f>
        <v>1450715.16</v>
      </c>
      <c r="F76" s="35"/>
    </row>
    <row r="77" spans="1:6" ht="28" x14ac:dyDescent="0.25">
      <c r="A77" s="8" t="s">
        <v>70</v>
      </c>
      <c r="B77" s="33">
        <f>'[2]2024  год_последний'!N79*1000</f>
        <v>-3185393</v>
      </c>
      <c r="C77" s="33">
        <f t="shared" si="4"/>
        <v>2000192.72</v>
      </c>
      <c r="D77" s="36">
        <f>'[2]2024  год_последний'!U79*1000</f>
        <v>921999</v>
      </c>
      <c r="E77" s="36">
        <f>'[2]2024  год_последний'!AD79*1000</f>
        <v>1078193.72</v>
      </c>
      <c r="F77" s="35"/>
    </row>
    <row r="78" spans="1:6" ht="28" x14ac:dyDescent="0.25">
      <c r="A78" s="8" t="s">
        <v>71</v>
      </c>
      <c r="B78" s="33">
        <f>'[2]2024  год_последний'!N80*1000</f>
        <v>0</v>
      </c>
      <c r="C78" s="33">
        <f t="shared" si="4"/>
        <v>0</v>
      </c>
      <c r="D78" s="36">
        <f>'[2]2024  год_последний'!U80*1000</f>
        <v>0</v>
      </c>
      <c r="E78" s="36">
        <f>'[2]2024  год_последний'!AD80*1000</f>
        <v>0</v>
      </c>
      <c r="F78" s="35"/>
    </row>
    <row r="79" spans="1:6" ht="28" x14ac:dyDescent="0.25">
      <c r="A79" s="8" t="s">
        <v>72</v>
      </c>
      <c r="B79" s="33">
        <f>'[2]2024  год_последний'!N81*1000</f>
        <v>-2567506.6</v>
      </c>
      <c r="C79" s="33">
        <f t="shared" si="4"/>
        <v>1896746.81</v>
      </c>
      <c r="D79" s="36">
        <f>'[2]2024  год_последний'!U81*1000</f>
        <v>1286547</v>
      </c>
      <c r="E79" s="36">
        <f>'[2]2024  год_последний'!AD81*1000</f>
        <v>610199.80999999994</v>
      </c>
      <c r="F79" s="35"/>
    </row>
    <row r="80" spans="1:6" ht="28" x14ac:dyDescent="0.25">
      <c r="A80" s="8" t="s">
        <v>73</v>
      </c>
      <c r="B80" s="33">
        <f>'[2]2024  год_последний'!N82*1000</f>
        <v>-2350006.9899999998</v>
      </c>
      <c r="C80" s="33">
        <f t="shared" si="4"/>
        <v>1787305.5699999998</v>
      </c>
      <c r="D80" s="36">
        <f>'[2]2024  год_последний'!U82*1000</f>
        <v>1275408</v>
      </c>
      <c r="E80" s="36">
        <f>'[2]2024  год_последний'!AD82*1000</f>
        <v>511897.56999999995</v>
      </c>
      <c r="F80" s="35"/>
    </row>
    <row r="81" spans="1:6" ht="28" x14ac:dyDescent="0.25">
      <c r="A81" s="8" t="s">
        <v>74</v>
      </c>
      <c r="B81" s="33">
        <f>'[2]2024  год_последний'!N83*1000</f>
        <v>-5603787</v>
      </c>
      <c r="C81" s="33">
        <f t="shared" si="4"/>
        <v>3669087.7199999997</v>
      </c>
      <c r="D81" s="36">
        <f>'[2]2024  год_последний'!U83*1000</f>
        <v>1909064</v>
      </c>
      <c r="E81" s="36">
        <f>'[2]2024  год_последний'!AD83*1000</f>
        <v>1760023.72</v>
      </c>
      <c r="F81" s="35"/>
    </row>
    <row r="82" spans="1:6" ht="28" x14ac:dyDescent="0.25">
      <c r="A82" s="8" t="s">
        <v>75</v>
      </c>
      <c r="B82" s="33">
        <f>'[2]2024  год_последний'!N84*1000</f>
        <v>0</v>
      </c>
      <c r="C82" s="33">
        <f t="shared" si="4"/>
        <v>0</v>
      </c>
      <c r="D82" s="36">
        <f>'[2]2024  год_последний'!U84*1000</f>
        <v>0</v>
      </c>
      <c r="E82" s="36">
        <f>'[2]2024  год_последний'!AD84*1000</f>
        <v>0</v>
      </c>
      <c r="F82" s="35"/>
    </row>
    <row r="83" spans="1:6" ht="28" x14ac:dyDescent="0.25">
      <c r="A83" s="8" t="s">
        <v>76</v>
      </c>
      <c r="B83" s="33">
        <f>'[2]2024  год_последний'!N85*1000</f>
        <v>-3500904.1999999997</v>
      </c>
      <c r="C83" s="33">
        <f t="shared" si="4"/>
        <v>2629428.2199999997</v>
      </c>
      <c r="D83" s="36">
        <f>'[2]2024  год_последний'!U85*1000</f>
        <v>1836634</v>
      </c>
      <c r="E83" s="36">
        <f>'[2]2024  год_последний'!AD85*1000</f>
        <v>792794.22</v>
      </c>
      <c r="F83" s="35"/>
    </row>
    <row r="84" spans="1:6" s="7" customFormat="1" ht="28" x14ac:dyDescent="0.25">
      <c r="A84" s="8" t="s">
        <v>77</v>
      </c>
      <c r="B84" s="33">
        <f>'[2]2024  год_последний'!N86*1000</f>
        <v>-5829004.21</v>
      </c>
      <c r="C84" s="33">
        <f t="shared" si="4"/>
        <v>3875954.96</v>
      </c>
      <c r="D84" s="36">
        <f>'[2]2024  год_последний'!U86*1000</f>
        <v>2099238</v>
      </c>
      <c r="E84" s="36">
        <f>'[2]2024  год_последний'!AD86*1000</f>
        <v>1776716.96</v>
      </c>
      <c r="F84" s="35"/>
    </row>
    <row r="85" spans="1:6" ht="28" x14ac:dyDescent="0.25">
      <c r="A85" s="8" t="s">
        <v>78</v>
      </c>
      <c r="B85" s="33">
        <f>'[2]2024  год_последний'!N87*1000</f>
        <v>0</v>
      </c>
      <c r="C85" s="33">
        <f t="shared" si="4"/>
        <v>2066194</v>
      </c>
      <c r="D85" s="36">
        <f>'[2]2024  год_последний'!U87*1000</f>
        <v>2066194</v>
      </c>
      <c r="E85" s="36">
        <f>'[2]2024  год_последний'!AD87*1000</f>
        <v>0</v>
      </c>
      <c r="F85" s="35"/>
    </row>
    <row r="86" spans="1:6" ht="28" x14ac:dyDescent="0.25">
      <c r="A86" s="8" t="s">
        <v>79</v>
      </c>
      <c r="B86" s="33">
        <f>'[2]2024  год_последний'!N88*1000</f>
        <v>0</v>
      </c>
      <c r="C86" s="33">
        <f t="shared" si="4"/>
        <v>0</v>
      </c>
      <c r="D86" s="36">
        <f>'[2]2024  год_последний'!U88*1000</f>
        <v>0</v>
      </c>
      <c r="E86" s="36">
        <f>'[2]2024  год_последний'!AD88*1000</f>
        <v>0</v>
      </c>
      <c r="F86" s="35"/>
    </row>
    <row r="87" spans="1:6" ht="28" x14ac:dyDescent="0.25">
      <c r="A87" s="8" t="s">
        <v>80</v>
      </c>
      <c r="B87" s="33">
        <f>'[2]2024  год_последний'!N89*1000</f>
        <v>-3723427</v>
      </c>
      <c r="C87" s="33">
        <f t="shared" si="4"/>
        <v>2787215.79</v>
      </c>
      <c r="D87" s="36">
        <f>'[2]2024  год_последний'!U89*1000</f>
        <v>1935531</v>
      </c>
      <c r="E87" s="36">
        <f>'[2]2024  год_последний'!AD89*1000</f>
        <v>851684.79</v>
      </c>
      <c r="F87" s="35"/>
    </row>
    <row r="88" spans="1:6" ht="28" x14ac:dyDescent="0.25">
      <c r="A88" s="8" t="s">
        <v>81</v>
      </c>
      <c r="B88" s="33">
        <f>'[2]2024  год_последний'!N90*1000</f>
        <v>-18463562.800000001</v>
      </c>
      <c r="C88" s="33">
        <f t="shared" si="4"/>
        <v>9895970.6499999985</v>
      </c>
      <c r="D88" s="36">
        <f>'[2]2024  год_последний'!U90*1000</f>
        <v>2101909</v>
      </c>
      <c r="E88" s="36">
        <f>'[2]2024  год_последний'!AD90*1000</f>
        <v>7794061.6499999994</v>
      </c>
      <c r="F88" s="35"/>
    </row>
    <row r="89" spans="1:6" ht="28" x14ac:dyDescent="0.25">
      <c r="A89" s="8" t="s">
        <v>82</v>
      </c>
      <c r="B89" s="33">
        <f>'[2]2024  год_последний'!N91*1000</f>
        <v>-4082591.9899999998</v>
      </c>
      <c r="C89" s="33">
        <f t="shared" si="4"/>
        <v>2922777.1900000004</v>
      </c>
      <c r="D89" s="36">
        <f>'[2]2024  год_последний'!U91*1000</f>
        <v>1867677</v>
      </c>
      <c r="E89" s="36">
        <f>'[2]2024  год_последний'!AD91*1000</f>
        <v>1055100.1900000002</v>
      </c>
      <c r="F89" s="35"/>
    </row>
    <row r="90" spans="1:6" ht="28" x14ac:dyDescent="0.25">
      <c r="A90" s="8" t="s">
        <v>83</v>
      </c>
      <c r="B90" s="33">
        <f>'[2]2024  год_последний'!N92*1000</f>
        <v>-4225612.6100000003</v>
      </c>
      <c r="C90" s="33">
        <f t="shared" si="4"/>
        <v>3036033.34</v>
      </c>
      <c r="D90" s="36">
        <f>'[2]2024  год_последний'!U92*1000</f>
        <v>1953856</v>
      </c>
      <c r="E90" s="36">
        <f>'[2]2024  год_последний'!AD92*1000</f>
        <v>1082177.3399999999</v>
      </c>
      <c r="F90" s="35"/>
    </row>
    <row r="91" spans="1:6" ht="28" x14ac:dyDescent="0.25">
      <c r="A91" s="8" t="s">
        <v>84</v>
      </c>
      <c r="B91" s="33">
        <f>'[2]2024  год_последний'!N93*1000</f>
        <v>-5185234.8</v>
      </c>
      <c r="C91" s="33">
        <f t="shared" si="4"/>
        <v>4840345.63</v>
      </c>
      <c r="D91" s="36">
        <f>'[2]2024  год_последний'!U93*1000</f>
        <v>4526595</v>
      </c>
      <c r="E91" s="36">
        <f>'[2]2024  год_последний'!AD93*1000</f>
        <v>313750.63</v>
      </c>
      <c r="F91" s="35"/>
    </row>
    <row r="92" spans="1:6" ht="16.5" x14ac:dyDescent="0.25">
      <c r="A92" s="10" t="s">
        <v>85</v>
      </c>
      <c r="B92" s="34">
        <f>SUM(B93:B106)</f>
        <v>-38654728.990000002</v>
      </c>
      <c r="C92" s="34">
        <f>SUM(C93:C106)</f>
        <v>27849890.780000005</v>
      </c>
      <c r="D92" s="34">
        <f>SUM(D93:D106)</f>
        <v>17989845</v>
      </c>
      <c r="E92" s="34">
        <f>SUM(E93:E106)</f>
        <v>9860045.7799999993</v>
      </c>
      <c r="F92" s="35"/>
    </row>
    <row r="93" spans="1:6" ht="28" x14ac:dyDescent="0.3">
      <c r="A93" s="13" t="s">
        <v>86</v>
      </c>
      <c r="B93" s="33">
        <f>'[2]2024  год_последний'!N95*1000</f>
        <v>-2474372</v>
      </c>
      <c r="C93" s="33">
        <f t="shared" ref="C93:C106" si="5">SUM(D93:E93)</f>
        <v>2155867.2999999998</v>
      </c>
      <c r="D93" s="36">
        <f>'[2]2024  год_последний'!U95*1000</f>
        <v>1866119</v>
      </c>
      <c r="E93" s="36">
        <f>'[2]2024  год_последний'!AD95*1000</f>
        <v>289748.3</v>
      </c>
      <c r="F93" s="35"/>
    </row>
    <row r="94" spans="1:6" ht="28" x14ac:dyDescent="0.3">
      <c r="A94" s="13" t="s">
        <v>87</v>
      </c>
      <c r="B94" s="33">
        <f>'[2]2024  год_последний'!N96*1000</f>
        <v>-2634172</v>
      </c>
      <c r="C94" s="33">
        <f t="shared" si="5"/>
        <v>2265693.86</v>
      </c>
      <c r="D94" s="36">
        <f>'[2]2024  год_последний'!U96*1000</f>
        <v>1930484</v>
      </c>
      <c r="E94" s="36">
        <f>'[2]2024  год_последний'!AD96*1000</f>
        <v>335209.86</v>
      </c>
      <c r="F94" s="35"/>
    </row>
    <row r="95" spans="1:6" ht="28" x14ac:dyDescent="0.3">
      <c r="A95" s="13" t="s">
        <v>88</v>
      </c>
      <c r="B95" s="33">
        <f>'[2]2024  год_последний'!N97*1000</f>
        <v>-3075656.5999999996</v>
      </c>
      <c r="C95" s="33">
        <f t="shared" si="5"/>
        <v>2079175.33</v>
      </c>
      <c r="D95" s="36">
        <f>'[2]2024  год_последний'!U97*1000</f>
        <v>1172662</v>
      </c>
      <c r="E95" s="36">
        <f>'[2]2024  год_последний'!AD97*1000</f>
        <v>906513.33</v>
      </c>
      <c r="F95" s="35"/>
    </row>
    <row r="96" spans="1:6" ht="28" x14ac:dyDescent="0.3">
      <c r="A96" s="13" t="s">
        <v>89</v>
      </c>
      <c r="B96" s="33">
        <f>'[2]2024  год_последний'!N98*1000</f>
        <v>-3094867.8</v>
      </c>
      <c r="C96" s="33">
        <f t="shared" si="5"/>
        <v>2817250.47</v>
      </c>
      <c r="D96" s="36">
        <f>'[2]2024  год_последний'!U98*1000</f>
        <v>2564698</v>
      </c>
      <c r="E96" s="36">
        <f>'[2]2024  год_последний'!AD98*1000</f>
        <v>252552.47</v>
      </c>
      <c r="F96" s="35"/>
    </row>
    <row r="97" spans="1:6" ht="28" x14ac:dyDescent="0.3">
      <c r="A97" s="13" t="s">
        <v>90</v>
      </c>
      <c r="B97" s="33">
        <f>'[2]2024  год_последний'!N99*1000</f>
        <v>-3683613.6</v>
      </c>
      <c r="C97" s="33">
        <f t="shared" si="5"/>
        <v>2704741.77</v>
      </c>
      <c r="D97" s="36">
        <f>'[2]2024  год_последний'!U99*1000</f>
        <v>1814248</v>
      </c>
      <c r="E97" s="36">
        <f>'[2]2024  год_последний'!AD99*1000</f>
        <v>890493.77</v>
      </c>
      <c r="F97" s="35"/>
    </row>
    <row r="98" spans="1:6" ht="28" x14ac:dyDescent="0.3">
      <c r="A98" s="13" t="s">
        <v>91</v>
      </c>
      <c r="B98" s="33">
        <f>'[2]2024  год_последний'!N100*1000</f>
        <v>-4502799.3999999994</v>
      </c>
      <c r="C98" s="33">
        <f t="shared" si="5"/>
        <v>2144960.19</v>
      </c>
      <c r="D98" s="36">
        <f>'[2]2024  год_последний'!U100*1000</f>
        <v>0</v>
      </c>
      <c r="E98" s="36">
        <f>'[2]2024  год_последний'!AD100*1000</f>
        <v>2144960.19</v>
      </c>
      <c r="F98" s="35"/>
    </row>
    <row r="99" spans="1:6" ht="28" x14ac:dyDescent="0.3">
      <c r="A99" s="13" t="s">
        <v>92</v>
      </c>
      <c r="B99" s="33">
        <f>'[2]2024  год_последний'!N101*1000</f>
        <v>-609667</v>
      </c>
      <c r="C99" s="33">
        <f t="shared" si="5"/>
        <v>561738.37</v>
      </c>
      <c r="D99" s="36">
        <f>'[2]2024  год_последний'!U101*1000</f>
        <v>518136.99999999994</v>
      </c>
      <c r="E99" s="36">
        <f>'[2]2024  год_последний'!AD101*1000</f>
        <v>43601.37</v>
      </c>
      <c r="F99" s="35"/>
    </row>
    <row r="100" spans="1:6" ht="28" x14ac:dyDescent="0.3">
      <c r="A100" s="13" t="s">
        <v>93</v>
      </c>
      <c r="B100" s="33">
        <f>'[2]2024  год_последний'!N102*1000</f>
        <v>-2976031.4</v>
      </c>
      <c r="C100" s="33">
        <f t="shared" si="5"/>
        <v>2619073.1</v>
      </c>
      <c r="D100" s="36">
        <f>'[2]2024  год_последний'!U102*1000</f>
        <v>2294343</v>
      </c>
      <c r="E100" s="36">
        <f>'[2]2024  год_последний'!AD102*1000</f>
        <v>324730.09999999998</v>
      </c>
      <c r="F100" s="35"/>
    </row>
    <row r="101" spans="1:6" ht="28" x14ac:dyDescent="0.3">
      <c r="A101" s="13" t="s">
        <v>94</v>
      </c>
      <c r="B101" s="33">
        <f>'[2]2024  год_последний'!N103*1000</f>
        <v>-4545712.8</v>
      </c>
      <c r="C101" s="33">
        <f t="shared" si="5"/>
        <v>2165402.48</v>
      </c>
      <c r="D101" s="36">
        <f>'[2]2024  год_последний'!U103*1000</f>
        <v>0</v>
      </c>
      <c r="E101" s="36">
        <f>'[2]2024  год_последний'!AD103*1000</f>
        <v>2165402.48</v>
      </c>
      <c r="F101" s="35"/>
    </row>
    <row r="102" spans="1:6" s="7" customFormat="1" ht="28" x14ac:dyDescent="0.3">
      <c r="A102" s="13" t="s">
        <v>95</v>
      </c>
      <c r="B102" s="33">
        <f>'[2]2024  год_последний'!N104*1000</f>
        <v>-2102234.79</v>
      </c>
      <c r="C102" s="33">
        <f t="shared" si="5"/>
        <v>1567972.28</v>
      </c>
      <c r="D102" s="36">
        <f>'[2]2024  год_последний'!U104*1000</f>
        <v>1081946</v>
      </c>
      <c r="E102" s="36">
        <f>'[2]2024  год_последний'!AD104*1000</f>
        <v>486026.27999999997</v>
      </c>
      <c r="F102" s="35"/>
    </row>
    <row r="103" spans="1:6" ht="28" x14ac:dyDescent="0.3">
      <c r="A103" s="13" t="s">
        <v>96</v>
      </c>
      <c r="B103" s="33">
        <f>'[2]2024  год_последний'!N105*1000</f>
        <v>0</v>
      </c>
      <c r="C103" s="33">
        <f t="shared" si="5"/>
        <v>0</v>
      </c>
      <c r="D103" s="36">
        <f>'[2]2024  год_последний'!U105*1000</f>
        <v>0</v>
      </c>
      <c r="E103" s="36">
        <f>'[2]2024  год_последний'!AD105*1000</f>
        <v>0</v>
      </c>
      <c r="F103" s="35"/>
    </row>
    <row r="104" spans="1:6" ht="28" x14ac:dyDescent="0.3">
      <c r="A104" s="13" t="s">
        <v>97</v>
      </c>
      <c r="B104" s="33">
        <f>'[2]2024  год_последний'!N106*1000</f>
        <v>-3075231</v>
      </c>
      <c r="C104" s="33">
        <f t="shared" si="5"/>
        <v>2211576.19</v>
      </c>
      <c r="D104" s="36">
        <f>'[2]2024  год_последний'!U106*1000</f>
        <v>1425897</v>
      </c>
      <c r="E104" s="36">
        <f>'[2]2024  год_последний'!AD106*1000</f>
        <v>785679.19</v>
      </c>
      <c r="F104" s="35"/>
    </row>
    <row r="105" spans="1:6" ht="28" x14ac:dyDescent="0.3">
      <c r="A105" s="13" t="s">
        <v>98</v>
      </c>
      <c r="B105" s="33">
        <f>'[2]2024  год_последний'!N107*1000</f>
        <v>-2933708</v>
      </c>
      <c r="C105" s="33">
        <f t="shared" si="5"/>
        <v>2967487</v>
      </c>
      <c r="D105" s="36">
        <f>'[2]2024  год_последний'!U107*1000</f>
        <v>2967487</v>
      </c>
      <c r="E105" s="36">
        <f>'[2]2024  год_последний'!AD107*1000</f>
        <v>0</v>
      </c>
      <c r="F105" s="35"/>
    </row>
    <row r="106" spans="1:6" ht="28" x14ac:dyDescent="0.3">
      <c r="A106" s="13" t="s">
        <v>99</v>
      </c>
      <c r="B106" s="33">
        <f>'[2]2024  год_последний'!N108*1000</f>
        <v>-2946662.6</v>
      </c>
      <c r="C106" s="33">
        <f t="shared" si="5"/>
        <v>1588952.44</v>
      </c>
      <c r="D106" s="36">
        <f>'[2]2024  год_последний'!U108*1000</f>
        <v>353824</v>
      </c>
      <c r="E106" s="36">
        <f>'[2]2024  год_последний'!AD108*1000</f>
        <v>1235128.44</v>
      </c>
      <c r="F106" s="35"/>
    </row>
    <row r="107" spans="1:6" ht="16.5" x14ac:dyDescent="0.25">
      <c r="A107" s="10" t="s">
        <v>100</v>
      </c>
      <c r="B107" s="34">
        <f>SUM(B108:B122)</f>
        <v>-33283666.010000002</v>
      </c>
      <c r="C107" s="34">
        <f>SUM(C108:C122)</f>
        <v>43388246.200000003</v>
      </c>
      <c r="D107" s="34">
        <f>SUM(D108:D122)</f>
        <v>37306355</v>
      </c>
      <c r="E107" s="34">
        <f>SUM(E108:E122)</f>
        <v>6081891.2000000002</v>
      </c>
      <c r="F107" s="35"/>
    </row>
    <row r="108" spans="1:6" ht="28" x14ac:dyDescent="0.25">
      <c r="A108" s="8" t="s">
        <v>101</v>
      </c>
      <c r="B108" s="33">
        <f>'[2]2024  год_последний'!N110*1000</f>
        <v>-931045</v>
      </c>
      <c r="C108" s="33">
        <f t="shared" ref="C108:C122" si="6">SUM(D108:E108)</f>
        <v>443513.98</v>
      </c>
      <c r="D108" s="36">
        <f>'[2]2024  год_последний'!U110*1000</f>
        <v>0</v>
      </c>
      <c r="E108" s="36">
        <f>'[2]2024  год_последний'!AD110*1000</f>
        <v>443513.98</v>
      </c>
      <c r="F108" s="35"/>
    </row>
    <row r="109" spans="1:6" ht="28" x14ac:dyDescent="0.25">
      <c r="A109" s="8" t="s">
        <v>102</v>
      </c>
      <c r="B109" s="33">
        <f>'[2]2024  год_последний'!N111*1000</f>
        <v>-1589779.81</v>
      </c>
      <c r="C109" s="33">
        <f t="shared" si="6"/>
        <v>2548968</v>
      </c>
      <c r="D109" s="36">
        <f>'[2]2024  год_последний'!U111*1000</f>
        <v>2548968</v>
      </c>
      <c r="E109" s="36">
        <f>'[2]2024  год_последний'!AD111*1000</f>
        <v>0</v>
      </c>
      <c r="F109" s="35"/>
    </row>
    <row r="110" spans="1:6" ht="28" x14ac:dyDescent="0.25">
      <c r="A110" s="8" t="s">
        <v>103</v>
      </c>
      <c r="B110" s="33">
        <f>'[2]2024  год_последний'!N112*1000</f>
        <v>-1035398.9999999999</v>
      </c>
      <c r="C110" s="33">
        <f t="shared" si="6"/>
        <v>640623.21</v>
      </c>
      <c r="D110" s="36">
        <f>'[2]2024  год_последний'!U112*1000</f>
        <v>281490</v>
      </c>
      <c r="E110" s="36">
        <f>'[2]2024  год_последний'!AD112*1000</f>
        <v>359133.21</v>
      </c>
      <c r="F110" s="35"/>
    </row>
    <row r="111" spans="1:6" ht="28" x14ac:dyDescent="0.25">
      <c r="A111" s="8" t="s">
        <v>104</v>
      </c>
      <c r="B111" s="33">
        <f>'[2]2024  год_последний'!N113*1000</f>
        <v>-1936509.41</v>
      </c>
      <c r="C111" s="33">
        <f t="shared" si="6"/>
        <v>2497608</v>
      </c>
      <c r="D111" s="36">
        <f>'[2]2024  год_последний'!U113*1000</f>
        <v>2497608</v>
      </c>
      <c r="E111" s="36">
        <f>'[2]2024  год_последний'!AD113*1000</f>
        <v>0</v>
      </c>
      <c r="F111" s="35"/>
    </row>
    <row r="112" spans="1:6" ht="28" x14ac:dyDescent="0.25">
      <c r="A112" s="8" t="s">
        <v>105</v>
      </c>
      <c r="B112" s="33">
        <f>'[2]2024  год_последний'!N114*1000</f>
        <v>-430517.80000000005</v>
      </c>
      <c r="C112" s="33">
        <f t="shared" si="6"/>
        <v>2205548</v>
      </c>
      <c r="D112" s="36">
        <f>'[2]2024  год_последний'!U114*1000</f>
        <v>2205548</v>
      </c>
      <c r="E112" s="36">
        <f>'[2]2024  год_последний'!AD114*1000</f>
        <v>0</v>
      </c>
      <c r="F112" s="35"/>
    </row>
    <row r="113" spans="1:6" ht="28" x14ac:dyDescent="0.25">
      <c r="A113" s="8" t="s">
        <v>106</v>
      </c>
      <c r="B113" s="33">
        <f>'[2]2024  год_последний'!N115*1000</f>
        <v>-3028411.4</v>
      </c>
      <c r="C113" s="33">
        <f t="shared" si="6"/>
        <v>1526021.59</v>
      </c>
      <c r="D113" s="36">
        <f>'[2]2024  год_последний'!U115*1000</f>
        <v>159276</v>
      </c>
      <c r="E113" s="36">
        <f>'[2]2024  год_последний'!AD115*1000</f>
        <v>1366745.59</v>
      </c>
      <c r="F113" s="35"/>
    </row>
    <row r="114" spans="1:6" ht="28" x14ac:dyDescent="0.25">
      <c r="A114" s="8" t="s">
        <v>107</v>
      </c>
      <c r="B114" s="33">
        <f>'[2]2024  год_последний'!N116*1000</f>
        <v>-2681955.4</v>
      </c>
      <c r="C114" s="33">
        <f t="shared" si="6"/>
        <v>5286533</v>
      </c>
      <c r="D114" s="36">
        <f>'[2]2024  год_последний'!U116*1000</f>
        <v>5286533</v>
      </c>
      <c r="E114" s="36">
        <f>'[2]2024  год_последний'!AD116*1000</f>
        <v>0</v>
      </c>
      <c r="F114" s="35"/>
    </row>
    <row r="115" spans="1:6" ht="28" x14ac:dyDescent="0.25">
      <c r="A115" s="8" t="s">
        <v>108</v>
      </c>
      <c r="B115" s="33">
        <f>'[2]2024  год_последний'!N117*1000</f>
        <v>-1732195.8</v>
      </c>
      <c r="C115" s="33">
        <f t="shared" si="6"/>
        <v>3136892</v>
      </c>
      <c r="D115" s="36">
        <f>'[2]2024  год_последний'!U117*1000</f>
        <v>3136892</v>
      </c>
      <c r="E115" s="36">
        <f>'[2]2024  год_последний'!AD117*1000</f>
        <v>0</v>
      </c>
      <c r="F115" s="35"/>
    </row>
    <row r="116" spans="1:6" ht="28" x14ac:dyDescent="0.25">
      <c r="A116" s="8" t="s">
        <v>109</v>
      </c>
      <c r="B116" s="33">
        <f>'[2]2024  год_последний'!N118*1000</f>
        <v>0</v>
      </c>
      <c r="C116" s="33">
        <f t="shared" si="6"/>
        <v>5525584</v>
      </c>
      <c r="D116" s="36">
        <f>'[2]2024  год_последний'!U118*1000</f>
        <v>5525584</v>
      </c>
      <c r="E116" s="36">
        <f>'[2]2024  год_последний'!AD118*1000</f>
        <v>0</v>
      </c>
      <c r="F116" s="35"/>
    </row>
    <row r="117" spans="1:6" s="7" customFormat="1" ht="28" x14ac:dyDescent="0.25">
      <c r="A117" s="8" t="s">
        <v>110</v>
      </c>
      <c r="B117" s="33">
        <f>'[2]2024  год_последний'!N119*1000</f>
        <v>-2621635.7999999998</v>
      </c>
      <c r="C117" s="33">
        <f t="shared" si="6"/>
        <v>2259378.59</v>
      </c>
      <c r="D117" s="36">
        <f>'[2]2024  год_последний'!U119*1000</f>
        <v>1929828</v>
      </c>
      <c r="E117" s="36">
        <f>'[2]2024  год_последний'!AD119*1000</f>
        <v>329550.59000000003</v>
      </c>
      <c r="F117" s="35"/>
    </row>
    <row r="118" spans="1:6" ht="28" x14ac:dyDescent="0.25">
      <c r="A118" s="8" t="s">
        <v>111</v>
      </c>
      <c r="B118" s="33">
        <f>'[2]2024  год_последний'!N120*1000</f>
        <v>-7357737.7999999998</v>
      </c>
      <c r="C118" s="33">
        <f t="shared" si="6"/>
        <v>3718912.05</v>
      </c>
      <c r="D118" s="36">
        <f>'[2]2024  год_последний'!U120*1000</f>
        <v>408620</v>
      </c>
      <c r="E118" s="36">
        <f>'[2]2024  год_последний'!AD120*1000</f>
        <v>3310292.05</v>
      </c>
      <c r="F118" s="35"/>
    </row>
    <row r="119" spans="1:6" ht="28" x14ac:dyDescent="0.25">
      <c r="A119" s="8" t="s">
        <v>112</v>
      </c>
      <c r="B119" s="33">
        <f>'[2]2024  год_последний'!N121*1000</f>
        <v>0</v>
      </c>
      <c r="C119" s="33">
        <f t="shared" si="6"/>
        <v>2565703</v>
      </c>
      <c r="D119" s="36">
        <f>'[2]2024  год_последний'!U121*1000</f>
        <v>2565703</v>
      </c>
      <c r="E119" s="36">
        <f>'[2]2024  год_последний'!AD121*1000</f>
        <v>0</v>
      </c>
      <c r="F119" s="35"/>
    </row>
    <row r="120" spans="1:6" ht="28" x14ac:dyDescent="0.25">
      <c r="A120" s="8" t="s">
        <v>113</v>
      </c>
      <c r="B120" s="33">
        <f>'[2]2024  год_последний'!N122*1000</f>
        <v>-4379696.8</v>
      </c>
      <c r="C120" s="33">
        <f t="shared" si="6"/>
        <v>4755511</v>
      </c>
      <c r="D120" s="36">
        <f>'[2]2024  год_последний'!U122*1000</f>
        <v>4755511</v>
      </c>
      <c r="E120" s="36">
        <f>'[2]2024  год_последний'!AD122*1000</f>
        <v>0</v>
      </c>
      <c r="F120" s="35"/>
    </row>
    <row r="121" spans="1:6" ht="28" x14ac:dyDescent="0.25">
      <c r="A121" s="8" t="s">
        <v>114</v>
      </c>
      <c r="B121" s="33">
        <f>'[2]2024  год_последний'!N123*1000</f>
        <v>-1628145.4000000001</v>
      </c>
      <c r="C121" s="33">
        <f t="shared" si="6"/>
        <v>2646529</v>
      </c>
      <c r="D121" s="36">
        <f>'[2]2024  год_последний'!U123*1000</f>
        <v>2646529</v>
      </c>
      <c r="E121" s="36">
        <f>'[2]2024  год_последний'!AD123*1000</f>
        <v>0</v>
      </c>
      <c r="F121" s="35"/>
    </row>
    <row r="122" spans="1:6" ht="28" x14ac:dyDescent="0.25">
      <c r="A122" s="8" t="s">
        <v>115</v>
      </c>
      <c r="B122" s="33">
        <f>'[2]2024  год_последний'!N124*1000</f>
        <v>-3930636.59</v>
      </c>
      <c r="C122" s="33">
        <f t="shared" si="6"/>
        <v>3630920.78</v>
      </c>
      <c r="D122" s="36">
        <f>'[2]2024  год_последний'!U124*1000</f>
        <v>3358265</v>
      </c>
      <c r="E122" s="36">
        <f>'[2]2024  год_последний'!AD124*1000</f>
        <v>272655.77999999997</v>
      </c>
      <c r="F122" s="35"/>
    </row>
    <row r="123" spans="1:6" ht="16.5" x14ac:dyDescent="0.25">
      <c r="A123" s="10" t="s">
        <v>116</v>
      </c>
      <c r="B123" s="34">
        <f>SUM(B124:B141)</f>
        <v>-85945227.549999997</v>
      </c>
      <c r="C123" s="34">
        <f>SUM(C124:C141)</f>
        <v>65766457.300000004</v>
      </c>
      <c r="D123" s="34">
        <f>SUM(D124:D141)</f>
        <v>42347148</v>
      </c>
      <c r="E123" s="34">
        <f>SUM(E124:E141)</f>
        <v>23419309.300000001</v>
      </c>
      <c r="F123" s="35"/>
    </row>
    <row r="124" spans="1:6" ht="28" x14ac:dyDescent="0.25">
      <c r="A124" s="8" t="s">
        <v>117</v>
      </c>
      <c r="B124" s="33">
        <f>'[2]2024  год_последний'!N126*1000</f>
        <v>0</v>
      </c>
      <c r="C124" s="33">
        <f t="shared" ref="C124:C141" si="7">SUM(D124:E124)</f>
        <v>0</v>
      </c>
      <c r="D124" s="36">
        <f>'[2]2024  год_последний'!U126*1000</f>
        <v>0</v>
      </c>
      <c r="E124" s="36">
        <f>'[2]2024  год_последний'!AD126*1000</f>
        <v>0</v>
      </c>
      <c r="F124" s="35"/>
    </row>
    <row r="125" spans="1:6" ht="28" x14ac:dyDescent="0.25">
      <c r="A125" s="8" t="s">
        <v>18</v>
      </c>
      <c r="B125" s="33">
        <f>'[2]2024  год_последний'!N127*1000</f>
        <v>-3203010.6</v>
      </c>
      <c r="C125" s="33">
        <f t="shared" si="7"/>
        <v>1963167.8</v>
      </c>
      <c r="D125" s="36">
        <f>'[2]2024  год_последний'!U127*1000</f>
        <v>835265</v>
      </c>
      <c r="E125" s="36">
        <f>'[2]2024  год_последний'!AD127*1000</f>
        <v>1127902.8</v>
      </c>
      <c r="F125" s="35"/>
    </row>
    <row r="126" spans="1:6" ht="28" x14ac:dyDescent="0.25">
      <c r="A126" s="8" t="s">
        <v>118</v>
      </c>
      <c r="B126" s="33">
        <f>'[2]2024  год_последний'!N128*1000</f>
        <v>0</v>
      </c>
      <c r="C126" s="33">
        <f t="shared" si="7"/>
        <v>4218468</v>
      </c>
      <c r="D126" s="36">
        <f>'[2]2024  год_последний'!U128*1000</f>
        <v>4218468</v>
      </c>
      <c r="E126" s="36">
        <f>'[2]2024  год_последний'!AD128*1000</f>
        <v>0</v>
      </c>
      <c r="F126" s="35"/>
    </row>
    <row r="127" spans="1:6" ht="28" x14ac:dyDescent="0.25">
      <c r="A127" s="8" t="s">
        <v>119</v>
      </c>
      <c r="B127" s="33">
        <f>'[2]2024  год_последний'!N129*1000</f>
        <v>-2660664.4</v>
      </c>
      <c r="C127" s="33">
        <f t="shared" si="7"/>
        <v>1977289.22</v>
      </c>
      <c r="D127" s="36">
        <f>'[2]2024  год_последний'!U129*1000</f>
        <v>1355613</v>
      </c>
      <c r="E127" s="36">
        <f>'[2]2024  год_последний'!AD129*1000</f>
        <v>621676.22</v>
      </c>
      <c r="F127" s="35"/>
    </row>
    <row r="128" spans="1:6" ht="28" x14ac:dyDescent="0.25">
      <c r="A128" s="8" t="s">
        <v>120</v>
      </c>
      <c r="B128" s="33">
        <f>'[2]2024  год_последний'!N130*1000</f>
        <v>-4147668.3999999994</v>
      </c>
      <c r="C128" s="33">
        <f t="shared" si="7"/>
        <v>3329883.59</v>
      </c>
      <c r="D128" s="36">
        <f>'[2]2024  год_последний'!U130*1000</f>
        <v>2585933</v>
      </c>
      <c r="E128" s="36">
        <f>'[2]2024  год_последний'!AD130*1000</f>
        <v>743950.59000000008</v>
      </c>
      <c r="F128" s="35"/>
    </row>
    <row r="129" spans="1:6" ht="28" x14ac:dyDescent="0.25">
      <c r="A129" s="8" t="s">
        <v>121</v>
      </c>
      <c r="B129" s="33">
        <f>'[2]2024  год_последний'!N131*1000</f>
        <v>-6360135</v>
      </c>
      <c r="C129" s="33">
        <f t="shared" si="7"/>
        <v>7150371</v>
      </c>
      <c r="D129" s="36">
        <f>'[2]2024  год_последний'!U131*1000</f>
        <v>7150371</v>
      </c>
      <c r="E129" s="36">
        <f>'[2]2024  год_последний'!AD131*1000</f>
        <v>0</v>
      </c>
      <c r="F129" s="35"/>
    </row>
    <row r="130" spans="1:6" ht="28" x14ac:dyDescent="0.25">
      <c r="A130" s="8" t="s">
        <v>122</v>
      </c>
      <c r="B130" s="33">
        <f>'[2]2024  год_последний'!N132*1000</f>
        <v>-4297492.1999999993</v>
      </c>
      <c r="C130" s="33">
        <f t="shared" si="7"/>
        <v>2438790.0499999998</v>
      </c>
      <c r="D130" s="36">
        <f>'[2]2024  год_последний'!U132*1000</f>
        <v>747902</v>
      </c>
      <c r="E130" s="36">
        <f>'[2]2024  год_последний'!AD132*1000</f>
        <v>1690888.05</v>
      </c>
      <c r="F130" s="35"/>
    </row>
    <row r="131" spans="1:6" ht="28" x14ac:dyDescent="0.25">
      <c r="A131" s="8" t="s">
        <v>123</v>
      </c>
      <c r="B131" s="33">
        <f>'[2]2024  год_последний'!N133*1000</f>
        <v>-1427920</v>
      </c>
      <c r="C131" s="33">
        <f t="shared" si="7"/>
        <v>680206.09</v>
      </c>
      <c r="D131" s="36">
        <f>'[2]2024  год_последний'!U133*1000</f>
        <v>0</v>
      </c>
      <c r="E131" s="36">
        <f>'[2]2024  год_последний'!AD133*1000</f>
        <v>680206.09</v>
      </c>
      <c r="F131" s="35"/>
    </row>
    <row r="132" spans="1:6" ht="28" x14ac:dyDescent="0.25">
      <c r="A132" s="8" t="s">
        <v>124</v>
      </c>
      <c r="B132" s="33">
        <f>'[2]2024  год_последний'!N134*1000</f>
        <v>-2296557.2000000002</v>
      </c>
      <c r="C132" s="33">
        <f t="shared" si="7"/>
        <v>1829286.69</v>
      </c>
      <c r="D132" s="36">
        <f>'[2]2024  год_последний'!U134*1000</f>
        <v>1404204</v>
      </c>
      <c r="E132" s="36">
        <f>'[2]2024  год_последний'!AD134*1000</f>
        <v>425082.69</v>
      </c>
      <c r="F132" s="35"/>
    </row>
    <row r="133" spans="1:6" s="7" customFormat="1" ht="28" x14ac:dyDescent="0.25">
      <c r="A133" s="8" t="s">
        <v>125</v>
      </c>
      <c r="B133" s="33">
        <f>'[2]2024  год_последний'!N135*1000</f>
        <v>-1444365</v>
      </c>
      <c r="C133" s="33">
        <f t="shared" si="7"/>
        <v>2000476</v>
      </c>
      <c r="D133" s="36">
        <f>'[2]2024  год_последний'!U135*1000</f>
        <v>2000476</v>
      </c>
      <c r="E133" s="36">
        <f>'[2]2024  год_последний'!AD135*1000</f>
        <v>0</v>
      </c>
      <c r="F133" s="35"/>
    </row>
    <row r="134" spans="1:6" ht="28" x14ac:dyDescent="0.25">
      <c r="A134" s="8" t="s">
        <v>126</v>
      </c>
      <c r="B134" s="33">
        <f>'[2]2024  год_последний'!N136*1000</f>
        <v>-5625664.3899999997</v>
      </c>
      <c r="C134" s="33">
        <f t="shared" si="7"/>
        <v>2679849.8199999998</v>
      </c>
      <c r="D134" s="36">
        <f>'[2]2024  год_последний'!U136*1000</f>
        <v>0</v>
      </c>
      <c r="E134" s="36">
        <f>'[2]2024  год_последний'!AD136*1000</f>
        <v>2679849.8199999998</v>
      </c>
      <c r="F134" s="35"/>
    </row>
    <row r="135" spans="1:6" ht="28" x14ac:dyDescent="0.25">
      <c r="A135" s="8" t="s">
        <v>127</v>
      </c>
      <c r="B135" s="33">
        <f>'[2]2024  год_последний'!N137*1000</f>
        <v>-4113172.6</v>
      </c>
      <c r="C135" s="33">
        <f t="shared" si="7"/>
        <v>2515532.84</v>
      </c>
      <c r="D135" s="36">
        <f>'[2]2024  год_последний'!U137*1000</f>
        <v>1062137</v>
      </c>
      <c r="E135" s="36">
        <f>'[2]2024  год_последний'!AD137*1000</f>
        <v>1453395.8399999999</v>
      </c>
      <c r="F135" s="35"/>
    </row>
    <row r="136" spans="1:6" ht="28" x14ac:dyDescent="0.25">
      <c r="A136" s="8" t="s">
        <v>128</v>
      </c>
      <c r="B136" s="33">
        <f>'[2]2024  год_последний'!N138*1000</f>
        <v>-3516487.4</v>
      </c>
      <c r="C136" s="33">
        <f t="shared" si="7"/>
        <v>3201053.63</v>
      </c>
      <c r="D136" s="36">
        <f>'[2]2024  год_последний'!U138*1000</f>
        <v>2914099</v>
      </c>
      <c r="E136" s="36">
        <f>'[2]2024  год_последний'!AD138*1000</f>
        <v>286954.63</v>
      </c>
      <c r="F136" s="35"/>
    </row>
    <row r="137" spans="1:6" ht="28" x14ac:dyDescent="0.25">
      <c r="A137" s="8" t="s">
        <v>129</v>
      </c>
      <c r="B137" s="33">
        <f>'[2]2024  год_последний'!N139*1000</f>
        <v>-3464038.5999999996</v>
      </c>
      <c r="C137" s="33">
        <f t="shared" si="7"/>
        <v>2963040.33</v>
      </c>
      <c r="D137" s="36">
        <f>'[2]2024  год_последний'!U139*1000</f>
        <v>2507275</v>
      </c>
      <c r="E137" s="36">
        <f>'[2]2024  год_последний'!AD139*1000</f>
        <v>455765.33</v>
      </c>
      <c r="F137" s="35"/>
    </row>
    <row r="138" spans="1:6" ht="28" x14ac:dyDescent="0.25">
      <c r="A138" s="8" t="s">
        <v>130</v>
      </c>
      <c r="B138" s="33">
        <f>'[2]2024  год_последний'!N140*1000</f>
        <v>-2164262.7999999998</v>
      </c>
      <c r="C138" s="33">
        <f t="shared" si="7"/>
        <v>1128345.1599999999</v>
      </c>
      <c r="D138" s="36">
        <f>'[2]2024  год_последний'!U140*1000</f>
        <v>185956</v>
      </c>
      <c r="E138" s="36">
        <f>'[2]2024  год_последний'!AD140*1000</f>
        <v>942389.15999999992</v>
      </c>
      <c r="F138" s="35"/>
    </row>
    <row r="139" spans="1:6" ht="28" x14ac:dyDescent="0.25">
      <c r="A139" s="8" t="s">
        <v>131</v>
      </c>
      <c r="B139" s="33">
        <f>'[2]2024  год_последний'!N141*1000</f>
        <v>-5690122.5999999996</v>
      </c>
      <c r="C139" s="33">
        <f t="shared" si="7"/>
        <v>3288588.27</v>
      </c>
      <c r="D139" s="36">
        <f>'[2]2024  год_последний'!U141*1000</f>
        <v>1103878</v>
      </c>
      <c r="E139" s="36">
        <f>'[2]2024  год_последний'!AD141*1000</f>
        <v>2184710.27</v>
      </c>
      <c r="F139" s="35"/>
    </row>
    <row r="140" spans="1:6" ht="28" x14ac:dyDescent="0.25">
      <c r="A140" s="8" t="s">
        <v>132</v>
      </c>
      <c r="B140" s="33">
        <f>'[2]2024  год_последний'!N142*1000</f>
        <v>-3953283.6</v>
      </c>
      <c r="C140" s="33">
        <f t="shared" si="7"/>
        <v>2311704.81</v>
      </c>
      <c r="D140" s="36">
        <f>'[2]2024  год_последний'!U142*1000</f>
        <v>818337</v>
      </c>
      <c r="E140" s="36">
        <f>'[2]2024  год_последний'!AD142*1000</f>
        <v>1493367.81</v>
      </c>
      <c r="F140" s="35"/>
    </row>
    <row r="141" spans="1:6" ht="16.5" x14ac:dyDescent="0.25">
      <c r="A141" s="8" t="s">
        <v>133</v>
      </c>
      <c r="B141" s="33">
        <f>'[2]2024  год_последний'!N143*1000</f>
        <v>-31580382.760000002</v>
      </c>
      <c r="C141" s="33">
        <f t="shared" si="7"/>
        <v>22090404</v>
      </c>
      <c r="D141" s="36">
        <f>'[2]2024  год_последний'!U143*1000</f>
        <v>13457234</v>
      </c>
      <c r="E141" s="36">
        <f>'[2]2024  год_последний'!AD143*1000</f>
        <v>8633170</v>
      </c>
      <c r="F141" s="35"/>
    </row>
    <row r="142" spans="1:6" ht="16.5" x14ac:dyDescent="0.25">
      <c r="A142" s="10" t="s">
        <v>134</v>
      </c>
      <c r="B142" s="34">
        <f>SUM(B143:B155)</f>
        <v>-47307723.179999992</v>
      </c>
      <c r="C142" s="34">
        <f>SUM(C143:C155)</f>
        <v>33177948.330000002</v>
      </c>
      <c r="D142" s="34">
        <f>SUM(D143:D155)</f>
        <v>19475999</v>
      </c>
      <c r="E142" s="34">
        <f>SUM(E143:E155)</f>
        <v>13701949.33</v>
      </c>
      <c r="F142" s="35"/>
    </row>
    <row r="143" spans="1:6" ht="28" x14ac:dyDescent="0.25">
      <c r="A143" s="8" t="s">
        <v>135</v>
      </c>
      <c r="B143" s="33">
        <f>'[2]2024  год_последний'!N145*1000</f>
        <v>-3746236.19</v>
      </c>
      <c r="C143" s="33">
        <f t="shared" ref="C143:C155" si="8">SUM(D143:E143)</f>
        <v>3022297.46</v>
      </c>
      <c r="D143" s="36">
        <f>'[2]2024  год_последний'!U145*1000</f>
        <v>2363720</v>
      </c>
      <c r="E143" s="36">
        <f>'[2]2024  год_последний'!AD145*1000</f>
        <v>658577.46</v>
      </c>
      <c r="F143" s="35"/>
    </row>
    <row r="144" spans="1:6" ht="28" x14ac:dyDescent="0.25">
      <c r="A144" s="8" t="s">
        <v>3</v>
      </c>
      <c r="B144" s="33">
        <f>'[2]2024  год_последний'!N146*1000</f>
        <v>-3740599.99</v>
      </c>
      <c r="C144" s="33">
        <f t="shared" si="8"/>
        <v>2704308.37</v>
      </c>
      <c r="D144" s="36">
        <f>'[2]2024  год_последний'!U146*1000</f>
        <v>1761579</v>
      </c>
      <c r="E144" s="36">
        <f>'[2]2024  год_последний'!AD146*1000</f>
        <v>942729.37</v>
      </c>
      <c r="F144" s="35"/>
    </row>
    <row r="145" spans="1:6" ht="28" x14ac:dyDescent="0.25">
      <c r="A145" s="8" t="s">
        <v>136</v>
      </c>
      <c r="B145" s="33">
        <f>'[2]2024  год_последний'!N147*1000</f>
        <v>-4619399.8</v>
      </c>
      <c r="C145" s="33">
        <f t="shared" si="8"/>
        <v>2897407.31</v>
      </c>
      <c r="D145" s="36">
        <f>'[2]2024  год_последний'!U147*1000</f>
        <v>1330886</v>
      </c>
      <c r="E145" s="36">
        <f>'[2]2024  год_последний'!AD147*1000</f>
        <v>1566521.31</v>
      </c>
      <c r="F145" s="35"/>
    </row>
    <row r="146" spans="1:6" ht="28" x14ac:dyDescent="0.25">
      <c r="A146" s="8" t="s">
        <v>137</v>
      </c>
      <c r="B146" s="33">
        <f>'[2]2024  год_последний'!N148*1000</f>
        <v>-2467540.79</v>
      </c>
      <c r="C146" s="33">
        <f t="shared" si="8"/>
        <v>1748417.65</v>
      </c>
      <c r="D146" s="36">
        <f>'[2]2024  год_последний'!U148*1000</f>
        <v>1094221</v>
      </c>
      <c r="E146" s="36">
        <f>'[2]2024  год_последний'!AD148*1000</f>
        <v>654196.65</v>
      </c>
      <c r="F146" s="35"/>
    </row>
    <row r="147" spans="1:6" ht="28" x14ac:dyDescent="0.25">
      <c r="A147" s="8" t="s">
        <v>138</v>
      </c>
      <c r="B147" s="33">
        <f>'[2]2024  год_последний'!N149*1000</f>
        <v>0</v>
      </c>
      <c r="C147" s="33">
        <f t="shared" si="8"/>
        <v>932040</v>
      </c>
      <c r="D147" s="36">
        <f>'[2]2024  год_последний'!U149*1000</f>
        <v>932040</v>
      </c>
      <c r="E147" s="36">
        <f>'[2]2024  год_последний'!AD149*1000</f>
        <v>0</v>
      </c>
      <c r="F147" s="35"/>
    </row>
    <row r="148" spans="1:6" ht="28" x14ac:dyDescent="0.25">
      <c r="A148" s="8" t="s">
        <v>27</v>
      </c>
      <c r="B148" s="33">
        <f>'[2]2024  год_последний'!N150*1000</f>
        <v>-3127423.6</v>
      </c>
      <c r="C148" s="33">
        <f t="shared" si="8"/>
        <v>2232191.5</v>
      </c>
      <c r="D148" s="36">
        <f>'[2]2024  год_последний'!U150*1000</f>
        <v>1417786</v>
      </c>
      <c r="E148" s="36">
        <f>'[2]2024  год_последний'!AD150*1000</f>
        <v>814405.5</v>
      </c>
      <c r="F148" s="35"/>
    </row>
    <row r="149" spans="1:6" ht="28" x14ac:dyDescent="0.25">
      <c r="A149" s="8" t="s">
        <v>139</v>
      </c>
      <c r="B149" s="33">
        <f>'[2]2024  год_последний'!N151*1000</f>
        <v>-3717665.4</v>
      </c>
      <c r="C149" s="33">
        <f t="shared" si="8"/>
        <v>2444199.88</v>
      </c>
      <c r="D149" s="36">
        <f>'[2]2024  год_последний'!U151*1000</f>
        <v>1285710</v>
      </c>
      <c r="E149" s="36">
        <f>'[2]2024  год_последний'!AD151*1000</f>
        <v>1158489.8800000001</v>
      </c>
      <c r="F149" s="35"/>
    </row>
    <row r="150" spans="1:6" ht="28" x14ac:dyDescent="0.25">
      <c r="A150" s="8" t="s">
        <v>140</v>
      </c>
      <c r="B150" s="33">
        <f>'[2]2024  год_последний'!N152*1000</f>
        <v>-5050281.01</v>
      </c>
      <c r="C150" s="33">
        <f t="shared" si="8"/>
        <v>2533073.6700000004</v>
      </c>
      <c r="D150" s="36">
        <f>'[2]2024  год_последний'!U152*1000</f>
        <v>243134</v>
      </c>
      <c r="E150" s="36">
        <f>'[2]2024  год_последний'!AD152*1000</f>
        <v>2289939.6700000004</v>
      </c>
      <c r="F150" s="35"/>
    </row>
    <row r="151" spans="1:6" ht="28" x14ac:dyDescent="0.25">
      <c r="A151" s="8" t="s">
        <v>141</v>
      </c>
      <c r="B151" s="33">
        <f>'[2]2024  год_последний'!N153*1000</f>
        <v>-3752756.1999999997</v>
      </c>
      <c r="C151" s="33">
        <f t="shared" si="8"/>
        <v>2211038.62</v>
      </c>
      <c r="D151" s="36">
        <f>'[2]2024  год_последний'!U153*1000</f>
        <v>808516</v>
      </c>
      <c r="E151" s="36">
        <f>'[2]2024  год_последний'!AD153*1000</f>
        <v>1402522.6199999999</v>
      </c>
      <c r="F151" s="35"/>
    </row>
    <row r="152" spans="1:6" s="7" customFormat="1" ht="28" x14ac:dyDescent="0.25">
      <c r="A152" s="8" t="s">
        <v>142</v>
      </c>
      <c r="B152" s="33">
        <f>'[2]2024  год_последний'!N154*1000</f>
        <v>-4134966.9999999995</v>
      </c>
      <c r="C152" s="33">
        <f t="shared" si="8"/>
        <v>2994434.66</v>
      </c>
      <c r="D152" s="36">
        <f>'[2]2024  год_последний'!U154*1000</f>
        <v>1956876</v>
      </c>
      <c r="E152" s="36">
        <f>'[2]2024  год_последний'!AD154*1000</f>
        <v>1037558.6599999999</v>
      </c>
      <c r="F152" s="35"/>
    </row>
    <row r="153" spans="1:6" ht="28" x14ac:dyDescent="0.25">
      <c r="A153" s="8" t="s">
        <v>143</v>
      </c>
      <c r="B153" s="33">
        <f>'[2]2024  год_последний'!N155*1000</f>
        <v>-4851754.3999999994</v>
      </c>
      <c r="C153" s="33">
        <f t="shared" si="8"/>
        <v>3323697.4</v>
      </c>
      <c r="D153" s="36">
        <f>'[2]2024  год_последний'!U155*1000</f>
        <v>1933602</v>
      </c>
      <c r="E153" s="36">
        <f>'[2]2024  год_последний'!AD155*1000</f>
        <v>1390095.4</v>
      </c>
      <c r="F153" s="35"/>
    </row>
    <row r="154" spans="1:6" ht="28" x14ac:dyDescent="0.25">
      <c r="A154" s="8" t="s">
        <v>144</v>
      </c>
      <c r="B154" s="33">
        <f>'[2]2024  год_последний'!N156*1000</f>
        <v>-3367547.4</v>
      </c>
      <c r="C154" s="33">
        <f t="shared" si="8"/>
        <v>2163615.84</v>
      </c>
      <c r="D154" s="36">
        <f>'[2]2024  год_последний'!U156*1000</f>
        <v>1068382</v>
      </c>
      <c r="E154" s="36">
        <f>'[2]2024  год_последний'!AD156*1000</f>
        <v>1095233.8400000001</v>
      </c>
      <c r="F154" s="35"/>
    </row>
    <row r="155" spans="1:6" ht="28" x14ac:dyDescent="0.25">
      <c r="A155" s="8" t="s">
        <v>145</v>
      </c>
      <c r="B155" s="33">
        <f>'[2]2024  год_последний'!N157*1000</f>
        <v>-4731551.4000000004</v>
      </c>
      <c r="C155" s="33">
        <f t="shared" si="8"/>
        <v>3971225.97</v>
      </c>
      <c r="D155" s="36">
        <f>'[2]2024  год_последний'!U157*1000</f>
        <v>3279547</v>
      </c>
      <c r="E155" s="36">
        <f>'[2]2024  год_последний'!AD157*1000</f>
        <v>691678.97000000009</v>
      </c>
      <c r="F155" s="35"/>
    </row>
    <row r="156" spans="1:6" ht="16.5" x14ac:dyDescent="0.25">
      <c r="A156" s="10" t="s">
        <v>146</v>
      </c>
      <c r="B156" s="34">
        <f>SUM(B157:B164)</f>
        <v>-29487671.799999997</v>
      </c>
      <c r="C156" s="34">
        <f>SUM(C157:C164)</f>
        <v>17331641.960000001</v>
      </c>
      <c r="D156" s="34">
        <f>SUM(D157:D164)</f>
        <v>6273127</v>
      </c>
      <c r="E156" s="34">
        <f>SUM(E157:E164)</f>
        <v>11058514.959999999</v>
      </c>
      <c r="F156" s="35"/>
    </row>
    <row r="157" spans="1:6" ht="28" x14ac:dyDescent="0.25">
      <c r="A157" s="8" t="s">
        <v>147</v>
      </c>
      <c r="B157" s="33">
        <f>'[2]2024  год_последний'!N159*1000</f>
        <v>-1880644.6</v>
      </c>
      <c r="C157" s="33">
        <f t="shared" ref="C157:C164" si="9">SUM(D157:E157)</f>
        <v>1795511.66</v>
      </c>
      <c r="D157" s="36">
        <f>'[2]2024  год_последний'!U159*1000</f>
        <v>1718065</v>
      </c>
      <c r="E157" s="36">
        <f>'[2]2024  год_последний'!AD159*1000</f>
        <v>77446.659999999989</v>
      </c>
      <c r="F157" s="35"/>
    </row>
    <row r="158" spans="1:6" ht="28" x14ac:dyDescent="0.25">
      <c r="A158" s="8" t="s">
        <v>148</v>
      </c>
      <c r="B158" s="33">
        <f>'[2]2024  год_последний'!N160*1000</f>
        <v>-4251970.2</v>
      </c>
      <c r="C158" s="33">
        <f t="shared" si="9"/>
        <v>2532497.25</v>
      </c>
      <c r="D158" s="36">
        <f>'[2]2024  год_последний'!U160*1000</f>
        <v>968268</v>
      </c>
      <c r="E158" s="36">
        <f>'[2]2024  год_последний'!AD160*1000</f>
        <v>1564229.25</v>
      </c>
      <c r="F158" s="35"/>
    </row>
    <row r="159" spans="1:6" ht="28" x14ac:dyDescent="0.25">
      <c r="A159" s="8" t="s">
        <v>149</v>
      </c>
      <c r="B159" s="33">
        <f>'[2]2024  год_последний'!N161*1000</f>
        <v>-2242925.7999999998</v>
      </c>
      <c r="C159" s="33">
        <f t="shared" si="9"/>
        <v>1068443.46</v>
      </c>
      <c r="D159" s="36">
        <f>'[2]2024  год_последний'!U161*1000</f>
        <v>0</v>
      </c>
      <c r="E159" s="36">
        <f>'[2]2024  год_последний'!AD161*1000</f>
        <v>1068443.46</v>
      </c>
      <c r="F159" s="35"/>
    </row>
    <row r="160" spans="1:6" ht="28" x14ac:dyDescent="0.25">
      <c r="A160" s="8" t="s">
        <v>150</v>
      </c>
      <c r="B160" s="33">
        <f>'[2]2024  год_последний'!N162*1000</f>
        <v>-5684331</v>
      </c>
      <c r="C160" s="33">
        <f t="shared" si="9"/>
        <v>3422746.71</v>
      </c>
      <c r="D160" s="36">
        <f>'[2]2024  год_последний'!U162*1000</f>
        <v>1365351</v>
      </c>
      <c r="E160" s="36">
        <f>'[2]2024  год_последний'!AD162*1000</f>
        <v>2057395.7099999997</v>
      </c>
      <c r="F160" s="35"/>
    </row>
    <row r="161" spans="1:6" ht="28" x14ac:dyDescent="0.25">
      <c r="A161" s="8" t="s">
        <v>151</v>
      </c>
      <c r="B161" s="33">
        <f>'[2]2024  год_последний'!N163*1000</f>
        <v>0</v>
      </c>
      <c r="C161" s="33">
        <f t="shared" si="9"/>
        <v>0</v>
      </c>
      <c r="D161" s="36">
        <f>'[2]2024  год_последний'!U163*1000</f>
        <v>0</v>
      </c>
      <c r="E161" s="36">
        <f>'[2]2024  год_последний'!AD163*1000</f>
        <v>0</v>
      </c>
      <c r="F161" s="35"/>
    </row>
    <row r="162" spans="1:6" ht="28" x14ac:dyDescent="0.25">
      <c r="A162" s="8" t="s">
        <v>152</v>
      </c>
      <c r="B162" s="33">
        <f>'[2]2024  год_последний'!N164*1000</f>
        <v>-4640636.8099999996</v>
      </c>
      <c r="C162" s="33">
        <f t="shared" si="9"/>
        <v>2210620.63</v>
      </c>
      <c r="D162" s="36">
        <f>'[2]2024  год_последний'!U164*1000</f>
        <v>0</v>
      </c>
      <c r="E162" s="36">
        <f>'[2]2024  год_последний'!AD164*1000</f>
        <v>2210620.63</v>
      </c>
      <c r="F162" s="35"/>
    </row>
    <row r="163" spans="1:6" ht="28" x14ac:dyDescent="0.25">
      <c r="A163" s="8" t="s">
        <v>153</v>
      </c>
      <c r="B163" s="33">
        <f>'[2]2024  год_последний'!N165*1000</f>
        <v>-5772689.9900000002</v>
      </c>
      <c r="C163" s="33">
        <f t="shared" si="9"/>
        <v>3451323.99</v>
      </c>
      <c r="D163" s="36">
        <f>'[2]2024  год_последний'!U165*1000</f>
        <v>1339544</v>
      </c>
      <c r="E163" s="36">
        <f>'[2]2024  год_последний'!AD165*1000</f>
        <v>2111779.9900000002</v>
      </c>
      <c r="F163" s="35"/>
    </row>
    <row r="164" spans="1:6" ht="28" x14ac:dyDescent="0.25">
      <c r="A164" s="8" t="s">
        <v>154</v>
      </c>
      <c r="B164" s="33">
        <f>'[2]2024  год_последний'!N166*1000</f>
        <v>-5014473.3999999994</v>
      </c>
      <c r="C164" s="33">
        <f t="shared" si="9"/>
        <v>2850498.26</v>
      </c>
      <c r="D164" s="36">
        <f>'[2]2024  год_последний'!U166*1000</f>
        <v>881899</v>
      </c>
      <c r="E164" s="36">
        <f>'[2]2024  год_последний'!AD166*1000</f>
        <v>1968599.26</v>
      </c>
      <c r="F164" s="35"/>
    </row>
    <row r="165" spans="1:6" ht="16.5" x14ac:dyDescent="0.25">
      <c r="A165" s="10" t="s">
        <v>155</v>
      </c>
      <c r="B165" s="34">
        <f>SUM(B166:B181)</f>
        <v>-104439398.21000001</v>
      </c>
      <c r="C165" s="34">
        <f>SUM(C166:C181)</f>
        <v>62265165.490000002</v>
      </c>
      <c r="D165" s="34">
        <f>SUM(D166:D181)</f>
        <v>20201331</v>
      </c>
      <c r="E165" s="34">
        <f>SUM(E166:E181)</f>
        <v>42063834.490000002</v>
      </c>
      <c r="F165" s="35"/>
    </row>
    <row r="166" spans="1:6" s="7" customFormat="1" ht="28" x14ac:dyDescent="0.25">
      <c r="A166" s="8" t="s">
        <v>156</v>
      </c>
      <c r="B166" s="33">
        <f>'[2]2024  год_последний'!N168*1000</f>
        <v>-1178994</v>
      </c>
      <c r="C166" s="33">
        <f t="shared" ref="C166:C181" si="10">SUM(D166:E166)</f>
        <v>2516670</v>
      </c>
      <c r="D166" s="36">
        <f>'[2]2024  год_последний'!U168*1000</f>
        <v>2516670</v>
      </c>
      <c r="E166" s="36">
        <f>'[2]2024  год_последний'!AD168*1000</f>
        <v>0</v>
      </c>
      <c r="F166" s="35"/>
    </row>
    <row r="167" spans="1:6" ht="28" x14ac:dyDescent="0.25">
      <c r="A167" s="8" t="s">
        <v>157</v>
      </c>
      <c r="B167" s="33">
        <f>'[2]2024  год_последний'!N169*1000</f>
        <v>-3329106.2</v>
      </c>
      <c r="C167" s="33">
        <f t="shared" si="10"/>
        <v>1861929.61</v>
      </c>
      <c r="D167" s="36">
        <f>'[2]2024  год_последний'!U169*1000</f>
        <v>527218</v>
      </c>
      <c r="E167" s="36">
        <f>'[2]2024  год_последний'!AD169*1000</f>
        <v>1334711.6100000001</v>
      </c>
      <c r="F167" s="35"/>
    </row>
    <row r="168" spans="1:6" ht="28" x14ac:dyDescent="0.25">
      <c r="A168" s="8" t="s">
        <v>158</v>
      </c>
      <c r="B168" s="33">
        <f>'[2]2024  год_последний'!N170*1000</f>
        <v>-1823103</v>
      </c>
      <c r="C168" s="33">
        <f t="shared" si="10"/>
        <v>868456.05</v>
      </c>
      <c r="D168" s="36">
        <f>'[2]2024  год_последний'!U170*1000</f>
        <v>0</v>
      </c>
      <c r="E168" s="36">
        <f>'[2]2024  год_последний'!AD170*1000</f>
        <v>868456.05</v>
      </c>
      <c r="F168" s="35"/>
    </row>
    <row r="169" spans="1:6" ht="28" x14ac:dyDescent="0.25">
      <c r="A169" s="8" t="s">
        <v>159</v>
      </c>
      <c r="B169" s="33">
        <f>'[2]2024  год_последний'!N171*1000</f>
        <v>-2502546.19</v>
      </c>
      <c r="C169" s="33">
        <f t="shared" si="10"/>
        <v>2584923</v>
      </c>
      <c r="D169" s="36">
        <f>'[2]2024  год_последний'!U171*1000</f>
        <v>2584923</v>
      </c>
      <c r="E169" s="36">
        <f>'[2]2024  год_последний'!AD171*1000</f>
        <v>0</v>
      </c>
      <c r="F169" s="35"/>
    </row>
    <row r="170" spans="1:6" ht="28" x14ac:dyDescent="0.25">
      <c r="A170" s="8" t="s">
        <v>160</v>
      </c>
      <c r="B170" s="33">
        <f>'[2]2024  год_последний'!N172*1000</f>
        <v>-4164768</v>
      </c>
      <c r="C170" s="33">
        <f t="shared" si="10"/>
        <v>2676364.2599999998</v>
      </c>
      <c r="D170" s="36">
        <f>'[2]2024  год_последний'!U172*1000</f>
        <v>1322342</v>
      </c>
      <c r="E170" s="36">
        <f>'[2]2024  год_последний'!AD172*1000</f>
        <v>1354022.26</v>
      </c>
      <c r="F170" s="35"/>
    </row>
    <row r="171" spans="1:6" ht="28" x14ac:dyDescent="0.25">
      <c r="A171" s="8" t="s">
        <v>161</v>
      </c>
      <c r="B171" s="33">
        <f>'[2]2024  год_последний'!N173*1000</f>
        <v>-3466622.6</v>
      </c>
      <c r="C171" s="33">
        <f t="shared" si="10"/>
        <v>2573726.98</v>
      </c>
      <c r="D171" s="36">
        <f>'[2]2024  год_последний'!U173*1000</f>
        <v>1761447</v>
      </c>
      <c r="E171" s="36">
        <f>'[2]2024  год_последний'!AD173*1000</f>
        <v>812279.98</v>
      </c>
      <c r="F171" s="35"/>
    </row>
    <row r="172" spans="1:6" ht="28" x14ac:dyDescent="0.25">
      <c r="A172" s="8" t="s">
        <v>162</v>
      </c>
      <c r="B172" s="33">
        <f>'[2]2024  год_последний'!N174*1000</f>
        <v>-4127643.4</v>
      </c>
      <c r="C172" s="33">
        <f t="shared" si="10"/>
        <v>1966250.33</v>
      </c>
      <c r="D172" s="36">
        <f>'[2]2024  год_последний'!U174*1000</f>
        <v>0</v>
      </c>
      <c r="E172" s="36">
        <f>'[2]2024  год_последний'!AD174*1000</f>
        <v>1966250.33</v>
      </c>
      <c r="F172" s="35"/>
    </row>
    <row r="173" spans="1:6" ht="28" x14ac:dyDescent="0.25">
      <c r="A173" s="8" t="s">
        <v>163</v>
      </c>
      <c r="B173" s="33">
        <f>'[2]2024  год_последний'!N175*1000</f>
        <v>-2538759.5900000003</v>
      </c>
      <c r="C173" s="33">
        <f t="shared" si="10"/>
        <v>1712820.58</v>
      </c>
      <c r="D173" s="36">
        <f>'[2]2024  год_последний'!U175*1000</f>
        <v>961452</v>
      </c>
      <c r="E173" s="36">
        <f>'[2]2024  год_последний'!AD175*1000</f>
        <v>751368.58</v>
      </c>
      <c r="F173" s="35"/>
    </row>
    <row r="174" spans="1:6" ht="28" x14ac:dyDescent="0.25">
      <c r="A174" s="8" t="s">
        <v>164</v>
      </c>
      <c r="B174" s="33">
        <f>'[2]2024  год_последний'!N176*1000</f>
        <v>-3374868.8000000003</v>
      </c>
      <c r="C174" s="33">
        <f t="shared" si="10"/>
        <v>2743213.19</v>
      </c>
      <c r="D174" s="36">
        <f>'[2]2024  год_последний'!U176*1000</f>
        <v>2168587</v>
      </c>
      <c r="E174" s="36">
        <f>'[2]2024  год_последний'!AD176*1000</f>
        <v>574626.18999999994</v>
      </c>
      <c r="F174" s="35"/>
    </row>
    <row r="175" spans="1:6" ht="28" x14ac:dyDescent="0.25">
      <c r="A175" s="8" t="s">
        <v>165</v>
      </c>
      <c r="B175" s="33">
        <f>'[2]2024  год_последний'!N177*1000</f>
        <v>-3793055.6</v>
      </c>
      <c r="C175" s="33">
        <f t="shared" si="10"/>
        <v>1806865.59</v>
      </c>
      <c r="D175" s="36">
        <f>'[2]2024  год_последний'!U177*1000</f>
        <v>0</v>
      </c>
      <c r="E175" s="36">
        <f>'[2]2024  год_последний'!AD177*1000</f>
        <v>1806865.59</v>
      </c>
      <c r="F175" s="35"/>
    </row>
    <row r="176" spans="1:6" s="7" customFormat="1" ht="28" x14ac:dyDescent="0.25">
      <c r="A176" s="8" t="s">
        <v>166</v>
      </c>
      <c r="B176" s="33">
        <f>'[2]2024  год_последний'!N178*1000</f>
        <v>0</v>
      </c>
      <c r="C176" s="33">
        <f t="shared" si="10"/>
        <v>2644222</v>
      </c>
      <c r="D176" s="36">
        <f>'[2]2024  год_последний'!U178*1000</f>
        <v>2644222</v>
      </c>
      <c r="E176" s="36">
        <f>'[2]2024  год_последний'!AD178*1000</f>
        <v>0</v>
      </c>
      <c r="F176" s="35"/>
    </row>
    <row r="177" spans="1:6" ht="28" x14ac:dyDescent="0.25">
      <c r="A177" s="8" t="s">
        <v>167</v>
      </c>
      <c r="B177" s="33">
        <f>'[2]2024  год_последний'!N179*1000</f>
        <v>-2637766.4</v>
      </c>
      <c r="C177" s="33">
        <f t="shared" si="10"/>
        <v>2486902.27</v>
      </c>
      <c r="D177" s="36">
        <f>'[2]2024  год_последний'!U179*1000</f>
        <v>2349659</v>
      </c>
      <c r="E177" s="36">
        <f>'[2]2024  год_последний'!AD179*1000</f>
        <v>137243.26999999999</v>
      </c>
      <c r="F177" s="35"/>
    </row>
    <row r="178" spans="1:6" ht="28" x14ac:dyDescent="0.25">
      <c r="A178" s="8" t="s">
        <v>168</v>
      </c>
      <c r="B178" s="33">
        <f>'[2]2024  год_последний'!N180*1000</f>
        <v>0</v>
      </c>
      <c r="C178" s="33">
        <f t="shared" si="10"/>
        <v>0</v>
      </c>
      <c r="D178" s="36">
        <f>'[2]2024  год_последний'!U180*1000</f>
        <v>0</v>
      </c>
      <c r="E178" s="36">
        <f>'[2]2024  год_последний'!AD180*1000</f>
        <v>0</v>
      </c>
      <c r="F178" s="35"/>
    </row>
    <row r="179" spans="1:6" ht="28" x14ac:dyDescent="0.25">
      <c r="A179" s="8" t="s">
        <v>169</v>
      </c>
      <c r="B179" s="33">
        <f>'[2]2024  год_последний'!N181*1000</f>
        <v>-4018203.4</v>
      </c>
      <c r="C179" s="33">
        <f t="shared" si="10"/>
        <v>2738583.55</v>
      </c>
      <c r="D179" s="36">
        <f>'[2]2024  год_последний'!U181*1000</f>
        <v>1574495</v>
      </c>
      <c r="E179" s="36">
        <f>'[2]2024  год_последний'!AD181*1000</f>
        <v>1164088.55</v>
      </c>
      <c r="F179" s="35"/>
    </row>
    <row r="180" spans="1:6" ht="28" x14ac:dyDescent="0.25">
      <c r="A180" s="8" t="s">
        <v>170</v>
      </c>
      <c r="B180" s="33">
        <f>'[2]2024  год_последний'!N182*1000</f>
        <v>-3851566.9899999998</v>
      </c>
      <c r="C180" s="33">
        <f t="shared" si="10"/>
        <v>2772216.58</v>
      </c>
      <c r="D180" s="36">
        <f>'[2]2024  год_последний'!U182*1000</f>
        <v>1790316</v>
      </c>
      <c r="E180" s="36">
        <f>'[2]2024  год_последний'!AD182*1000</f>
        <v>981900.58</v>
      </c>
      <c r="F180" s="35"/>
    </row>
    <row r="181" spans="1:6" ht="16.5" x14ac:dyDescent="0.25">
      <c r="A181" s="8" t="s">
        <v>171</v>
      </c>
      <c r="B181" s="33">
        <f>'[2]2024  год_последний'!N183*1000</f>
        <v>-63632394.039999999</v>
      </c>
      <c r="C181" s="33">
        <f t="shared" si="10"/>
        <v>30312021.5</v>
      </c>
      <c r="D181" s="36">
        <f>'[2]2024  год_последний'!U183*1000</f>
        <v>0</v>
      </c>
      <c r="E181" s="36">
        <f>'[2]2024  год_последний'!AD183*1000</f>
        <v>30312021.5</v>
      </c>
      <c r="F181" s="35"/>
    </row>
    <row r="182" spans="1:6" ht="16.5" x14ac:dyDescent="0.25">
      <c r="A182" s="10" t="s">
        <v>172</v>
      </c>
      <c r="B182" s="34">
        <f>SUM(B183:B192)</f>
        <v>-29174072.580000002</v>
      </c>
      <c r="C182" s="34">
        <f>SUM(C183:C192)</f>
        <v>24245113.799999997</v>
      </c>
      <c r="D182" s="34">
        <f>SUM(D183:D192)</f>
        <v>16626760</v>
      </c>
      <c r="E182" s="34">
        <f>SUM(E183:E192)</f>
        <v>7618353.7999999989</v>
      </c>
      <c r="F182" s="35"/>
    </row>
    <row r="183" spans="1:6" ht="28" x14ac:dyDescent="0.25">
      <c r="A183" s="8" t="s">
        <v>173</v>
      </c>
      <c r="B183" s="33">
        <f>'[2]2024  год_последний'!N185*1000</f>
        <v>-3697741.4</v>
      </c>
      <c r="C183" s="33">
        <f t="shared" ref="C183:C192" si="11">SUM(D183:E183)</f>
        <v>2785217.81</v>
      </c>
      <c r="D183" s="36">
        <f>'[2]2024  год_последний'!U185*1000</f>
        <v>1955082</v>
      </c>
      <c r="E183" s="36">
        <f>'[2]2024  год_последний'!AD185*1000</f>
        <v>830135.80999999994</v>
      </c>
      <c r="F183" s="35"/>
    </row>
    <row r="184" spans="1:6" ht="28" x14ac:dyDescent="0.25">
      <c r="A184" s="8" t="s">
        <v>174</v>
      </c>
      <c r="B184" s="33">
        <f>'[2]2024  год_последний'!N186*1000</f>
        <v>-3724227.19</v>
      </c>
      <c r="C184" s="33">
        <f t="shared" si="11"/>
        <v>2970711.26</v>
      </c>
      <c r="D184" s="36">
        <f>'[2]2024  год_последний'!U186*1000</f>
        <v>2285227</v>
      </c>
      <c r="E184" s="36">
        <f>'[2]2024  год_последний'!AD186*1000</f>
        <v>685484.25999999989</v>
      </c>
      <c r="F184" s="35"/>
    </row>
    <row r="185" spans="1:6" ht="28" x14ac:dyDescent="0.25">
      <c r="A185" s="8" t="s">
        <v>175</v>
      </c>
      <c r="B185" s="33">
        <f>'[2]2024  год_последний'!N187*1000</f>
        <v>-4713341</v>
      </c>
      <c r="C185" s="33">
        <f t="shared" si="11"/>
        <v>3650420.79</v>
      </c>
      <c r="D185" s="36">
        <f>'[2]2024  год_последний'!U187*1000</f>
        <v>2683467</v>
      </c>
      <c r="E185" s="36">
        <f>'[2]2024  год_последний'!AD187*1000</f>
        <v>966953.79</v>
      </c>
      <c r="F185" s="35"/>
    </row>
    <row r="186" spans="1:6" ht="28" x14ac:dyDescent="0.25">
      <c r="A186" s="8" t="s">
        <v>176</v>
      </c>
      <c r="B186" s="33">
        <f>'[2]2024  год_последний'!N188*1000</f>
        <v>0</v>
      </c>
      <c r="C186" s="33">
        <f t="shared" si="11"/>
        <v>3222173</v>
      </c>
      <c r="D186" s="36">
        <f>'[2]2024  год_последний'!U188*1000</f>
        <v>3222173</v>
      </c>
      <c r="E186" s="36">
        <f>'[2]2024  год_последний'!AD188*1000</f>
        <v>0</v>
      </c>
      <c r="F186" s="35"/>
    </row>
    <row r="187" spans="1:6" ht="28" x14ac:dyDescent="0.25">
      <c r="A187" s="8" t="s">
        <v>177</v>
      </c>
      <c r="B187" s="33">
        <f>'[2]2024  год_последний'!N189*1000</f>
        <v>-2661958.6</v>
      </c>
      <c r="C187" s="33">
        <f t="shared" si="11"/>
        <v>1268054.54</v>
      </c>
      <c r="D187" s="36">
        <f>'[2]2024  год_последний'!U189*1000</f>
        <v>0</v>
      </c>
      <c r="E187" s="36">
        <f>'[2]2024  год_последний'!AD189*1000</f>
        <v>1268054.54</v>
      </c>
      <c r="F187" s="35"/>
    </row>
    <row r="188" spans="1:6" ht="28" x14ac:dyDescent="0.25">
      <c r="A188" s="8" t="s">
        <v>178</v>
      </c>
      <c r="B188" s="33">
        <f>'[2]2024  год_последний'!N190*1000</f>
        <v>-1818892.5899999999</v>
      </c>
      <c r="C188" s="33">
        <f t="shared" si="11"/>
        <v>866450.37</v>
      </c>
      <c r="D188" s="36">
        <f>'[2]2024  год_последний'!U190*1000</f>
        <v>0</v>
      </c>
      <c r="E188" s="36">
        <f>'[2]2024  год_последний'!AD190*1000</f>
        <v>866450.37</v>
      </c>
      <c r="F188" s="35"/>
    </row>
    <row r="189" spans="1:6" ht="28" x14ac:dyDescent="0.25">
      <c r="A189" s="8" t="s">
        <v>179</v>
      </c>
      <c r="B189" s="33">
        <f>'[2]2024  год_последний'!N191*1000</f>
        <v>-4625250.2</v>
      </c>
      <c r="C189" s="33">
        <f t="shared" si="11"/>
        <v>3182451.61</v>
      </c>
      <c r="D189" s="36">
        <f>'[2]2024  год_последний'!U191*1000</f>
        <v>1869917</v>
      </c>
      <c r="E189" s="36">
        <f>'[2]2024  год_последний'!AD191*1000</f>
        <v>1312534.6099999999</v>
      </c>
      <c r="F189" s="35"/>
    </row>
    <row r="190" spans="1:6" ht="28" x14ac:dyDescent="0.25">
      <c r="A190" s="8" t="s">
        <v>180</v>
      </c>
      <c r="B190" s="33">
        <f>'[2]2024  год_последний'!N192*1000</f>
        <v>-1656803.7999999998</v>
      </c>
      <c r="C190" s="33">
        <f t="shared" si="11"/>
        <v>1880118</v>
      </c>
      <c r="D190" s="36">
        <f>'[2]2024  год_последний'!U192*1000</f>
        <v>1880118</v>
      </c>
      <c r="E190" s="36">
        <f>'[2]2024  год_последний'!AD192*1000</f>
        <v>0</v>
      </c>
      <c r="F190" s="35"/>
    </row>
    <row r="191" spans="1:6" ht="28" x14ac:dyDescent="0.25">
      <c r="A191" s="8" t="s">
        <v>181</v>
      </c>
      <c r="B191" s="33">
        <f>'[2]2024  год_последний'!N193*1000</f>
        <v>-2953618.1999999997</v>
      </c>
      <c r="C191" s="33">
        <f t="shared" si="11"/>
        <v>1947441.97</v>
      </c>
      <c r="D191" s="36">
        <f>'[2]2024  год_последний'!U193*1000</f>
        <v>1032108.9999999999</v>
      </c>
      <c r="E191" s="36">
        <f>'[2]2024  год_последний'!AD193*1000</f>
        <v>915332.97000000009</v>
      </c>
      <c r="F191" s="35"/>
    </row>
    <row r="192" spans="1:6" ht="28" x14ac:dyDescent="0.25">
      <c r="A192" s="8" t="s">
        <v>182</v>
      </c>
      <c r="B192" s="33">
        <f>'[2]2024  год_последний'!N194*1000</f>
        <v>-3322239.6</v>
      </c>
      <c r="C192" s="33">
        <f t="shared" si="11"/>
        <v>2472074.4500000002</v>
      </c>
      <c r="D192" s="36">
        <f>'[2]2024  год_последний'!U194*1000</f>
        <v>1698667</v>
      </c>
      <c r="E192" s="36">
        <f>'[2]2024  год_последний'!AD194*1000</f>
        <v>773407.45000000007</v>
      </c>
      <c r="F192" s="35"/>
    </row>
    <row r="193" spans="1:6" ht="16.5" x14ac:dyDescent="0.25">
      <c r="A193" s="10" t="s">
        <v>183</v>
      </c>
      <c r="B193" s="34">
        <f>SUM(B194:B214)</f>
        <v>-30711867.200000003</v>
      </c>
      <c r="C193" s="34">
        <f>SUM(C194:C214)</f>
        <v>21034572.049999997</v>
      </c>
      <c r="D193" s="34">
        <f>SUM(D194:D214)</f>
        <v>10546473</v>
      </c>
      <c r="E193" s="34">
        <f>SUM(E194:E214)</f>
        <v>10488099.049999999</v>
      </c>
      <c r="F193" s="35"/>
    </row>
    <row r="194" spans="1:6" s="7" customFormat="1" ht="28" x14ac:dyDescent="0.25">
      <c r="A194" s="8" t="s">
        <v>184</v>
      </c>
      <c r="B194" s="33">
        <f>'[2]2024  год_последний'!N196*1000</f>
        <v>-2088436.8</v>
      </c>
      <c r="C194" s="33">
        <f t="shared" ref="C194:C214" si="12">SUM(D194:E194)</f>
        <v>994850.85000000009</v>
      </c>
      <c r="D194" s="36">
        <f>'[2]2024  год_последний'!U196*1000</f>
        <v>0</v>
      </c>
      <c r="E194" s="36">
        <f>'[2]2024  год_последний'!AD196*1000</f>
        <v>994850.85000000009</v>
      </c>
      <c r="F194" s="35"/>
    </row>
    <row r="195" spans="1:6" ht="28" x14ac:dyDescent="0.25">
      <c r="A195" s="8" t="s">
        <v>185</v>
      </c>
      <c r="B195" s="33">
        <f>'[2]2024  год_последний'!N197*1000</f>
        <v>0</v>
      </c>
      <c r="C195" s="33">
        <f t="shared" si="12"/>
        <v>0</v>
      </c>
      <c r="D195" s="36">
        <f>'[2]2024  год_последний'!U197*1000</f>
        <v>0</v>
      </c>
      <c r="E195" s="36">
        <f>'[2]2024  год_последний'!AD197*1000</f>
        <v>0</v>
      </c>
      <c r="F195" s="35"/>
    </row>
    <row r="196" spans="1:6" ht="28" x14ac:dyDescent="0.25">
      <c r="A196" s="8" t="s">
        <v>186</v>
      </c>
      <c r="B196" s="33">
        <f>'[2]2024  год_последний'!N198*1000</f>
        <v>-454234.2</v>
      </c>
      <c r="C196" s="33">
        <f t="shared" si="12"/>
        <v>412425.23</v>
      </c>
      <c r="D196" s="36">
        <f>'[2]2024  год_последний'!U198*1000</f>
        <v>374391</v>
      </c>
      <c r="E196" s="36">
        <f>'[2]2024  год_последний'!AD198*1000</f>
        <v>38034.230000000003</v>
      </c>
      <c r="F196" s="35"/>
    </row>
    <row r="197" spans="1:6" ht="28" x14ac:dyDescent="0.25">
      <c r="A197" s="8" t="s">
        <v>187</v>
      </c>
      <c r="B197" s="33">
        <f>'[2]2024  год_последний'!N199*1000</f>
        <v>0</v>
      </c>
      <c r="C197" s="33">
        <f t="shared" si="12"/>
        <v>0</v>
      </c>
      <c r="D197" s="36">
        <f>'[2]2024  год_последний'!U199*1000</f>
        <v>0</v>
      </c>
      <c r="E197" s="36">
        <f>'[2]2024  год_последний'!AD199*1000</f>
        <v>0</v>
      </c>
      <c r="F197" s="35"/>
    </row>
    <row r="198" spans="1:6" ht="28" x14ac:dyDescent="0.25">
      <c r="A198" s="8" t="s">
        <v>188</v>
      </c>
      <c r="B198" s="33">
        <f>'[2]2024  год_последний'!N200*1000</f>
        <v>-547721</v>
      </c>
      <c r="C198" s="33">
        <f t="shared" si="12"/>
        <v>650852</v>
      </c>
      <c r="D198" s="36">
        <f>'[2]2024  год_последний'!U200*1000</f>
        <v>650852</v>
      </c>
      <c r="E198" s="36">
        <f>'[2]2024  год_последний'!AD200*1000</f>
        <v>0</v>
      </c>
      <c r="F198" s="35"/>
    </row>
    <row r="199" spans="1:6" ht="28" x14ac:dyDescent="0.25">
      <c r="A199" s="8" t="s">
        <v>189</v>
      </c>
      <c r="B199" s="33">
        <f>'[2]2024  год_последний'!N201*1000</f>
        <v>-2870818.4</v>
      </c>
      <c r="C199" s="33">
        <f t="shared" si="12"/>
        <v>1732491.4100000001</v>
      </c>
      <c r="D199" s="36">
        <f>'[2]2024  год_последний'!U201*1000</f>
        <v>696939</v>
      </c>
      <c r="E199" s="36">
        <f>'[2]2024  год_последний'!AD201*1000</f>
        <v>1035552.41</v>
      </c>
      <c r="F199" s="35"/>
    </row>
    <row r="200" spans="1:6" ht="28" x14ac:dyDescent="0.25">
      <c r="A200" s="8" t="s">
        <v>190</v>
      </c>
      <c r="B200" s="33">
        <f>'[2]2024  год_последний'!N202*1000</f>
        <v>-791329</v>
      </c>
      <c r="C200" s="33">
        <f t="shared" si="12"/>
        <v>1001549</v>
      </c>
      <c r="D200" s="36">
        <f>'[2]2024  год_последний'!U202*1000</f>
        <v>1001549</v>
      </c>
      <c r="E200" s="36">
        <f>'[2]2024  год_последний'!AD202*1000</f>
        <v>0</v>
      </c>
      <c r="F200" s="35"/>
    </row>
    <row r="201" spans="1:6" ht="28" x14ac:dyDescent="0.25">
      <c r="A201" s="8" t="s">
        <v>191</v>
      </c>
      <c r="B201" s="33">
        <f>'[2]2024  год_последний'!N203*1000</f>
        <v>0</v>
      </c>
      <c r="C201" s="33">
        <f t="shared" si="12"/>
        <v>0</v>
      </c>
      <c r="D201" s="36">
        <f>'[2]2024  год_последний'!U203*1000</f>
        <v>0</v>
      </c>
      <c r="E201" s="36">
        <f>'[2]2024  год_последний'!AD203*1000</f>
        <v>0</v>
      </c>
      <c r="F201" s="35"/>
    </row>
    <row r="202" spans="1:6" ht="28" x14ac:dyDescent="0.25">
      <c r="A202" s="8" t="s">
        <v>192</v>
      </c>
      <c r="B202" s="33">
        <f>'[2]2024  год_последний'!N204*1000</f>
        <v>-1689604.2</v>
      </c>
      <c r="C202" s="33">
        <f t="shared" si="12"/>
        <v>1667081.36</v>
      </c>
      <c r="D202" s="36">
        <f>'[2]2024  год_последний'!U204*1000</f>
        <v>1646592</v>
      </c>
      <c r="E202" s="36">
        <f>'[2]2024  год_последний'!AD204*1000</f>
        <v>20489.36</v>
      </c>
      <c r="F202" s="35"/>
    </row>
    <row r="203" spans="1:6" ht="28" x14ac:dyDescent="0.25">
      <c r="A203" s="8" t="s">
        <v>193</v>
      </c>
      <c r="B203" s="33">
        <f>'[2]2024  год_последний'!N205*1000</f>
        <v>0</v>
      </c>
      <c r="C203" s="33">
        <f t="shared" si="12"/>
        <v>0</v>
      </c>
      <c r="D203" s="36">
        <f>'[2]2024  год_последний'!U205*1000</f>
        <v>0</v>
      </c>
      <c r="E203" s="36">
        <f>'[2]2024  год_последний'!AD205*1000</f>
        <v>0</v>
      </c>
      <c r="F203" s="35"/>
    </row>
    <row r="204" spans="1:6" ht="28" x14ac:dyDescent="0.25">
      <c r="A204" s="8" t="s">
        <v>194</v>
      </c>
      <c r="B204" s="33">
        <f>'[2]2024  год_последний'!N206*1000</f>
        <v>0</v>
      </c>
      <c r="C204" s="33">
        <f t="shared" si="12"/>
        <v>0</v>
      </c>
      <c r="D204" s="36">
        <f>'[2]2024  год_последний'!U206*1000</f>
        <v>0</v>
      </c>
      <c r="E204" s="36">
        <f>'[2]2024  год_последний'!AD206*1000</f>
        <v>0</v>
      </c>
      <c r="F204" s="35"/>
    </row>
    <row r="205" spans="1:6" ht="28" x14ac:dyDescent="0.25">
      <c r="A205" s="8" t="s">
        <v>195</v>
      </c>
      <c r="B205" s="33">
        <f>'[2]2024  год_последний'!N207*1000</f>
        <v>-2701596.39</v>
      </c>
      <c r="C205" s="33">
        <f t="shared" si="12"/>
        <v>1643308.6</v>
      </c>
      <c r="D205" s="36">
        <f>'[2]2024  год_последний'!U207*1000</f>
        <v>680569</v>
      </c>
      <c r="E205" s="36">
        <f>'[2]2024  год_последний'!AD207*1000</f>
        <v>962739.6</v>
      </c>
      <c r="F205" s="35"/>
    </row>
    <row r="206" spans="1:6" ht="28" x14ac:dyDescent="0.25">
      <c r="A206" s="8" t="s">
        <v>196</v>
      </c>
      <c r="B206" s="33">
        <f>'[2]2024  год_последний'!N208*1000</f>
        <v>-1750032.8</v>
      </c>
      <c r="C206" s="33">
        <f t="shared" si="12"/>
        <v>3288389</v>
      </c>
      <c r="D206" s="36">
        <f>'[2]2024  год_последний'!U208*1000</f>
        <v>3288389</v>
      </c>
      <c r="E206" s="36">
        <f>'[2]2024  год_последний'!AD208*1000</f>
        <v>0</v>
      </c>
      <c r="F206" s="35"/>
    </row>
    <row r="207" spans="1:6" s="7" customFormat="1" ht="28" x14ac:dyDescent="0.25">
      <c r="A207" s="8" t="s">
        <v>197</v>
      </c>
      <c r="B207" s="33">
        <f>'[2]2024  год_последний'!N209*1000</f>
        <v>-6535937.4100000001</v>
      </c>
      <c r="C207" s="33">
        <f t="shared" si="12"/>
        <v>3774047.1999999997</v>
      </c>
      <c r="D207" s="36">
        <f>'[2]2024  год_последний'!U209*1000</f>
        <v>1261516</v>
      </c>
      <c r="E207" s="36">
        <f>'[2]2024  год_последний'!AD209*1000</f>
        <v>2512531.1999999997</v>
      </c>
      <c r="F207" s="35"/>
    </row>
    <row r="208" spans="1:6" ht="28" x14ac:dyDescent="0.25">
      <c r="A208" s="8" t="s">
        <v>198</v>
      </c>
      <c r="B208" s="33">
        <f>'[2]2024  год_последний'!N210*1000</f>
        <v>-2549175.4</v>
      </c>
      <c r="C208" s="33">
        <f t="shared" si="12"/>
        <v>1214328.97</v>
      </c>
      <c r="D208" s="36">
        <f>'[2]2024  год_последний'!U210*1000</f>
        <v>0</v>
      </c>
      <c r="E208" s="36">
        <f>'[2]2024  год_последний'!AD210*1000</f>
        <v>1214328.97</v>
      </c>
      <c r="F208" s="35"/>
    </row>
    <row r="209" spans="1:6" ht="28" x14ac:dyDescent="0.25">
      <c r="A209" s="8" t="s">
        <v>199</v>
      </c>
      <c r="B209" s="33">
        <f>'[2]2024  год_последний'!N211*1000</f>
        <v>-1701631</v>
      </c>
      <c r="C209" s="33">
        <f t="shared" si="12"/>
        <v>810591.46</v>
      </c>
      <c r="D209" s="36">
        <f>'[2]2024  год_последний'!U211*1000</f>
        <v>0</v>
      </c>
      <c r="E209" s="36">
        <f>'[2]2024  год_последний'!AD211*1000</f>
        <v>810591.46</v>
      </c>
      <c r="F209" s="35"/>
    </row>
    <row r="210" spans="1:6" ht="28" x14ac:dyDescent="0.25">
      <c r="A210" s="8" t="s">
        <v>200</v>
      </c>
      <c r="B210" s="33">
        <f>'[2]2024  год_последний'!N212*1000</f>
        <v>-1798994.8</v>
      </c>
      <c r="C210" s="33">
        <f t="shared" si="12"/>
        <v>856971.83</v>
      </c>
      <c r="D210" s="36">
        <f>'[2]2024  год_последний'!U212*1000</f>
        <v>0</v>
      </c>
      <c r="E210" s="36">
        <f>'[2]2024  год_последний'!AD212*1000</f>
        <v>856971.83</v>
      </c>
      <c r="F210" s="35"/>
    </row>
    <row r="211" spans="1:6" ht="28" x14ac:dyDescent="0.25">
      <c r="A211" s="8" t="s">
        <v>201</v>
      </c>
      <c r="B211" s="33">
        <f>'[2]2024  год_последний'!N213*1000</f>
        <v>-533282.6</v>
      </c>
      <c r="C211" s="33">
        <f t="shared" si="12"/>
        <v>254035.29</v>
      </c>
      <c r="D211" s="36">
        <f>'[2]2024  год_последний'!U213*1000</f>
        <v>0</v>
      </c>
      <c r="E211" s="36">
        <f>'[2]2024  год_последний'!AD213*1000</f>
        <v>254035.29</v>
      </c>
      <c r="F211" s="35"/>
    </row>
    <row r="212" spans="1:6" ht="28" x14ac:dyDescent="0.25">
      <c r="A212" s="8" t="s">
        <v>202</v>
      </c>
      <c r="B212" s="33">
        <f>'[2]2024  год_последний'!N214*1000</f>
        <v>-2856390</v>
      </c>
      <c r="C212" s="33">
        <f t="shared" si="12"/>
        <v>1360674.17</v>
      </c>
      <c r="D212" s="36">
        <f>'[2]2024  год_последний'!U214*1000</f>
        <v>0</v>
      </c>
      <c r="E212" s="36">
        <f>'[2]2024  год_последний'!AD214*1000</f>
        <v>1360674.17</v>
      </c>
      <c r="F212" s="35"/>
    </row>
    <row r="213" spans="1:6" ht="28" x14ac:dyDescent="0.25">
      <c r="A213" s="8" t="s">
        <v>203</v>
      </c>
      <c r="B213" s="33">
        <f>'[2]2024  год_последний'!N215*1000</f>
        <v>-1842683.2</v>
      </c>
      <c r="C213" s="33">
        <f t="shared" si="12"/>
        <v>1372975.6800000002</v>
      </c>
      <c r="D213" s="36">
        <f>'[2]2024  год_последний'!U215*1000</f>
        <v>945676</v>
      </c>
      <c r="E213" s="36">
        <f>'[2]2024  год_последний'!AD215*1000</f>
        <v>427299.68000000005</v>
      </c>
      <c r="F213" s="35"/>
    </row>
    <row r="214" spans="1:6" ht="28" x14ac:dyDescent="0.25">
      <c r="A214" s="8" t="s">
        <v>204</v>
      </c>
      <c r="B214" s="33">
        <f>'[2]2024  год_последний'!N216*1000</f>
        <v>0</v>
      </c>
      <c r="C214" s="33">
        <f t="shared" si="12"/>
        <v>0</v>
      </c>
      <c r="D214" s="36">
        <f>'[2]2024  год_последний'!U216*1000</f>
        <v>0</v>
      </c>
      <c r="E214" s="36">
        <f>'[2]2024  год_последний'!AD216*1000</f>
        <v>0</v>
      </c>
      <c r="F214" s="35"/>
    </row>
    <row r="215" spans="1:6" ht="16.5" x14ac:dyDescent="0.25">
      <c r="A215" s="10" t="s">
        <v>205</v>
      </c>
      <c r="B215" s="34">
        <f>SUM(B216:B233)</f>
        <v>-50298709.380000003</v>
      </c>
      <c r="C215" s="34">
        <f>SUM(C216:C233)</f>
        <v>37740422.539999999</v>
      </c>
      <c r="D215" s="34">
        <f>SUM(D216:D233)</f>
        <v>25524756</v>
      </c>
      <c r="E215" s="34">
        <f>SUM(E216:E233)</f>
        <v>12215666.540000001</v>
      </c>
      <c r="F215" s="35"/>
    </row>
    <row r="216" spans="1:6" ht="28" x14ac:dyDescent="0.25">
      <c r="A216" s="14" t="s">
        <v>206</v>
      </c>
      <c r="B216" s="33">
        <f>'[2]2024  год_последний'!N218*1000</f>
        <v>-1888048.8</v>
      </c>
      <c r="C216" s="33">
        <f t="shared" ref="C216:C233" si="13">SUM(D216:E216)</f>
        <v>1133310.3799999999</v>
      </c>
      <c r="D216" s="36">
        <f>'[2]2024  год_последний'!U218*1000</f>
        <v>446714</v>
      </c>
      <c r="E216" s="36">
        <f>'[2]2024  год_последний'!AD218*1000</f>
        <v>686596.38</v>
      </c>
      <c r="F216" s="35"/>
    </row>
    <row r="217" spans="1:6" ht="28" x14ac:dyDescent="0.25">
      <c r="A217" s="14" t="s">
        <v>207</v>
      </c>
      <c r="B217" s="33">
        <f>'[2]2024  год_последний'!N219*1000</f>
        <v>-3358341</v>
      </c>
      <c r="C217" s="33">
        <f t="shared" si="13"/>
        <v>2671558.19</v>
      </c>
      <c r="D217" s="36">
        <f>'[2]2024  год_последний'!U219*1000</f>
        <v>2046782</v>
      </c>
      <c r="E217" s="36">
        <f>'[2]2024  год_последний'!AD219*1000</f>
        <v>624776.19000000006</v>
      </c>
      <c r="F217" s="35"/>
    </row>
    <row r="218" spans="1:6" ht="28" x14ac:dyDescent="0.25">
      <c r="A218" s="14" t="s">
        <v>208</v>
      </c>
      <c r="B218" s="33">
        <f>'[2]2024  год_последний'!N220*1000</f>
        <v>-2108947</v>
      </c>
      <c r="C218" s="33">
        <f t="shared" si="13"/>
        <v>2458668</v>
      </c>
      <c r="D218" s="36">
        <f>'[2]2024  год_последний'!U220*1000</f>
        <v>2458668</v>
      </c>
      <c r="E218" s="36">
        <f>'[2]2024  год_последний'!AD220*1000</f>
        <v>0</v>
      </c>
      <c r="F218" s="35"/>
    </row>
    <row r="219" spans="1:6" ht="28" x14ac:dyDescent="0.25">
      <c r="A219" s="14" t="s">
        <v>209</v>
      </c>
      <c r="B219" s="33">
        <f>'[2]2024  год_последний'!N221*1000</f>
        <v>-3529394.2</v>
      </c>
      <c r="C219" s="33">
        <f t="shared" si="13"/>
        <v>2771463.99</v>
      </c>
      <c r="D219" s="36">
        <f>'[2]2024  год_последний'!U221*1000</f>
        <v>2081964</v>
      </c>
      <c r="E219" s="36">
        <f>'[2]2024  год_последний'!AD221*1000</f>
        <v>689499.99</v>
      </c>
      <c r="F219" s="35"/>
    </row>
    <row r="220" spans="1:6" ht="28" x14ac:dyDescent="0.25">
      <c r="A220" s="14" t="s">
        <v>210</v>
      </c>
      <c r="B220" s="33">
        <f>'[2]2024  год_последний'!N222*1000</f>
        <v>-4239533.2</v>
      </c>
      <c r="C220" s="33">
        <f t="shared" si="13"/>
        <v>2445752.7999999998</v>
      </c>
      <c r="D220" s="36">
        <f>'[2]2024  год_последний'!U222*1000</f>
        <v>813925</v>
      </c>
      <c r="E220" s="36">
        <f>'[2]2024  год_последний'!AD222*1000</f>
        <v>1631827.8</v>
      </c>
      <c r="F220" s="35"/>
    </row>
    <row r="221" spans="1:6" ht="28" x14ac:dyDescent="0.25">
      <c r="A221" s="14" t="s">
        <v>211</v>
      </c>
      <c r="B221" s="33">
        <f>'[2]2024  год_последний'!N223*1000</f>
        <v>-578319.4</v>
      </c>
      <c r="C221" s="33">
        <f t="shared" si="13"/>
        <v>275489.08999999997</v>
      </c>
      <c r="D221" s="36">
        <f>'[2]2024  год_последний'!U223*1000</f>
        <v>0</v>
      </c>
      <c r="E221" s="36">
        <f>'[2]2024  год_последний'!AD223*1000</f>
        <v>275489.08999999997</v>
      </c>
      <c r="F221" s="35"/>
    </row>
    <row r="222" spans="1:6" ht="28" x14ac:dyDescent="0.25">
      <c r="A222" s="14" t="s">
        <v>212</v>
      </c>
      <c r="B222" s="33">
        <f>'[2]2024  год_последний'!N224*1000</f>
        <v>-3694475.1999999997</v>
      </c>
      <c r="C222" s="33">
        <f t="shared" si="13"/>
        <v>1759905.6800000002</v>
      </c>
      <c r="D222" s="36">
        <f>'[2]2024  год_последний'!U224*1000</f>
        <v>0</v>
      </c>
      <c r="E222" s="36">
        <f>'[2]2024  год_последний'!AD224*1000</f>
        <v>1759905.6800000002</v>
      </c>
      <c r="F222" s="35"/>
    </row>
    <row r="223" spans="1:6" ht="28" x14ac:dyDescent="0.25">
      <c r="A223" s="14" t="s">
        <v>213</v>
      </c>
      <c r="B223" s="33">
        <f>'[2]2024  год_последний'!N225*1000</f>
        <v>-1382795.8</v>
      </c>
      <c r="C223" s="33">
        <f t="shared" si="13"/>
        <v>903776.62</v>
      </c>
      <c r="D223" s="36">
        <f>'[2]2024  год_последний'!U225*1000</f>
        <v>468006</v>
      </c>
      <c r="E223" s="36">
        <f>'[2]2024  год_последний'!AD225*1000</f>
        <v>435770.62</v>
      </c>
      <c r="F223" s="35"/>
    </row>
    <row r="224" spans="1:6" ht="28" x14ac:dyDescent="0.25">
      <c r="A224" s="14" t="s">
        <v>214</v>
      </c>
      <c r="B224" s="33">
        <f>'[2]2024  год_последний'!N226*1000</f>
        <v>-3105182.2</v>
      </c>
      <c r="C224" s="33">
        <f t="shared" si="13"/>
        <v>2898931.88</v>
      </c>
      <c r="D224" s="36">
        <f>'[2]2024  год_последний'!U226*1000</f>
        <v>2711303</v>
      </c>
      <c r="E224" s="36">
        <f>'[2]2024  год_последний'!AD226*1000</f>
        <v>187628.88</v>
      </c>
      <c r="F224" s="35"/>
    </row>
    <row r="225" spans="1:6" ht="28" x14ac:dyDescent="0.25">
      <c r="A225" s="14" t="s">
        <v>215</v>
      </c>
      <c r="B225" s="33">
        <f>'[2]2024  год_последний'!N227*1000</f>
        <v>-3277126.4</v>
      </c>
      <c r="C225" s="33">
        <f t="shared" si="13"/>
        <v>2099542.7599999998</v>
      </c>
      <c r="D225" s="36">
        <f>'[2]2024  год_последний'!U227*1000</f>
        <v>1028278</v>
      </c>
      <c r="E225" s="36">
        <f>'[2]2024  год_последний'!AD227*1000</f>
        <v>1071264.76</v>
      </c>
      <c r="F225" s="35"/>
    </row>
    <row r="226" spans="1:6" ht="28" x14ac:dyDescent="0.25">
      <c r="A226" s="14" t="s">
        <v>216</v>
      </c>
      <c r="B226" s="33">
        <f>'[2]2024  год_последний'!N228*1000</f>
        <v>-1396374.6</v>
      </c>
      <c r="C226" s="33">
        <f t="shared" si="13"/>
        <v>1916391</v>
      </c>
      <c r="D226" s="36">
        <f>'[2]2024  год_последний'!U228*1000</f>
        <v>1916391</v>
      </c>
      <c r="E226" s="36">
        <f>'[2]2024  год_последний'!AD228*1000</f>
        <v>0</v>
      </c>
      <c r="F226" s="35"/>
    </row>
    <row r="227" spans="1:6" ht="28" x14ac:dyDescent="0.25">
      <c r="A227" s="14" t="s">
        <v>217</v>
      </c>
      <c r="B227" s="33">
        <f>'[2]2024  год_последний'!N229*1000</f>
        <v>-2551985.2000000002</v>
      </c>
      <c r="C227" s="33">
        <f t="shared" si="13"/>
        <v>2229102.25</v>
      </c>
      <c r="D227" s="36">
        <f>'[2]2024  год_последний'!U229*1000</f>
        <v>1935371</v>
      </c>
      <c r="E227" s="36">
        <f>'[2]2024  год_последний'!AD229*1000</f>
        <v>293731.25</v>
      </c>
      <c r="F227" s="35"/>
    </row>
    <row r="228" spans="1:6" ht="28" x14ac:dyDescent="0.25">
      <c r="A228" s="14" t="s">
        <v>218</v>
      </c>
      <c r="B228" s="33">
        <f>'[2]2024  год_последний'!N230*1000</f>
        <v>-2364919.59</v>
      </c>
      <c r="C228" s="33">
        <f t="shared" si="13"/>
        <v>2249296.23</v>
      </c>
      <c r="D228" s="36">
        <f>'[2]2024  год_последний'!U230*1000</f>
        <v>2144112</v>
      </c>
      <c r="E228" s="36">
        <f>'[2]2024  год_последний'!AD230*1000</f>
        <v>105184.23</v>
      </c>
      <c r="F228" s="35"/>
    </row>
    <row r="229" spans="1:6" s="7" customFormat="1" ht="28" x14ac:dyDescent="0.25">
      <c r="A229" s="14" t="s">
        <v>219</v>
      </c>
      <c r="B229" s="33">
        <f>'[2]2024  год_последний'!N231*1000</f>
        <v>-3510613</v>
      </c>
      <c r="C229" s="33">
        <f t="shared" si="13"/>
        <v>1938595.71</v>
      </c>
      <c r="D229" s="36">
        <f>'[2]2024  год_последний'!U231*1000</f>
        <v>508509</v>
      </c>
      <c r="E229" s="36">
        <f>'[2]2024  год_последний'!AD231*1000</f>
        <v>1430086.71</v>
      </c>
      <c r="F229" s="35"/>
    </row>
    <row r="230" spans="1:6" ht="28" x14ac:dyDescent="0.25">
      <c r="A230" s="14" t="s">
        <v>220</v>
      </c>
      <c r="B230" s="33">
        <f>'[2]2024  год_последний'!N232*1000</f>
        <v>-4252593.5900000008</v>
      </c>
      <c r="C230" s="33">
        <f t="shared" si="13"/>
        <v>3145324.55</v>
      </c>
      <c r="D230" s="36">
        <f>'[2]2024  год_последний'!U232*1000</f>
        <v>2138026</v>
      </c>
      <c r="E230" s="36">
        <f>'[2]2024  год_последний'!AD232*1000</f>
        <v>1007298.5499999999</v>
      </c>
      <c r="F230" s="35"/>
    </row>
    <row r="231" spans="1:6" ht="28" x14ac:dyDescent="0.25">
      <c r="A231" s="14" t="s">
        <v>221</v>
      </c>
      <c r="B231" s="33">
        <f>'[2]2024  год_последний'!N233*1000</f>
        <v>-2217803.4</v>
      </c>
      <c r="C231" s="33">
        <f t="shared" si="13"/>
        <v>1340153.6200000001</v>
      </c>
      <c r="D231" s="36">
        <f>'[2]2024  год_последний'!U233*1000</f>
        <v>541743</v>
      </c>
      <c r="E231" s="36">
        <f>'[2]2024  год_последний'!AD233*1000</f>
        <v>798410.62</v>
      </c>
      <c r="F231" s="35"/>
    </row>
    <row r="232" spans="1:6" ht="28" x14ac:dyDescent="0.25">
      <c r="A232" s="14" t="s">
        <v>222</v>
      </c>
      <c r="B232" s="33">
        <f>'[2]2024  год_последний'!N234*1000</f>
        <v>-3287152</v>
      </c>
      <c r="C232" s="33">
        <f t="shared" si="13"/>
        <v>2705478.1</v>
      </c>
      <c r="D232" s="36">
        <f>'[2]2024  год_последний'!U234*1000</f>
        <v>2176321</v>
      </c>
      <c r="E232" s="36">
        <f>'[2]2024  год_последний'!AD234*1000</f>
        <v>529157.1</v>
      </c>
      <c r="F232" s="35"/>
    </row>
    <row r="233" spans="1:6" ht="28" x14ac:dyDescent="0.25">
      <c r="A233" s="14" t="s">
        <v>223</v>
      </c>
      <c r="B233" s="33">
        <f>'[2]2024  год_последний'!N235*1000</f>
        <v>-3555104.8000000003</v>
      </c>
      <c r="C233" s="33">
        <f t="shared" si="13"/>
        <v>2797681.69</v>
      </c>
      <c r="D233" s="36">
        <f>'[2]2024  год_последний'!U235*1000</f>
        <v>2108643</v>
      </c>
      <c r="E233" s="36">
        <f>'[2]2024  год_последний'!AD235*1000</f>
        <v>689038.69</v>
      </c>
      <c r="F233" s="35"/>
    </row>
    <row r="234" spans="1:6" ht="16.5" x14ac:dyDescent="0.25">
      <c r="A234" s="10" t="s">
        <v>224</v>
      </c>
      <c r="B234" s="34">
        <f>SUM(B235:B249)</f>
        <v>-41579021.18</v>
      </c>
      <c r="C234" s="34">
        <f>SUM(C235:C249)</f>
        <v>32978142.419999998</v>
      </c>
      <c r="D234" s="34">
        <f>SUM(D235:D249)</f>
        <v>24888462</v>
      </c>
      <c r="E234" s="34">
        <f>SUM(E235:E249)</f>
        <v>8089680.4200000009</v>
      </c>
      <c r="F234" s="35"/>
    </row>
    <row r="235" spans="1:6" ht="28" x14ac:dyDescent="0.25">
      <c r="A235" s="8" t="s">
        <v>225</v>
      </c>
      <c r="B235" s="33">
        <f>'[2]2024  год_последний'!N237*1000</f>
        <v>-2529032.6</v>
      </c>
      <c r="C235" s="33">
        <f t="shared" ref="C235:C249" si="14">SUM(D235:E235)</f>
        <v>1918822.71</v>
      </c>
      <c r="D235" s="36">
        <f>'[2]2024  год_последний'!U237*1000</f>
        <v>1363706</v>
      </c>
      <c r="E235" s="36">
        <f>'[2]2024  год_последний'!AD237*1000</f>
        <v>555116.71</v>
      </c>
      <c r="F235" s="35"/>
    </row>
    <row r="236" spans="1:6" ht="28" x14ac:dyDescent="0.25">
      <c r="A236" s="8" t="s">
        <v>226</v>
      </c>
      <c r="B236" s="33">
        <f>'[2]2024  год_последний'!N238*1000</f>
        <v>-3185259.4</v>
      </c>
      <c r="C236" s="33">
        <f t="shared" si="14"/>
        <v>2464441.9699999997</v>
      </c>
      <c r="D236" s="36">
        <f>'[2]2024  год_последний'!U238*1000</f>
        <v>1808704</v>
      </c>
      <c r="E236" s="36">
        <f>'[2]2024  год_последний'!AD238*1000</f>
        <v>655737.97</v>
      </c>
      <c r="F236" s="35"/>
    </row>
    <row r="237" spans="1:6" ht="28" x14ac:dyDescent="0.25">
      <c r="A237" s="8" t="s">
        <v>227</v>
      </c>
      <c r="B237" s="33">
        <f>'[2]2024  год_последний'!N239*1000</f>
        <v>-2805404.5999999996</v>
      </c>
      <c r="C237" s="33">
        <f t="shared" si="14"/>
        <v>1776723.2200000002</v>
      </c>
      <c r="D237" s="36">
        <f>'[2]2024  год_последний'!U239*1000</f>
        <v>840917</v>
      </c>
      <c r="E237" s="36">
        <f>'[2]2024  год_последний'!AD239*1000</f>
        <v>935806.22000000009</v>
      </c>
      <c r="F237" s="35"/>
    </row>
    <row r="238" spans="1:6" ht="28" x14ac:dyDescent="0.25">
      <c r="A238" s="15" t="s">
        <v>228</v>
      </c>
      <c r="B238" s="33">
        <f>'[2]2024  год_последний'!N240*1000</f>
        <v>-2126119.4</v>
      </c>
      <c r="C238" s="33">
        <f t="shared" si="14"/>
        <v>1411269.35</v>
      </c>
      <c r="D238" s="36">
        <f>'[2]2024  год_последний'!U240*1000</f>
        <v>760960</v>
      </c>
      <c r="E238" s="36">
        <f>'[2]2024  год_последний'!AD240*1000</f>
        <v>650309.35</v>
      </c>
      <c r="F238" s="35"/>
    </row>
    <row r="239" spans="1:6" ht="28" x14ac:dyDescent="0.25">
      <c r="A239" s="15" t="s">
        <v>229</v>
      </c>
      <c r="B239" s="33">
        <f>'[2]2024  год_последний'!N241*1000</f>
        <v>-2482842.6</v>
      </c>
      <c r="C239" s="33">
        <f t="shared" si="14"/>
        <v>2271172.4099999997</v>
      </c>
      <c r="D239" s="36">
        <f>'[2]2024  год_последний'!U241*1000</f>
        <v>2078612.9999999998</v>
      </c>
      <c r="E239" s="36">
        <f>'[2]2024  год_последний'!AD241*1000</f>
        <v>192559.41</v>
      </c>
      <c r="F239" s="35"/>
    </row>
    <row r="240" spans="1:6" ht="28" x14ac:dyDescent="0.25">
      <c r="A240" s="15" t="s">
        <v>230</v>
      </c>
      <c r="B240" s="33">
        <f>'[2]2024  год_последний'!N242*1000</f>
        <v>-680227.8</v>
      </c>
      <c r="C240" s="33">
        <f t="shared" si="14"/>
        <v>971899</v>
      </c>
      <c r="D240" s="36">
        <f>'[2]2024  год_последний'!U242*1000</f>
        <v>971899</v>
      </c>
      <c r="E240" s="36">
        <f>'[2]2024  год_последний'!AD242*1000</f>
        <v>0</v>
      </c>
      <c r="F240" s="35"/>
    </row>
    <row r="241" spans="1:6" ht="28" x14ac:dyDescent="0.25">
      <c r="A241" s="15" t="s">
        <v>231</v>
      </c>
      <c r="B241" s="33">
        <f>'[2]2024  год_последний'!N243*1000</f>
        <v>-2557493.8000000003</v>
      </c>
      <c r="C241" s="33">
        <f t="shared" si="14"/>
        <v>2146471.1800000002</v>
      </c>
      <c r="D241" s="36">
        <f>'[2]2024  год_последний'!U243*1000</f>
        <v>1772558</v>
      </c>
      <c r="E241" s="36">
        <f>'[2]2024  год_последний'!AD243*1000</f>
        <v>373913.18</v>
      </c>
      <c r="F241" s="35"/>
    </row>
    <row r="242" spans="1:6" ht="28" x14ac:dyDescent="0.25">
      <c r="A242" s="15" t="s">
        <v>232</v>
      </c>
      <c r="B242" s="33">
        <f>'[2]2024  год_последний'!N244*1000</f>
        <v>-3412043.2</v>
      </c>
      <c r="C242" s="33">
        <f t="shared" si="14"/>
        <v>2845410.71</v>
      </c>
      <c r="D242" s="36">
        <f>'[2]2024  год_последний'!U244*1000</f>
        <v>2329937</v>
      </c>
      <c r="E242" s="36">
        <f>'[2]2024  год_последний'!AD244*1000</f>
        <v>515473.70999999996</v>
      </c>
      <c r="F242" s="35"/>
    </row>
    <row r="243" spans="1:6" ht="28" x14ac:dyDescent="0.25">
      <c r="A243" s="15" t="s">
        <v>233</v>
      </c>
      <c r="B243" s="33">
        <f>'[2]2024  год_последний'!N245*1000</f>
        <v>-2349807.19</v>
      </c>
      <c r="C243" s="33">
        <f t="shared" si="14"/>
        <v>1979227.06</v>
      </c>
      <c r="D243" s="36">
        <f>'[2]2024  год_последний'!U245*1000</f>
        <v>1642105</v>
      </c>
      <c r="E243" s="36">
        <f>'[2]2024  год_последний'!AD245*1000</f>
        <v>337122.06</v>
      </c>
      <c r="F243" s="35"/>
    </row>
    <row r="244" spans="1:6" ht="28" x14ac:dyDescent="0.25">
      <c r="A244" s="15" t="s">
        <v>234</v>
      </c>
      <c r="B244" s="33">
        <f>'[2]2024  год_последний'!N246*1000</f>
        <v>-1807502.79</v>
      </c>
      <c r="C244" s="33">
        <f t="shared" si="14"/>
        <v>1071750.99</v>
      </c>
      <c r="D244" s="36">
        <f>'[2]2024  год_последний'!U246*1000</f>
        <v>402427</v>
      </c>
      <c r="E244" s="36">
        <f>'[2]2024  год_последний'!AD246*1000</f>
        <v>669323.99</v>
      </c>
      <c r="F244" s="35"/>
    </row>
    <row r="245" spans="1:6" ht="28" x14ac:dyDescent="0.25">
      <c r="A245" s="15" t="s">
        <v>235</v>
      </c>
      <c r="B245" s="33">
        <f>'[2]2024  год_последний'!N247*1000</f>
        <v>-8069531.2000000002</v>
      </c>
      <c r="C245" s="33">
        <f t="shared" si="14"/>
        <v>5212628.46</v>
      </c>
      <c r="D245" s="36">
        <f>'[2]2024  год_последний'!U247*1000</f>
        <v>2613663</v>
      </c>
      <c r="E245" s="36">
        <f>'[2]2024  год_последний'!AD247*1000</f>
        <v>2598965.46</v>
      </c>
      <c r="F245" s="35"/>
    </row>
    <row r="246" spans="1:6" ht="28" x14ac:dyDescent="0.25">
      <c r="A246" s="15" t="s">
        <v>236</v>
      </c>
      <c r="B246" s="33">
        <f>'[2]2024  год_последний'!N248*1000</f>
        <v>0</v>
      </c>
      <c r="C246" s="33">
        <f t="shared" si="14"/>
        <v>0</v>
      </c>
      <c r="D246" s="36">
        <f>'[2]2024  год_последний'!U248*1000</f>
        <v>0</v>
      </c>
      <c r="E246" s="36">
        <f>'[2]2024  год_последний'!AD248*1000</f>
        <v>0</v>
      </c>
      <c r="F246" s="35"/>
    </row>
    <row r="247" spans="1:6" ht="28" x14ac:dyDescent="0.25">
      <c r="A247" s="15" t="s">
        <v>237</v>
      </c>
      <c r="B247" s="33">
        <f>'[2]2024  год_последний'!N249*1000</f>
        <v>-3225796</v>
      </c>
      <c r="C247" s="33">
        <f t="shared" si="14"/>
        <v>3036728.98</v>
      </c>
      <c r="D247" s="36">
        <f>'[2]2024  год_последний'!U249*1000</f>
        <v>2864732</v>
      </c>
      <c r="E247" s="36">
        <f>'[2]2024  год_последний'!AD249*1000</f>
        <v>171996.98</v>
      </c>
      <c r="F247" s="35"/>
    </row>
    <row r="248" spans="1:6" s="7" customFormat="1" ht="28" x14ac:dyDescent="0.25">
      <c r="A248" s="15" t="s">
        <v>238</v>
      </c>
      <c r="B248" s="33">
        <f>'[2]2024  год_последний'!N250*1000</f>
        <v>-3535691.2</v>
      </c>
      <c r="C248" s="33">
        <f t="shared" si="14"/>
        <v>3439058.32</v>
      </c>
      <c r="D248" s="36">
        <f>'[2]2024  год_последний'!U250*1000</f>
        <v>3351150</v>
      </c>
      <c r="E248" s="36">
        <f>'[2]2024  год_последний'!AD250*1000</f>
        <v>87908.32</v>
      </c>
      <c r="F248" s="35"/>
    </row>
    <row r="249" spans="1:6" ht="28" x14ac:dyDescent="0.25">
      <c r="A249" s="15" t="s">
        <v>239</v>
      </c>
      <c r="B249" s="33">
        <f>'[2]2024  год_последний'!N251*1000</f>
        <v>-2812269.4</v>
      </c>
      <c r="C249" s="33">
        <f t="shared" si="14"/>
        <v>2432538.06</v>
      </c>
      <c r="D249" s="36">
        <f>'[2]2024  год_последний'!U251*1000</f>
        <v>2087091</v>
      </c>
      <c r="E249" s="36">
        <f>'[2]2024  год_последний'!AD251*1000</f>
        <v>345447.06</v>
      </c>
      <c r="F249" s="35"/>
    </row>
    <row r="250" spans="1:6" ht="16.5" x14ac:dyDescent="0.25">
      <c r="A250" s="10" t="s">
        <v>240</v>
      </c>
      <c r="B250" s="34">
        <f>SUM(B251:B275)</f>
        <v>-100325893.93000001</v>
      </c>
      <c r="C250" s="34">
        <f>SUM(C251:C275)</f>
        <v>118875828.58</v>
      </c>
      <c r="D250" s="34">
        <f>SUM(D251:D275)</f>
        <v>112953302</v>
      </c>
      <c r="E250" s="34">
        <f>SUM(E251:E275)</f>
        <v>5922526.580000001</v>
      </c>
      <c r="F250" s="35"/>
    </row>
    <row r="251" spans="1:6" ht="28" x14ac:dyDescent="0.25">
      <c r="A251" s="8" t="s">
        <v>241</v>
      </c>
      <c r="B251" s="33">
        <f>'[2]2024  год_последний'!N253*1000</f>
        <v>-2621223.21</v>
      </c>
      <c r="C251" s="33">
        <f t="shared" ref="C251:C275" si="15">SUM(D251:E251)</f>
        <v>2859622</v>
      </c>
      <c r="D251" s="36">
        <f>'[2]2024  год_последний'!U253*1000</f>
        <v>2859622</v>
      </c>
      <c r="E251" s="36">
        <f>'[2]2024  год_последний'!AD253*1000</f>
        <v>0</v>
      </c>
      <c r="F251" s="35"/>
    </row>
    <row r="252" spans="1:6" ht="28" x14ac:dyDescent="0.25">
      <c r="A252" s="8" t="s">
        <v>242</v>
      </c>
      <c r="B252" s="33">
        <f>'[2]2024  год_последний'!N254*1000</f>
        <v>-3661223.4</v>
      </c>
      <c r="C252" s="33">
        <f t="shared" si="15"/>
        <v>3350810.8</v>
      </c>
      <c r="D252" s="36">
        <f>'[2]2024  год_последний'!U254*1000</f>
        <v>3068424</v>
      </c>
      <c r="E252" s="36">
        <f>'[2]2024  год_последний'!AD254*1000</f>
        <v>282386.8</v>
      </c>
      <c r="F252" s="35"/>
    </row>
    <row r="253" spans="1:6" ht="28" x14ac:dyDescent="0.25">
      <c r="A253" s="8" t="s">
        <v>243</v>
      </c>
      <c r="B253" s="33">
        <f>'[2]2024  год_последний'!N255*1000</f>
        <v>-1854653.99</v>
      </c>
      <c r="C253" s="33">
        <f t="shared" si="15"/>
        <v>2013609</v>
      </c>
      <c r="D253" s="36">
        <f>'[2]2024  год_последний'!U255*1000</f>
        <v>2013609</v>
      </c>
      <c r="E253" s="36">
        <f>'[2]2024  год_последний'!AD255*1000</f>
        <v>0</v>
      </c>
      <c r="F253" s="35"/>
    </row>
    <row r="254" spans="1:6" ht="28" x14ac:dyDescent="0.25">
      <c r="A254" s="8" t="s">
        <v>244</v>
      </c>
      <c r="B254" s="33">
        <f>'[2]2024  год_последний'!N256*1000</f>
        <v>-3648905.8</v>
      </c>
      <c r="C254" s="33">
        <f t="shared" si="15"/>
        <v>3249377.57</v>
      </c>
      <c r="D254" s="36">
        <f>'[2]2024  год_последний'!U256*1000</f>
        <v>2885921</v>
      </c>
      <c r="E254" s="36">
        <f>'[2]2024  год_последний'!AD256*1000</f>
        <v>363456.57</v>
      </c>
      <c r="F254" s="35"/>
    </row>
    <row r="255" spans="1:6" ht="28" x14ac:dyDescent="0.25">
      <c r="A255" s="8" t="s">
        <v>245</v>
      </c>
      <c r="B255" s="33">
        <f>'[2]2024  год_последний'!N257*1000</f>
        <v>-1424078.4100000001</v>
      </c>
      <c r="C255" s="33">
        <f t="shared" si="15"/>
        <v>2116787</v>
      </c>
      <c r="D255" s="36">
        <f>'[2]2024  год_последний'!U257*1000</f>
        <v>2116787</v>
      </c>
      <c r="E255" s="36">
        <f>'[2]2024  год_последний'!AD257*1000</f>
        <v>0</v>
      </c>
      <c r="F255" s="35"/>
    </row>
    <row r="256" spans="1:6" ht="28" x14ac:dyDescent="0.25">
      <c r="A256" s="8" t="s">
        <v>246</v>
      </c>
      <c r="B256" s="33">
        <f>'[2]2024  год_последний'!N258*1000</f>
        <v>-4031261.5999999996</v>
      </c>
      <c r="C256" s="33">
        <f t="shared" si="15"/>
        <v>3852908.44</v>
      </c>
      <c r="D256" s="36">
        <f>'[2]2024  год_последний'!U258*1000</f>
        <v>3690658</v>
      </c>
      <c r="E256" s="36">
        <f>'[2]2024  год_последний'!AD258*1000</f>
        <v>162250.44</v>
      </c>
      <c r="F256" s="35"/>
    </row>
    <row r="257" spans="1:6" ht="28" x14ac:dyDescent="0.25">
      <c r="A257" s="8" t="s">
        <v>247</v>
      </c>
      <c r="B257" s="33">
        <f>'[2]2024  год_последний'!N259*1000</f>
        <v>-2389608.21</v>
      </c>
      <c r="C257" s="33">
        <f t="shared" si="15"/>
        <v>2213933.14</v>
      </c>
      <c r="D257" s="36">
        <f>'[2]2024  год_последний'!U259*1000</f>
        <v>2054119.0000000002</v>
      </c>
      <c r="E257" s="36">
        <f>'[2]2024  год_последний'!AD259*1000</f>
        <v>159814.14000000001</v>
      </c>
      <c r="F257" s="35"/>
    </row>
    <row r="258" spans="1:6" ht="28" x14ac:dyDescent="0.25">
      <c r="A258" s="8" t="s">
        <v>248</v>
      </c>
      <c r="B258" s="33">
        <f>'[2]2024  год_последний'!N260*1000</f>
        <v>-6234477.8100000005</v>
      </c>
      <c r="C258" s="33">
        <f t="shared" si="15"/>
        <v>5872143.0899999999</v>
      </c>
      <c r="D258" s="36">
        <f>'[2]2024  год_последний'!U260*1000</f>
        <v>5542522</v>
      </c>
      <c r="E258" s="36">
        <f>'[2]2024  год_последний'!AD260*1000</f>
        <v>329621.08999999997</v>
      </c>
      <c r="F258" s="35"/>
    </row>
    <row r="259" spans="1:6" ht="28" x14ac:dyDescent="0.25">
      <c r="A259" s="8" t="s">
        <v>249</v>
      </c>
      <c r="B259" s="33">
        <f>'[2]2024  год_последний'!N261*1000</f>
        <v>-1215380.5999999999</v>
      </c>
      <c r="C259" s="33">
        <f t="shared" si="15"/>
        <v>2298375</v>
      </c>
      <c r="D259" s="36">
        <f>'[2]2024  год_последний'!U261*1000</f>
        <v>2298375</v>
      </c>
      <c r="E259" s="36">
        <f>'[2]2024  год_последний'!AD261*1000</f>
        <v>0</v>
      </c>
      <c r="F259" s="35"/>
    </row>
    <row r="260" spans="1:6" ht="28" x14ac:dyDescent="0.25">
      <c r="A260" s="8" t="s">
        <v>250</v>
      </c>
      <c r="B260" s="33">
        <f>'[2]2024  год_последний'!N262*1000</f>
        <v>-1566773.8</v>
      </c>
      <c r="C260" s="33">
        <f t="shared" si="15"/>
        <v>1571667</v>
      </c>
      <c r="D260" s="36">
        <f>'[2]2024  год_последний'!U262*1000</f>
        <v>1571667</v>
      </c>
      <c r="E260" s="36">
        <f>'[2]2024  год_последний'!AD262*1000</f>
        <v>0</v>
      </c>
      <c r="F260" s="35"/>
    </row>
    <row r="261" spans="1:6" ht="28" x14ac:dyDescent="0.25">
      <c r="A261" s="8" t="s">
        <v>251</v>
      </c>
      <c r="B261" s="33">
        <f>'[2]2024  год_последний'!N263*1000</f>
        <v>-4405090.1999999993</v>
      </c>
      <c r="C261" s="33">
        <f t="shared" si="15"/>
        <v>3509974.56</v>
      </c>
      <c r="D261" s="36">
        <f>'[2]2024  год_последний'!U263*1000</f>
        <v>2695675</v>
      </c>
      <c r="E261" s="36">
        <f>'[2]2024  год_последний'!AD263*1000</f>
        <v>814299.56</v>
      </c>
      <c r="F261" s="35"/>
    </row>
    <row r="262" spans="1:6" ht="28" x14ac:dyDescent="0.25">
      <c r="A262" s="8" t="s">
        <v>252</v>
      </c>
      <c r="B262" s="33">
        <f>'[2]2024  год_последний'!N264*1000</f>
        <v>-2744523</v>
      </c>
      <c r="C262" s="33">
        <f t="shared" si="15"/>
        <v>2594970.79</v>
      </c>
      <c r="D262" s="36">
        <f>'[2]2024  год_последний'!U264*1000</f>
        <v>2458921</v>
      </c>
      <c r="E262" s="36">
        <f>'[2]2024  год_последний'!AD264*1000</f>
        <v>136049.79</v>
      </c>
      <c r="F262" s="35"/>
    </row>
    <row r="263" spans="1:6" ht="28" x14ac:dyDescent="0.25">
      <c r="A263" s="8" t="s">
        <v>253</v>
      </c>
      <c r="B263" s="33">
        <f>'[2]2024  год_последний'!N265*1000</f>
        <v>-1865036</v>
      </c>
      <c r="C263" s="33">
        <f t="shared" si="15"/>
        <v>3088519</v>
      </c>
      <c r="D263" s="36">
        <f>'[2]2024  год_последний'!U265*1000</f>
        <v>3088519</v>
      </c>
      <c r="E263" s="36">
        <f>'[2]2024  год_последний'!AD265*1000</f>
        <v>0</v>
      </c>
      <c r="F263" s="35"/>
    </row>
    <row r="264" spans="1:6" ht="28" x14ac:dyDescent="0.25">
      <c r="A264" s="8" t="s">
        <v>254</v>
      </c>
      <c r="B264" s="33">
        <f>'[2]2024  год_последний'!N266*1000</f>
        <v>-4374262.2</v>
      </c>
      <c r="C264" s="33">
        <f t="shared" si="15"/>
        <v>3583547.51</v>
      </c>
      <c r="D264" s="36">
        <f>'[2]2024  год_последний'!U266*1000</f>
        <v>2864223</v>
      </c>
      <c r="E264" s="36">
        <f>'[2]2024  год_последний'!AD266*1000</f>
        <v>719324.51</v>
      </c>
      <c r="F264" s="35"/>
    </row>
    <row r="265" spans="1:6" ht="28" x14ac:dyDescent="0.25">
      <c r="A265" s="8" t="s">
        <v>255</v>
      </c>
      <c r="B265" s="33">
        <f>'[2]2024  год_последний'!N267*1000</f>
        <v>0</v>
      </c>
      <c r="C265" s="33">
        <f t="shared" si="15"/>
        <v>1406526</v>
      </c>
      <c r="D265" s="36">
        <f>'[2]2024  год_последний'!U267*1000</f>
        <v>1406526</v>
      </c>
      <c r="E265" s="36">
        <f>'[2]2024  год_последний'!AD267*1000</f>
        <v>0</v>
      </c>
      <c r="F265" s="35"/>
    </row>
    <row r="266" spans="1:6" ht="28" x14ac:dyDescent="0.25">
      <c r="A266" s="8" t="s">
        <v>256</v>
      </c>
      <c r="B266" s="33">
        <f>'[2]2024  год_последний'!N268*1000</f>
        <v>-3178417.6</v>
      </c>
      <c r="C266" s="33">
        <f t="shared" si="15"/>
        <v>3087672.83</v>
      </c>
      <c r="D266" s="36">
        <f>'[2]2024  год_последний'!U268*1000</f>
        <v>3005121</v>
      </c>
      <c r="E266" s="36">
        <f>'[2]2024  год_последний'!AD268*1000</f>
        <v>82551.83</v>
      </c>
      <c r="F266" s="35"/>
    </row>
    <row r="267" spans="1:6" s="7" customFormat="1" ht="28" x14ac:dyDescent="0.25">
      <c r="A267" s="8" t="s">
        <v>257</v>
      </c>
      <c r="B267" s="33">
        <f>'[2]2024  год_последний'!N269*1000</f>
        <v>-3120824.2</v>
      </c>
      <c r="C267" s="33">
        <f t="shared" si="15"/>
        <v>3010716.01</v>
      </c>
      <c r="D267" s="36">
        <f>'[2]2024  год_последний'!U269*1000</f>
        <v>2910549</v>
      </c>
      <c r="E267" s="36">
        <f>'[2]2024  год_последний'!AD269*1000</f>
        <v>100167.01000000001</v>
      </c>
      <c r="F267" s="35"/>
    </row>
    <row r="268" spans="1:6" ht="28" x14ac:dyDescent="0.25">
      <c r="A268" s="8" t="s">
        <v>258</v>
      </c>
      <c r="B268" s="33">
        <f>'[2]2024  год_последний'!N270*1000</f>
        <v>-4395269.2</v>
      </c>
      <c r="C268" s="33">
        <f t="shared" si="15"/>
        <v>4014099.5300000003</v>
      </c>
      <c r="D268" s="36">
        <f>'[2]2024  год_последний'!U270*1000</f>
        <v>3667344</v>
      </c>
      <c r="E268" s="36">
        <f>'[2]2024  год_последний'!AD270*1000</f>
        <v>346755.53</v>
      </c>
      <c r="F268" s="35"/>
    </row>
    <row r="269" spans="1:6" ht="28" x14ac:dyDescent="0.25">
      <c r="A269" s="8" t="s">
        <v>259</v>
      </c>
      <c r="B269" s="33">
        <f>'[2]2024  год_последний'!N271*1000</f>
        <v>-12025284.199999999</v>
      </c>
      <c r="C269" s="33">
        <f t="shared" si="15"/>
        <v>10989403</v>
      </c>
      <c r="D269" s="36">
        <f>'[2]2024  год_последний'!U271*1000</f>
        <v>10047047</v>
      </c>
      <c r="E269" s="36">
        <f>'[2]2024  год_последний'!AD271*1000</f>
        <v>942356</v>
      </c>
      <c r="F269" s="35"/>
    </row>
    <row r="270" spans="1:6" ht="28" x14ac:dyDescent="0.25">
      <c r="A270" s="8" t="s">
        <v>260</v>
      </c>
      <c r="B270" s="33">
        <f>'[2]2024  год_последний'!N272*1000</f>
        <v>-3110507.4</v>
      </c>
      <c r="C270" s="33">
        <f t="shared" si="15"/>
        <v>2963012.88</v>
      </c>
      <c r="D270" s="36">
        <f>'[2]2024  год_последний'!U272*1000</f>
        <v>2828835</v>
      </c>
      <c r="E270" s="36">
        <f>'[2]2024  год_последний'!AD272*1000</f>
        <v>134177.87999999998</v>
      </c>
      <c r="F270" s="35"/>
    </row>
    <row r="271" spans="1:6" ht="28" x14ac:dyDescent="0.25">
      <c r="A271" s="8" t="s">
        <v>261</v>
      </c>
      <c r="B271" s="33">
        <f>'[2]2024  год_последний'!N273*1000</f>
        <v>-3821197.6</v>
      </c>
      <c r="C271" s="33">
        <f t="shared" si="15"/>
        <v>4705574</v>
      </c>
      <c r="D271" s="36">
        <f>'[2]2024  год_последний'!U273*1000</f>
        <v>4705574</v>
      </c>
      <c r="E271" s="36">
        <f>'[2]2024  год_последний'!AD273*1000</f>
        <v>0</v>
      </c>
      <c r="F271" s="35"/>
    </row>
    <row r="272" spans="1:6" ht="28" x14ac:dyDescent="0.25">
      <c r="A272" s="8" t="s">
        <v>262</v>
      </c>
      <c r="B272" s="33">
        <f>'[2]2024  год_последний'!N274*1000</f>
        <v>-2272362.6</v>
      </c>
      <c r="C272" s="33">
        <f t="shared" si="15"/>
        <v>2671343</v>
      </c>
      <c r="D272" s="36">
        <f>'[2]2024  год_последний'!U274*1000</f>
        <v>2671343</v>
      </c>
      <c r="E272" s="36">
        <f>'[2]2024  год_последний'!AD274*1000</f>
        <v>0</v>
      </c>
      <c r="F272" s="35"/>
    </row>
    <row r="273" spans="1:6" ht="28" x14ac:dyDescent="0.25">
      <c r="A273" s="8" t="s">
        <v>263</v>
      </c>
      <c r="B273" s="33">
        <f>'[2]2024  год_последний'!N275*1000</f>
        <v>-3755429.2</v>
      </c>
      <c r="C273" s="33">
        <f t="shared" si="15"/>
        <v>2812500.65</v>
      </c>
      <c r="D273" s="36">
        <f>'[2]2024  год_последний'!U275*1000</f>
        <v>1954705</v>
      </c>
      <c r="E273" s="36">
        <f>'[2]2024  год_последний'!AD275*1000</f>
        <v>857795.65</v>
      </c>
      <c r="F273" s="35"/>
    </row>
    <row r="274" spans="1:6" ht="28" x14ac:dyDescent="0.25">
      <c r="A274" s="8" t="s">
        <v>264</v>
      </c>
      <c r="B274" s="33">
        <f>'[2]2024  год_последний'!N276*1000</f>
        <v>-3465426</v>
      </c>
      <c r="C274" s="33">
        <f t="shared" si="15"/>
        <v>2925124.7800000003</v>
      </c>
      <c r="D274" s="36">
        <f>'[2]2024  год_последний'!U276*1000</f>
        <v>2433605</v>
      </c>
      <c r="E274" s="36">
        <f>'[2]2024  год_последний'!AD276*1000</f>
        <v>491519.78</v>
      </c>
      <c r="F274" s="35"/>
    </row>
    <row r="275" spans="1:6" ht="16.5" x14ac:dyDescent="0.25">
      <c r="A275" s="8" t="s">
        <v>265</v>
      </c>
      <c r="B275" s="33">
        <f>'[2]2024  год_последний'!N277*1000</f>
        <v>-19144677.699999999</v>
      </c>
      <c r="C275" s="33">
        <f t="shared" si="15"/>
        <v>38113611</v>
      </c>
      <c r="D275" s="36">
        <f>'[2]2024  год_последний'!U277*1000</f>
        <v>38113611</v>
      </c>
      <c r="E275" s="36">
        <f>'[2]2024  год_последний'!AD277*1000</f>
        <v>0</v>
      </c>
      <c r="F275" s="35"/>
    </row>
    <row r="276" spans="1:6" ht="16.5" x14ac:dyDescent="0.25">
      <c r="A276" s="10" t="s">
        <v>266</v>
      </c>
      <c r="B276" s="34">
        <f>SUM(B277:B291)</f>
        <v>-42513714.800000012</v>
      </c>
      <c r="C276" s="34">
        <f>SUM(C277:C291)</f>
        <v>35357276.310000002</v>
      </c>
      <c r="D276" s="34">
        <f>SUM(D277:D291)</f>
        <v>27147953</v>
      </c>
      <c r="E276" s="34">
        <f>SUM(E277:E291)</f>
        <v>8209323.3100000005</v>
      </c>
      <c r="F276" s="35"/>
    </row>
    <row r="277" spans="1:6" ht="28" x14ac:dyDescent="0.25">
      <c r="A277" s="8" t="s">
        <v>267</v>
      </c>
      <c r="B277" s="33">
        <f>'[2]2024  год_последний'!N279*1000</f>
        <v>-2715648</v>
      </c>
      <c r="C277" s="33">
        <f t="shared" ref="C277:C291" si="16">SUM(D277:E277)</f>
        <v>2681290.5099999998</v>
      </c>
      <c r="D277" s="36">
        <f>'[2]2024  год_последний'!U279*1000</f>
        <v>2650035</v>
      </c>
      <c r="E277" s="36">
        <f>'[2]2024  год_последний'!AD279*1000</f>
        <v>31255.510000000002</v>
      </c>
      <c r="F277" s="35"/>
    </row>
    <row r="278" spans="1:6" ht="28" x14ac:dyDescent="0.25">
      <c r="A278" s="8" t="s">
        <v>268</v>
      </c>
      <c r="B278" s="33">
        <f>'[2]2024  год_последний'!N280*1000</f>
        <v>-5388815.2000000002</v>
      </c>
      <c r="C278" s="33">
        <f t="shared" si="16"/>
        <v>3634226</v>
      </c>
      <c r="D278" s="36">
        <f>'[2]2024  год_последний'!U280*1000</f>
        <v>2038051</v>
      </c>
      <c r="E278" s="36">
        <f>'[2]2024  год_последний'!AD280*1000</f>
        <v>1596175</v>
      </c>
      <c r="F278" s="35"/>
    </row>
    <row r="279" spans="1:6" ht="28" x14ac:dyDescent="0.25">
      <c r="A279" s="8" t="s">
        <v>269</v>
      </c>
      <c r="B279" s="33">
        <f>'[2]2024  год_последний'!N281*1000</f>
        <v>-3303795.8</v>
      </c>
      <c r="C279" s="33">
        <f t="shared" si="16"/>
        <v>2986710.79</v>
      </c>
      <c r="D279" s="36">
        <f>'[2]2024  год_последний'!U281*1000</f>
        <v>2698254</v>
      </c>
      <c r="E279" s="36">
        <f>'[2]2024  год_последний'!AD281*1000</f>
        <v>288456.79000000004</v>
      </c>
      <c r="F279" s="35"/>
    </row>
    <row r="280" spans="1:6" ht="28" x14ac:dyDescent="0.25">
      <c r="A280" s="8" t="s">
        <v>270</v>
      </c>
      <c r="B280" s="33">
        <f>'[2]2024  год_последний'!N282*1000</f>
        <v>-3520748.8</v>
      </c>
      <c r="C280" s="33">
        <f t="shared" si="16"/>
        <v>2876071.34</v>
      </c>
      <c r="D280" s="36">
        <f>'[2]2024  год_последний'!U282*1000</f>
        <v>2289599</v>
      </c>
      <c r="E280" s="36">
        <f>'[2]2024  год_последний'!AD282*1000</f>
        <v>586472.34000000008</v>
      </c>
      <c r="F280" s="35"/>
    </row>
    <row r="281" spans="1:6" ht="28" x14ac:dyDescent="0.25">
      <c r="A281" s="8" t="s">
        <v>271</v>
      </c>
      <c r="B281" s="33">
        <f>'[2]2024  год_последний'!N283*1000</f>
        <v>-3548389.99</v>
      </c>
      <c r="C281" s="33">
        <f t="shared" si="16"/>
        <v>2014714.04</v>
      </c>
      <c r="D281" s="36">
        <f>'[2]2024  год_последний'!U283*1000</f>
        <v>619507</v>
      </c>
      <c r="E281" s="36">
        <f>'[2]2024  год_последний'!AD283*1000</f>
        <v>1395207.04</v>
      </c>
      <c r="F281" s="35"/>
    </row>
    <row r="282" spans="1:6" ht="28" x14ac:dyDescent="0.25">
      <c r="A282" s="8" t="s">
        <v>272</v>
      </c>
      <c r="B282" s="33">
        <f>'[2]2024  год_последний'!N284*1000</f>
        <v>-2849595.6</v>
      </c>
      <c r="C282" s="33">
        <f t="shared" si="16"/>
        <v>2672679.2999999998</v>
      </c>
      <c r="D282" s="36">
        <f>'[2]2024  год_последний'!U284*1000</f>
        <v>2511736</v>
      </c>
      <c r="E282" s="36">
        <f>'[2]2024  год_последний'!AD284*1000</f>
        <v>160943.29999999999</v>
      </c>
      <c r="F282" s="35"/>
    </row>
    <row r="283" spans="1:6" ht="28" x14ac:dyDescent="0.25">
      <c r="A283" s="8" t="s">
        <v>273</v>
      </c>
      <c r="B283" s="33">
        <f>'[2]2024  год_последний'!N285*1000</f>
        <v>-2798407.2</v>
      </c>
      <c r="C283" s="33">
        <f t="shared" si="16"/>
        <v>2146740.0099999998</v>
      </c>
      <c r="D283" s="36">
        <f>'[2]2024  год_последний'!U285*1000</f>
        <v>1553909</v>
      </c>
      <c r="E283" s="36">
        <f>'[2]2024  год_последний'!AD285*1000</f>
        <v>592831.01</v>
      </c>
      <c r="F283" s="35"/>
    </row>
    <row r="284" spans="1:6" ht="28" x14ac:dyDescent="0.25">
      <c r="A284" s="8" t="s">
        <v>274</v>
      </c>
      <c r="B284" s="33">
        <f>'[2]2024  год_последний'!N286*1000</f>
        <v>-1592145.6</v>
      </c>
      <c r="C284" s="33">
        <f t="shared" si="16"/>
        <v>3459774</v>
      </c>
      <c r="D284" s="36">
        <f>'[2]2024  год_последний'!U286*1000</f>
        <v>3459774</v>
      </c>
      <c r="E284" s="36">
        <f>'[2]2024  год_последний'!AD286*1000</f>
        <v>0</v>
      </c>
      <c r="F284" s="35"/>
    </row>
    <row r="285" spans="1:6" ht="28" x14ac:dyDescent="0.25">
      <c r="A285" s="8" t="s">
        <v>275</v>
      </c>
      <c r="B285" s="33">
        <f>'[2]2024  год_последний'!N287*1000</f>
        <v>-2492032</v>
      </c>
      <c r="C285" s="33">
        <f t="shared" si="16"/>
        <v>2111839.02</v>
      </c>
      <c r="D285" s="36">
        <f>'[2]2024  год_последний'!U287*1000</f>
        <v>1765972</v>
      </c>
      <c r="E285" s="36">
        <f>'[2]2024  год_последний'!AD287*1000</f>
        <v>345867.02</v>
      </c>
      <c r="F285" s="35"/>
    </row>
    <row r="286" spans="1:6" ht="28" x14ac:dyDescent="0.25">
      <c r="A286" s="8" t="s">
        <v>276</v>
      </c>
      <c r="B286" s="33">
        <f>'[2]2024  год_последний'!N288*1000</f>
        <v>-3235965.6</v>
      </c>
      <c r="C286" s="33">
        <f t="shared" si="16"/>
        <v>2509968.23</v>
      </c>
      <c r="D286" s="36">
        <f>'[2]2024  год_последний'!U288*1000</f>
        <v>1849518</v>
      </c>
      <c r="E286" s="36">
        <f>'[2]2024  год_последний'!AD288*1000</f>
        <v>660450.23</v>
      </c>
      <c r="F286" s="35"/>
    </row>
    <row r="287" spans="1:6" ht="28" x14ac:dyDescent="0.25">
      <c r="A287" s="8" t="s">
        <v>277</v>
      </c>
      <c r="B287" s="33">
        <f>'[2]2024  год_последний'!N289*1000</f>
        <v>-3343506.4000000004</v>
      </c>
      <c r="C287" s="33">
        <f t="shared" si="16"/>
        <v>2726586.71</v>
      </c>
      <c r="D287" s="36">
        <f>'[2]2024  год_последний'!U289*1000</f>
        <v>2165366</v>
      </c>
      <c r="E287" s="36">
        <f>'[2]2024  год_последний'!AD289*1000</f>
        <v>561220.71000000008</v>
      </c>
      <c r="F287" s="35"/>
    </row>
    <row r="288" spans="1:6" ht="28" x14ac:dyDescent="0.25">
      <c r="A288" s="8" t="s">
        <v>278</v>
      </c>
      <c r="B288" s="33">
        <f>'[2]2024  год_последний'!N290*1000</f>
        <v>-2589529.41</v>
      </c>
      <c r="C288" s="33">
        <f t="shared" si="16"/>
        <v>1594950.62</v>
      </c>
      <c r="D288" s="36">
        <f>'[2]2024  год_последний'!U290*1000</f>
        <v>690168</v>
      </c>
      <c r="E288" s="36">
        <f>'[2]2024  год_последний'!AD290*1000</f>
        <v>904782.62</v>
      </c>
      <c r="F288" s="35"/>
    </row>
    <row r="289" spans="1:6" ht="28" x14ac:dyDescent="0.25">
      <c r="A289" s="8" t="s">
        <v>279</v>
      </c>
      <c r="B289" s="33">
        <f>'[2]2024  год_последний'!N291*1000</f>
        <v>-2318241.5999999996</v>
      </c>
      <c r="C289" s="33">
        <f t="shared" si="16"/>
        <v>1948046.66</v>
      </c>
      <c r="D289" s="36">
        <f>'[2]2024  год_последний'!U291*1000</f>
        <v>1611275</v>
      </c>
      <c r="E289" s="36">
        <f>'[2]2024  год_последний'!AD291*1000</f>
        <v>336771.66</v>
      </c>
      <c r="F289" s="35"/>
    </row>
    <row r="290" spans="1:6" ht="28" x14ac:dyDescent="0.25">
      <c r="A290" s="8" t="s">
        <v>280</v>
      </c>
      <c r="B290" s="33">
        <f>'[2]2024  год_последний'!N292*1000</f>
        <v>-2816893.6</v>
      </c>
      <c r="C290" s="33">
        <f t="shared" si="16"/>
        <v>1993679.08</v>
      </c>
      <c r="D290" s="36">
        <f>'[2]2024  год_последний'!U292*1000</f>
        <v>1244789</v>
      </c>
      <c r="E290" s="36">
        <f>'[2]2024  год_последний'!AD292*1000</f>
        <v>748890.08</v>
      </c>
      <c r="F290" s="35"/>
    </row>
    <row r="291" spans="1:6" ht="28" x14ac:dyDescent="0.25">
      <c r="A291" s="8" t="s">
        <v>281</v>
      </c>
      <c r="B291" s="33">
        <f>'[2]2024  год_последний'!N293*1000</f>
        <v>0</v>
      </c>
      <c r="C291" s="33">
        <f t="shared" si="16"/>
        <v>0</v>
      </c>
      <c r="D291" s="36">
        <f>'[2]2024  год_последний'!U293*1000</f>
        <v>0</v>
      </c>
      <c r="E291" s="36">
        <f>'[2]2024  год_последний'!AD293*1000</f>
        <v>0</v>
      </c>
      <c r="F291" s="35"/>
    </row>
    <row r="292" spans="1:6" ht="16.5" x14ac:dyDescent="0.25">
      <c r="A292" s="10" t="s">
        <v>282</v>
      </c>
      <c r="B292" s="34">
        <f>SUM(B293:B315)</f>
        <v>-53765711.389999993</v>
      </c>
      <c r="C292" s="34">
        <f>SUM(C293:C315)</f>
        <v>46838071.170000009</v>
      </c>
      <c r="D292" s="34">
        <f>SUM(D293:D315)</f>
        <v>37142906.600000001</v>
      </c>
      <c r="E292" s="34">
        <f>SUM(E293:E315)</f>
        <v>9695164.5700000003</v>
      </c>
      <c r="F292" s="35"/>
    </row>
    <row r="293" spans="1:6" s="7" customFormat="1" ht="28" x14ac:dyDescent="0.25">
      <c r="A293" s="8" t="s">
        <v>283</v>
      </c>
      <c r="B293" s="33">
        <f>'[2]2024  год_последний'!N295*1000</f>
        <v>-2736830.4</v>
      </c>
      <c r="C293" s="33">
        <f t="shared" ref="C293:C315" si="17">SUM(D293:E293)</f>
        <v>2026581.04</v>
      </c>
      <c r="D293" s="36">
        <f>'[2]2024  год_последний'!U295*1000</f>
        <v>1380457</v>
      </c>
      <c r="E293" s="36">
        <f>'[2]2024  год_последний'!AD295*1000</f>
        <v>646124.04</v>
      </c>
      <c r="F293" s="35"/>
    </row>
    <row r="294" spans="1:6" ht="28" x14ac:dyDescent="0.25">
      <c r="A294" s="8" t="s">
        <v>284</v>
      </c>
      <c r="B294" s="33">
        <f>'[2]2024  год_последний'!N296*1000</f>
        <v>-2602418.4</v>
      </c>
      <c r="C294" s="33">
        <f t="shared" si="17"/>
        <v>2262829.19</v>
      </c>
      <c r="D294" s="36">
        <f>'[2]2024  год_последний'!U296*1000</f>
        <v>1953900</v>
      </c>
      <c r="E294" s="36">
        <f>'[2]2024  год_последний'!AD296*1000</f>
        <v>308929.19</v>
      </c>
      <c r="F294" s="35"/>
    </row>
    <row r="295" spans="1:6" ht="28" x14ac:dyDescent="0.25">
      <c r="A295" s="8" t="s">
        <v>285</v>
      </c>
      <c r="B295" s="33">
        <f>'[2]2024  год_последний'!N297*1000</f>
        <v>-1357303.5999999999</v>
      </c>
      <c r="C295" s="33">
        <f t="shared" si="17"/>
        <v>803917.90999999992</v>
      </c>
      <c r="D295" s="36">
        <f>'[2]2024  год_последний'!U297*1000</f>
        <v>300495</v>
      </c>
      <c r="E295" s="36">
        <f>'[2]2024  год_последний'!AD297*1000</f>
        <v>503422.91</v>
      </c>
      <c r="F295" s="35"/>
    </row>
    <row r="296" spans="1:6" ht="28" x14ac:dyDescent="0.25">
      <c r="A296" s="8" t="s">
        <v>286</v>
      </c>
      <c r="B296" s="33">
        <f>'[2]2024  год_последний'!N298*1000</f>
        <v>-2665560</v>
      </c>
      <c r="C296" s="33">
        <f t="shared" si="17"/>
        <v>2420204.46</v>
      </c>
      <c r="D296" s="36">
        <f>'[2]2024  год_последний'!U298*1000</f>
        <v>2197001</v>
      </c>
      <c r="E296" s="36">
        <f>'[2]2024  год_последний'!AD298*1000</f>
        <v>223203.46000000002</v>
      </c>
      <c r="F296" s="35"/>
    </row>
    <row r="297" spans="1:6" ht="28" x14ac:dyDescent="0.25">
      <c r="A297" s="8" t="s">
        <v>56</v>
      </c>
      <c r="B297" s="33">
        <f>'[2]2024  год_последний'!N299*1000</f>
        <v>-4199398.79</v>
      </c>
      <c r="C297" s="33">
        <f t="shared" si="17"/>
        <v>3504925.93</v>
      </c>
      <c r="D297" s="36">
        <f>'[2]2024  год_последний'!U299*1000</f>
        <v>2873154</v>
      </c>
      <c r="E297" s="36">
        <f>'[2]2024  год_последний'!AD299*1000</f>
        <v>631771.93000000005</v>
      </c>
      <c r="F297" s="35"/>
    </row>
    <row r="298" spans="1:6" ht="28" x14ac:dyDescent="0.25">
      <c r="A298" s="8" t="s">
        <v>287</v>
      </c>
      <c r="B298" s="33">
        <f>'[2]2024  год_последний'!N300*1000</f>
        <v>0</v>
      </c>
      <c r="C298" s="33">
        <f t="shared" si="17"/>
        <v>1650979</v>
      </c>
      <c r="D298" s="36">
        <f>'[2]2024  год_последний'!U300*1000</f>
        <v>1650979</v>
      </c>
      <c r="E298" s="36">
        <f>'[2]2024  год_последний'!AD300*1000</f>
        <v>0</v>
      </c>
      <c r="F298" s="35"/>
    </row>
    <row r="299" spans="1:6" ht="28" x14ac:dyDescent="0.25">
      <c r="A299" s="8" t="s">
        <v>288</v>
      </c>
      <c r="B299" s="33">
        <f>'[2]2024  год_последний'!N301*1000</f>
        <v>-1922498.5999999999</v>
      </c>
      <c r="C299" s="33">
        <f t="shared" si="17"/>
        <v>915804.27999999991</v>
      </c>
      <c r="D299" s="36">
        <f>'[2]2024  год_последний'!U301*1000</f>
        <v>0</v>
      </c>
      <c r="E299" s="36">
        <f>'[2]2024  год_последний'!AD301*1000</f>
        <v>915804.27999999991</v>
      </c>
      <c r="F299" s="35"/>
    </row>
    <row r="300" spans="1:6" ht="28" x14ac:dyDescent="0.25">
      <c r="A300" s="8" t="s">
        <v>289</v>
      </c>
      <c r="B300" s="33">
        <f>'[2]2024  год_последний'!N302*1000</f>
        <v>-1854370</v>
      </c>
      <c r="C300" s="33">
        <f t="shared" si="17"/>
        <v>883350.44000000006</v>
      </c>
      <c r="D300" s="36">
        <f>'[2]2024  год_последний'!U302*1000</f>
        <v>0</v>
      </c>
      <c r="E300" s="36">
        <f>'[2]2024  год_последний'!AD302*1000</f>
        <v>883350.44000000006</v>
      </c>
      <c r="F300" s="35"/>
    </row>
    <row r="301" spans="1:6" ht="28" x14ac:dyDescent="0.25">
      <c r="A301" s="8" t="s">
        <v>290</v>
      </c>
      <c r="B301" s="33">
        <f>'[2]2024  год_последний'!N303*1000</f>
        <v>-667047.19999999995</v>
      </c>
      <c r="C301" s="33">
        <f t="shared" si="17"/>
        <v>751170</v>
      </c>
      <c r="D301" s="36">
        <f>'[2]2024  год_последний'!U303*1000</f>
        <v>751170</v>
      </c>
      <c r="E301" s="36">
        <f>'[2]2024  год_последний'!AD303*1000</f>
        <v>0</v>
      </c>
      <c r="F301" s="35"/>
    </row>
    <row r="302" spans="1:6" ht="28" x14ac:dyDescent="0.25">
      <c r="A302" s="8" t="s">
        <v>291</v>
      </c>
      <c r="B302" s="33">
        <f>'[2]2024  год_последний'!N304*1000</f>
        <v>-2219288</v>
      </c>
      <c r="C302" s="33">
        <f t="shared" si="17"/>
        <v>1829290.93</v>
      </c>
      <c r="D302" s="36">
        <f>'[2]2024  год_последний'!U304*1000</f>
        <v>1474505</v>
      </c>
      <c r="E302" s="36">
        <f>'[2]2024  год_последний'!AD304*1000</f>
        <v>354785.93</v>
      </c>
      <c r="F302" s="35"/>
    </row>
    <row r="303" spans="1:6" ht="28" x14ac:dyDescent="0.25">
      <c r="A303" s="8" t="s">
        <v>292</v>
      </c>
      <c r="B303" s="33">
        <f>'[2]2024  год_последний'!N305*1000</f>
        <v>-8235486.3999999994</v>
      </c>
      <c r="C303" s="33">
        <f t="shared" si="17"/>
        <v>7891837.9400000004</v>
      </c>
      <c r="D303" s="36">
        <f>'[2]2024  год_последний'!U305*1000</f>
        <v>7579216</v>
      </c>
      <c r="E303" s="36">
        <f>'[2]2024  год_последний'!AD305*1000</f>
        <v>312621.94</v>
      </c>
      <c r="F303" s="35"/>
    </row>
    <row r="304" spans="1:6" ht="28" x14ac:dyDescent="0.25">
      <c r="A304" s="8" t="s">
        <v>293</v>
      </c>
      <c r="B304" s="33">
        <f>'[2]2024  год_последний'!N306*1000</f>
        <v>-2756676.4</v>
      </c>
      <c r="C304" s="33">
        <f t="shared" si="17"/>
        <v>2309940.7999999998</v>
      </c>
      <c r="D304" s="36">
        <f>'[2]2024  год_последний'!U306*1000</f>
        <v>1903539</v>
      </c>
      <c r="E304" s="36">
        <f>'[2]2024  год_последний'!AD306*1000</f>
        <v>406401.8</v>
      </c>
      <c r="F304" s="35"/>
    </row>
    <row r="305" spans="1:6" ht="28" x14ac:dyDescent="0.25">
      <c r="A305" s="8" t="s">
        <v>294</v>
      </c>
      <c r="B305" s="33">
        <f>'[2]2024  год_последний'!N307*1000</f>
        <v>-3075566</v>
      </c>
      <c r="C305" s="33">
        <f t="shared" si="17"/>
        <v>2761489.19</v>
      </c>
      <c r="D305" s="36">
        <f>'[2]2024  год_последний'!U307*1000</f>
        <v>2475769</v>
      </c>
      <c r="E305" s="36">
        <f>'[2]2024  год_последний'!AD307*1000</f>
        <v>285720.19</v>
      </c>
      <c r="F305" s="35"/>
    </row>
    <row r="306" spans="1:6" ht="28" x14ac:dyDescent="0.25">
      <c r="A306" s="8" t="s">
        <v>295</v>
      </c>
      <c r="B306" s="33">
        <f>'[2]2024  год_последний'!N308*1000</f>
        <v>-1856983.4000000001</v>
      </c>
      <c r="C306" s="33">
        <f t="shared" si="17"/>
        <v>1519099.68</v>
      </c>
      <c r="D306" s="36">
        <f>'[2]2024  год_последний'!U308*1000</f>
        <v>1211722</v>
      </c>
      <c r="E306" s="36">
        <f>'[2]2024  год_последний'!AD308*1000</f>
        <v>307377.68</v>
      </c>
      <c r="F306" s="35"/>
    </row>
    <row r="307" spans="1:6" ht="28" x14ac:dyDescent="0.25">
      <c r="A307" s="8" t="s">
        <v>296</v>
      </c>
      <c r="B307" s="33">
        <f>'[2]2024  год_последний'!N309*1000</f>
        <v>-3049600.8000000003</v>
      </c>
      <c r="C307" s="33">
        <f t="shared" si="17"/>
        <v>2378292.66</v>
      </c>
      <c r="D307" s="36">
        <f>'[2]2024  год_последний'!U309*1000</f>
        <v>1767594</v>
      </c>
      <c r="E307" s="36">
        <f>'[2]2024  год_последний'!AD309*1000</f>
        <v>610698.66</v>
      </c>
      <c r="F307" s="35"/>
    </row>
    <row r="308" spans="1:6" ht="28" x14ac:dyDescent="0.25">
      <c r="A308" s="8" t="s">
        <v>297</v>
      </c>
      <c r="B308" s="33">
        <f>'[2]2024  год_последний'!N310*1000</f>
        <v>-1571470.21</v>
      </c>
      <c r="C308" s="33">
        <f t="shared" si="17"/>
        <v>1435582.24</v>
      </c>
      <c r="D308" s="36">
        <f>'[2]2024  год_последний'!U310*1000</f>
        <v>1311963</v>
      </c>
      <c r="E308" s="36">
        <f>'[2]2024  год_последний'!AD310*1000</f>
        <v>123619.24</v>
      </c>
      <c r="F308" s="35"/>
    </row>
    <row r="309" spans="1:6" s="7" customFormat="1" ht="28" x14ac:dyDescent="0.25">
      <c r="A309" s="8" t="s">
        <v>298</v>
      </c>
      <c r="B309" s="33">
        <f>'[2]2024  год_последний'!N311*1000</f>
        <v>-3298673</v>
      </c>
      <c r="C309" s="33">
        <f t="shared" si="17"/>
        <v>2227100.71</v>
      </c>
      <c r="D309" s="36">
        <f>'[2]2024  год_последний'!U311*1000</f>
        <v>1252276</v>
      </c>
      <c r="E309" s="36">
        <f>'[2]2024  год_последний'!AD311*1000</f>
        <v>974824.71</v>
      </c>
      <c r="F309" s="35"/>
    </row>
    <row r="310" spans="1:6" ht="28" x14ac:dyDescent="0.25">
      <c r="A310" s="8" t="s">
        <v>299</v>
      </c>
      <c r="B310" s="33">
        <f>'[2]2024  год_последний'!N312*1000</f>
        <v>-2448908</v>
      </c>
      <c r="C310" s="33">
        <f t="shared" si="17"/>
        <v>1543326.5</v>
      </c>
      <c r="D310" s="36">
        <f>'[2]2024  год_последний'!U312*1000</f>
        <v>719506</v>
      </c>
      <c r="E310" s="36">
        <f>'[2]2024  год_последний'!AD312*1000</f>
        <v>823820.5</v>
      </c>
      <c r="F310" s="35"/>
    </row>
    <row r="311" spans="1:6" ht="28" x14ac:dyDescent="0.25">
      <c r="A311" s="8" t="s">
        <v>300</v>
      </c>
      <c r="B311" s="33">
        <f>'[2]2024  год_последний'!N313*1000</f>
        <v>-2612687.8000000003</v>
      </c>
      <c r="C311" s="33">
        <f t="shared" si="17"/>
        <v>2250941.66</v>
      </c>
      <c r="D311" s="36">
        <f>'[2]2024  год_последний'!U313*1000</f>
        <v>1921856</v>
      </c>
      <c r="E311" s="36">
        <f>'[2]2024  год_последний'!AD313*1000</f>
        <v>329085.66000000003</v>
      </c>
      <c r="F311" s="35"/>
    </row>
    <row r="312" spans="1:6" ht="28" x14ac:dyDescent="0.25">
      <c r="A312" s="8" t="s">
        <v>301</v>
      </c>
      <c r="B312" s="33">
        <f>'[2]2024  год_последний'!N314*1000</f>
        <v>-2382507.2000000002</v>
      </c>
      <c r="C312" s="33">
        <f t="shared" si="17"/>
        <v>1885145.81</v>
      </c>
      <c r="D312" s="36">
        <f>'[2]2024  год_последний'!U314*1000</f>
        <v>1432689</v>
      </c>
      <c r="E312" s="36">
        <f>'[2]2024  год_последний'!AD314*1000</f>
        <v>452456.81</v>
      </c>
      <c r="F312" s="35"/>
    </row>
    <row r="313" spans="1:6" ht="28" x14ac:dyDescent="0.25">
      <c r="A313" s="8" t="s">
        <v>302</v>
      </c>
      <c r="B313" s="33">
        <f>'[2]2024  год_последний'!N315*1000</f>
        <v>-1261951.99</v>
      </c>
      <c r="C313" s="33">
        <f t="shared" si="17"/>
        <v>601145.20000000007</v>
      </c>
      <c r="D313" s="36">
        <f>'[2]2024  год_последний'!U315*1000</f>
        <v>0</v>
      </c>
      <c r="E313" s="36">
        <f>'[2]2024  год_последний'!AD315*1000</f>
        <v>601145.20000000007</v>
      </c>
      <c r="F313" s="35"/>
    </row>
    <row r="314" spans="1:6" ht="28" x14ac:dyDescent="0.25">
      <c r="A314" s="8" t="s">
        <v>303</v>
      </c>
      <c r="B314" s="33">
        <f>'[2]2024  год_последний'!N316*1000</f>
        <v>-990485.2</v>
      </c>
      <c r="C314" s="33">
        <f t="shared" si="17"/>
        <v>2985115.6</v>
      </c>
      <c r="D314" s="36">
        <f>'[2]2024  год_последний'!U316*1000</f>
        <v>2985115.6</v>
      </c>
      <c r="E314" s="36">
        <f>'[2]2024  год_последний'!AD316*1000</f>
        <v>0</v>
      </c>
      <c r="F314" s="35"/>
    </row>
    <row r="315" spans="1:6" ht="28" x14ac:dyDescent="0.25">
      <c r="A315" s="8" t="s">
        <v>304</v>
      </c>
      <c r="B315" s="33">
        <f>'[2]2024  год_последний'!N317*1000</f>
        <v>0</v>
      </c>
      <c r="C315" s="33">
        <f t="shared" si="17"/>
        <v>0</v>
      </c>
      <c r="D315" s="36">
        <f>'[2]2024  год_последний'!U317*1000</f>
        <v>0</v>
      </c>
      <c r="E315" s="36">
        <f>'[2]2024  год_последний'!AD317*1000</f>
        <v>0</v>
      </c>
      <c r="F315" s="35"/>
    </row>
    <row r="316" spans="1:6" ht="16.5" x14ac:dyDescent="0.25">
      <c r="A316" s="16" t="s">
        <v>305</v>
      </c>
      <c r="B316" s="38">
        <f>B292+B276+B250+B234+B215+B193+B182+B165+B156+B142+B123+B107+B92+B74+B56+B40+B22+B6</f>
        <v>-988144403.50999987</v>
      </c>
      <c r="C316" s="38">
        <f>C292+C276+C250+C234+C215+C193+C182+C165+C156+C142+C123+C107+C92+C74+C56+C40+C22+C6</f>
        <v>853518423.78999996</v>
      </c>
      <c r="D316" s="38">
        <f>D292+D276+D250+D234+D215+D193+D182+D165+D156+D142+D123+D107+D92+D74+D56+D40+D22+D6</f>
        <v>605171803.60000002</v>
      </c>
      <c r="E316" s="38">
        <f>E292+E276+E250+E234+E215+E193+E182+E165+E156+E142+E123+E107+E92+E74+E56+E40+E22+E6</f>
        <v>248346620.19</v>
      </c>
      <c r="F316" s="39">
        <f>'[2]2024  год_последний'!$AH$318*1000</f>
        <v>134625979.72</v>
      </c>
    </row>
    <row r="317" spans="1:6" ht="16.5" x14ac:dyDescent="0.25">
      <c r="A317" s="18"/>
      <c r="B317" s="40">
        <f>B316-'[2]2024  год_последний'!$N$318*1000</f>
        <v>0</v>
      </c>
      <c r="C317" s="41"/>
      <c r="D317" s="40">
        <f>D316-'[2]2024  год_последний'!$U$318*1000</f>
        <v>0</v>
      </c>
      <c r="E317" s="42">
        <f>E316-'[2]2024  год_последний'!$AD$318*1000</f>
        <v>0</v>
      </c>
      <c r="F317" s="42">
        <f>F316-'[2]2024  год_последний'!$AH$318*1000</f>
        <v>0</v>
      </c>
    </row>
    <row r="318" spans="1:6" x14ac:dyDescent="0.25">
      <c r="A318" s="21"/>
      <c r="B318" s="40">
        <f>C316+F316+B316</f>
        <v>0</v>
      </c>
      <c r="C318" s="44"/>
      <c r="D318" s="45"/>
      <c r="E318" s="45"/>
      <c r="F318" s="46"/>
    </row>
    <row r="319" spans="1:6" x14ac:dyDescent="0.25">
      <c r="D319" s="23"/>
    </row>
    <row r="320" spans="1:6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</sheetData>
  <mergeCells count="6">
    <mergeCell ref="A1:F1"/>
    <mergeCell ref="A4:A5"/>
    <mergeCell ref="B4:B5"/>
    <mergeCell ref="C4:C5"/>
    <mergeCell ref="D4:E4"/>
    <mergeCell ref="F4:F5"/>
  </mergeCells>
  <phoneticPr fontId="0" type="noConversion"/>
  <pageMargins left="0.78740157480314965" right="0.39370078740157483" top="0.59055118110236227" bottom="0.78740157480314965" header="0.31496062992125984" footer="0.15748031496062992"/>
  <pageSetup paperSize="9" scale="58" fitToHeight="20" orientation="portrait" r:id="rId1"/>
  <headerFooter alignWithMargins="0">
    <oddFooter>&amp;L&amp;P&amp;R&amp;Z&amp;F&amp;A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67"/>
  <sheetViews>
    <sheetView tabSelected="1" zoomScale="70" zoomScaleNormal="70" workbookViewId="0">
      <pane xSplit="1" ySplit="5" topLeftCell="B314" activePane="bottomRight" state="frozen"/>
      <selection pane="topRight" activeCell="B1" sqref="B1"/>
      <selection pane="bottomLeft" activeCell="A6" sqref="A6"/>
      <selection pane="bottomRight" activeCell="A317" sqref="A317"/>
    </sheetView>
  </sheetViews>
  <sheetFormatPr defaultColWidth="9.08984375" defaultRowHeight="15.5" x14ac:dyDescent="0.25"/>
  <cols>
    <col min="1" max="1" width="41.26953125" style="20" customWidth="1"/>
    <col min="2" max="2" width="24.26953125" style="20" customWidth="1"/>
    <col min="3" max="3" width="23.453125" style="20" customWidth="1"/>
    <col min="4" max="4" width="29.6328125" style="25" customWidth="1"/>
    <col min="5" max="5" width="23.453125" style="24" customWidth="1"/>
    <col min="6" max="16384" width="9.08984375" style="9"/>
  </cols>
  <sheetData>
    <row r="1" spans="1:5" s="1" customFormat="1" ht="81" customHeight="1" x14ac:dyDescent="0.25">
      <c r="A1" s="51" t="s">
        <v>311</v>
      </c>
      <c r="B1" s="51"/>
      <c r="C1" s="51"/>
      <c r="D1" s="51"/>
      <c r="E1" s="51"/>
    </row>
    <row r="2" spans="1:5" s="1" customFormat="1" x14ac:dyDescent="0.25">
      <c r="A2" s="2"/>
      <c r="B2" s="2"/>
      <c r="C2" s="2"/>
      <c r="D2" s="3"/>
      <c r="E2" s="4"/>
    </row>
    <row r="3" spans="1:5" s="1" customFormat="1" ht="14" x14ac:dyDescent="0.25">
      <c r="A3" s="2"/>
      <c r="B3" s="2"/>
      <c r="C3" s="2"/>
      <c r="D3" s="32" t="s">
        <v>315</v>
      </c>
      <c r="E3" s="5"/>
    </row>
    <row r="4" spans="1:5" s="26" customFormat="1" ht="14.5" x14ac:dyDescent="0.25">
      <c r="A4" s="52" t="s">
        <v>312</v>
      </c>
      <c r="B4" s="50" t="s">
        <v>314</v>
      </c>
      <c r="C4" s="48" t="s">
        <v>307</v>
      </c>
      <c r="D4" s="50" t="s">
        <v>306</v>
      </c>
      <c r="E4" s="50"/>
    </row>
    <row r="5" spans="1:5" s="26" customFormat="1" ht="172.5" customHeight="1" x14ac:dyDescent="0.25">
      <c r="A5" s="52"/>
      <c r="B5" s="50"/>
      <c r="C5" s="49"/>
      <c r="D5" s="47" t="s">
        <v>317</v>
      </c>
      <c r="E5" s="29" t="s">
        <v>310</v>
      </c>
    </row>
    <row r="6" spans="1:5" s="7" customFormat="1" ht="16.5" x14ac:dyDescent="0.25">
      <c r="A6" s="6" t="s">
        <v>0</v>
      </c>
      <c r="B6" s="34">
        <f>SUM(B7:B21)</f>
        <v>-52775668.829999998</v>
      </c>
      <c r="C6" s="34">
        <f>SUM(C7:C21)</f>
        <v>48632692</v>
      </c>
      <c r="D6" s="34">
        <f>SUM(D7:D21)</f>
        <v>27491519</v>
      </c>
      <c r="E6" s="34">
        <f>SUM(E7:E21)</f>
        <v>21141173</v>
      </c>
    </row>
    <row r="7" spans="1:5" ht="28" x14ac:dyDescent="0.25">
      <c r="A7" s="31" t="s">
        <v>1</v>
      </c>
      <c r="B7" s="33">
        <f>'[2]2023  год_последний'!P9*1000</f>
        <v>-370027</v>
      </c>
      <c r="C7" s="33">
        <f>SUM(D7:E7)</f>
        <v>1498943</v>
      </c>
      <c r="D7" s="36">
        <f>'[2]2023  год_последний'!T9*1000</f>
        <v>1365000</v>
      </c>
      <c r="E7" s="36">
        <f>'[2]2023  год_последний'!AB9*1000</f>
        <v>133943</v>
      </c>
    </row>
    <row r="8" spans="1:5" ht="28" x14ac:dyDescent="0.25">
      <c r="A8" s="31" t="s">
        <v>2</v>
      </c>
      <c r="B8" s="33">
        <f>'[2]2023  год_последний'!P10*1000</f>
        <v>-5117708.8000000007</v>
      </c>
      <c r="C8" s="33">
        <f t="shared" ref="C8:C21" si="0">SUM(D8:E8)</f>
        <v>4475151</v>
      </c>
      <c r="D8" s="36">
        <f>'[2]2023  год_последний'!T10*1000</f>
        <v>2008451</v>
      </c>
      <c r="E8" s="36">
        <f>'[2]2023  год_последний'!AB10*1000</f>
        <v>2466700</v>
      </c>
    </row>
    <row r="9" spans="1:5" ht="28" x14ac:dyDescent="0.25">
      <c r="A9" s="8" t="s">
        <v>3</v>
      </c>
      <c r="B9" s="33">
        <f>'[2]2023  год_последний'!P11*1000</f>
        <v>-3553553.1999999997</v>
      </c>
      <c r="C9" s="33">
        <f t="shared" si="0"/>
        <v>3358141</v>
      </c>
      <c r="D9" s="36">
        <f>'[2]2023  год_последний'!T11*1000</f>
        <v>2480414</v>
      </c>
      <c r="E9" s="36">
        <f>'[2]2023  год_последний'!AB11*1000</f>
        <v>877727</v>
      </c>
    </row>
    <row r="10" spans="1:5" ht="28" x14ac:dyDescent="0.25">
      <c r="A10" s="8" t="s">
        <v>4</v>
      </c>
      <c r="B10" s="33">
        <f>'[2]2023  год_последний'!P12*1000</f>
        <v>-3371866.1999999997</v>
      </c>
      <c r="C10" s="33">
        <f t="shared" si="0"/>
        <v>2967797</v>
      </c>
      <c r="D10" s="36">
        <f>'[2]2023  год_последний'!T12*1000</f>
        <v>1306580</v>
      </c>
      <c r="E10" s="36">
        <f>'[2]2023  год_последний'!AB12*1000</f>
        <v>1661217</v>
      </c>
    </row>
    <row r="11" spans="1:5" ht="28" x14ac:dyDescent="0.25">
      <c r="A11" s="8" t="s">
        <v>5</v>
      </c>
      <c r="B11" s="33">
        <f>'[2]2023  год_последний'!P13*1000</f>
        <v>-6062591.4100000001</v>
      </c>
      <c r="C11" s="33">
        <f t="shared" si="0"/>
        <v>4920536</v>
      </c>
      <c r="D11" s="36">
        <f>'[2]2023  год_последний'!T13*1000</f>
        <v>601973</v>
      </c>
      <c r="E11" s="36">
        <f>'[2]2023  год_последний'!AB13*1000</f>
        <v>4318563</v>
      </c>
    </row>
    <row r="12" spans="1:5" ht="28" x14ac:dyDescent="0.25">
      <c r="A12" s="8" t="s">
        <v>6</v>
      </c>
      <c r="B12" s="33">
        <f>'[2]2023  год_последний'!P14*1000</f>
        <v>-4593836.4000000004</v>
      </c>
      <c r="C12" s="33">
        <f t="shared" si="0"/>
        <v>4116035</v>
      </c>
      <c r="D12" s="36">
        <f>'[2]2023  год_последний'!T14*1000</f>
        <v>2271041</v>
      </c>
      <c r="E12" s="36">
        <f>'[2]2023  год_последний'!AB14*1000</f>
        <v>1844994</v>
      </c>
    </row>
    <row r="13" spans="1:5" ht="28" x14ac:dyDescent="0.25">
      <c r="A13" s="8" t="s">
        <v>7</v>
      </c>
      <c r="B13" s="33">
        <f>'[2]2023  год_последний'!P15*1000</f>
        <v>-3540004.4</v>
      </c>
      <c r="C13" s="33">
        <f t="shared" si="0"/>
        <v>3142507</v>
      </c>
      <c r="D13" s="36">
        <f>'[2]2023  год_последний'!T15*1000</f>
        <v>1597000</v>
      </c>
      <c r="E13" s="36">
        <f>'[2]2023  год_последний'!AB15*1000</f>
        <v>1545507</v>
      </c>
    </row>
    <row r="14" spans="1:5" ht="28" x14ac:dyDescent="0.25">
      <c r="A14" s="8" t="s">
        <v>8</v>
      </c>
      <c r="B14" s="33">
        <f>'[2]2023  год_последний'!P16*1000</f>
        <v>-3195711.21</v>
      </c>
      <c r="C14" s="33">
        <f t="shared" si="0"/>
        <v>2993442</v>
      </c>
      <c r="D14" s="36">
        <f>'[2]2023  год_последний'!T16*1000</f>
        <v>2107090</v>
      </c>
      <c r="E14" s="36">
        <f>'[2]2023  год_последний'!AB16*1000</f>
        <v>886352</v>
      </c>
    </row>
    <row r="15" spans="1:5" ht="28" x14ac:dyDescent="0.25">
      <c r="A15" s="8" t="s">
        <v>9</v>
      </c>
      <c r="B15" s="33">
        <f>'[2]2023  год_последний'!P17*1000</f>
        <v>-2694821.8000000003</v>
      </c>
      <c r="C15" s="33">
        <f t="shared" si="0"/>
        <v>2500400</v>
      </c>
      <c r="D15" s="36">
        <f>'[2]2023  год_последний'!T17*1000</f>
        <v>1609535</v>
      </c>
      <c r="E15" s="36">
        <f>'[2]2023  год_последний'!AB17*1000</f>
        <v>890865</v>
      </c>
    </row>
    <row r="16" spans="1:5" ht="28" x14ac:dyDescent="0.25">
      <c r="A16" s="8" t="s">
        <v>10</v>
      </c>
      <c r="B16" s="33">
        <f>'[2]2023  год_последний'!P18*1000</f>
        <v>-4283781</v>
      </c>
      <c r="C16" s="33">
        <f t="shared" si="0"/>
        <v>3749838</v>
      </c>
      <c r="D16" s="36">
        <f>'[2]2023  год_последний'!T18*1000</f>
        <v>1637298</v>
      </c>
      <c r="E16" s="36">
        <f>'[2]2023  год_последний'!AB18*1000</f>
        <v>2112540</v>
      </c>
    </row>
    <row r="17" spans="1:5" ht="28" x14ac:dyDescent="0.25">
      <c r="A17" s="8" t="s">
        <v>11</v>
      </c>
      <c r="B17" s="33">
        <f>'[2]2023  год_последний'!P19*1000</f>
        <v>-2271429.7999999998</v>
      </c>
      <c r="C17" s="33">
        <f t="shared" si="0"/>
        <v>2230845</v>
      </c>
      <c r="D17" s="36">
        <f>'[2]2023  год_последний'!T19*1000</f>
        <v>1956807</v>
      </c>
      <c r="E17" s="36">
        <f>'[2]2023  год_последний'!AB19*1000</f>
        <v>274038</v>
      </c>
    </row>
    <row r="18" spans="1:5" ht="28" x14ac:dyDescent="0.25">
      <c r="A18" s="8" t="s">
        <v>12</v>
      </c>
      <c r="B18" s="33">
        <f>'[2]2023  год_последний'!P20*1000</f>
        <v>-5536385.5999999996</v>
      </c>
      <c r="C18" s="33">
        <f t="shared" si="0"/>
        <v>4951407</v>
      </c>
      <c r="D18" s="36">
        <f>'[2]2023  год_последний'!T20*1000</f>
        <v>2804166</v>
      </c>
      <c r="E18" s="36">
        <f>'[2]2023  год_последний'!AB20*1000</f>
        <v>2147241</v>
      </c>
    </row>
    <row r="19" spans="1:5" ht="28" x14ac:dyDescent="0.25">
      <c r="A19" s="8" t="s">
        <v>13</v>
      </c>
      <c r="B19" s="33">
        <f>'[2]2023  год_последний'!P21*1000</f>
        <v>-2847594.6100000003</v>
      </c>
      <c r="C19" s="33">
        <f t="shared" si="0"/>
        <v>2787882</v>
      </c>
      <c r="D19" s="36">
        <f>'[2]2023  год_последний'!T21*1000</f>
        <v>2446306</v>
      </c>
      <c r="E19" s="36">
        <f>'[2]2023  год_последний'!AB21*1000</f>
        <v>341576</v>
      </c>
    </row>
    <row r="20" spans="1:5" ht="28" x14ac:dyDescent="0.25">
      <c r="A20" s="8" t="s">
        <v>14</v>
      </c>
      <c r="B20" s="33">
        <f>'[2]2023  год_последний'!P22*1000</f>
        <v>-2654516.6</v>
      </c>
      <c r="C20" s="33">
        <f t="shared" si="0"/>
        <v>2405208</v>
      </c>
      <c r="D20" s="36">
        <f>'[2]2023  год_последний'!T22*1000</f>
        <v>1364000</v>
      </c>
      <c r="E20" s="36">
        <f>'[2]2023  год_последний'!AB22*1000</f>
        <v>1041208.0000000001</v>
      </c>
    </row>
    <row r="21" spans="1:5" ht="28" x14ac:dyDescent="0.25">
      <c r="A21" s="8" t="s">
        <v>15</v>
      </c>
      <c r="B21" s="33">
        <f>'[2]2023  год_последний'!P23*1000</f>
        <v>-2681840.7999999998</v>
      </c>
      <c r="C21" s="33">
        <f t="shared" si="0"/>
        <v>2534560</v>
      </c>
      <c r="D21" s="36">
        <f>'[2]2023  год_последний'!T23*1000</f>
        <v>1935858</v>
      </c>
      <c r="E21" s="36">
        <f>'[2]2023  год_последний'!AB23*1000</f>
        <v>598702</v>
      </c>
    </row>
    <row r="22" spans="1:5" s="7" customFormat="1" ht="16.5" x14ac:dyDescent="0.25">
      <c r="A22" s="10" t="s">
        <v>16</v>
      </c>
      <c r="B22" s="34">
        <f>SUM(B23:B39)</f>
        <v>-149397095.75</v>
      </c>
      <c r="C22" s="34">
        <f>SUM(C23:C39)</f>
        <v>206250638</v>
      </c>
      <c r="D22" s="34">
        <f>SUM(D23:D39)</f>
        <v>138832862</v>
      </c>
      <c r="E22" s="34">
        <f>SUM(E23:E39)</f>
        <v>67417776</v>
      </c>
    </row>
    <row r="23" spans="1:5" ht="28" x14ac:dyDescent="0.25">
      <c r="A23" s="8" t="s">
        <v>17</v>
      </c>
      <c r="B23" s="33">
        <f>'[2]2023  год_последний'!P25*1000</f>
        <v>-1894188.4</v>
      </c>
      <c r="C23" s="33">
        <f t="shared" ref="C23:C39" si="1">SUM(D23:E23)</f>
        <v>4293433</v>
      </c>
      <c r="D23" s="36">
        <f>'[2]2023  год_последний'!T25*1000</f>
        <v>4094000</v>
      </c>
      <c r="E23" s="36">
        <f>'[2]2023  год_последний'!AB25*1000</f>
        <v>199433</v>
      </c>
    </row>
    <row r="24" spans="1:5" ht="28" x14ac:dyDescent="0.25">
      <c r="A24" s="8" t="s">
        <v>18</v>
      </c>
      <c r="B24" s="33">
        <f>'[2]2023  год_последний'!P26*1000</f>
        <v>-2955535.8000000003</v>
      </c>
      <c r="C24" s="33">
        <f t="shared" si="1"/>
        <v>2899108</v>
      </c>
      <c r="D24" s="36">
        <f>'[2]2023  год_последний'!T26*1000</f>
        <v>2526711</v>
      </c>
      <c r="E24" s="36">
        <f>'[2]2023  год_последний'!AB26*1000</f>
        <v>372397</v>
      </c>
    </row>
    <row r="25" spans="1:5" ht="28" x14ac:dyDescent="0.25">
      <c r="A25" s="8" t="s">
        <v>19</v>
      </c>
      <c r="B25" s="33">
        <f>'[2]2023  год_последний'!P27*1000</f>
        <v>-3652285.4000000004</v>
      </c>
      <c r="C25" s="33">
        <f t="shared" si="1"/>
        <v>3362800</v>
      </c>
      <c r="D25" s="36">
        <f>'[2]2023  год_последний'!T27*1000</f>
        <v>2213000</v>
      </c>
      <c r="E25" s="36">
        <f>'[2]2023  год_последний'!AB27*1000</f>
        <v>1149800</v>
      </c>
    </row>
    <row r="26" spans="1:5" ht="28" x14ac:dyDescent="0.25">
      <c r="A26" s="8" t="s">
        <v>20</v>
      </c>
      <c r="B26" s="33">
        <f>'[2]2023  год_последний'!P28*1000</f>
        <v>-3702921.2</v>
      </c>
      <c r="C26" s="33">
        <f t="shared" si="1"/>
        <v>3523644</v>
      </c>
      <c r="D26" s="36">
        <f>'[2]2023  год_последний'!T28*1000</f>
        <v>2826526</v>
      </c>
      <c r="E26" s="36">
        <f>'[2]2023  год_последний'!AB28*1000</f>
        <v>697118</v>
      </c>
    </row>
    <row r="27" spans="1:5" ht="28" x14ac:dyDescent="0.25">
      <c r="A27" s="8" t="s">
        <v>21</v>
      </c>
      <c r="B27" s="33">
        <f>'[2]2023  год_последний'!P29*1000</f>
        <v>-4850583.59</v>
      </c>
      <c r="C27" s="33">
        <f t="shared" si="1"/>
        <v>6830361</v>
      </c>
      <c r="D27" s="36">
        <f>'[2]2023  год_последний'!T29*1000</f>
        <v>6634689</v>
      </c>
      <c r="E27" s="36">
        <f>'[2]2023  год_последний'!AB29*1000</f>
        <v>195672</v>
      </c>
    </row>
    <row r="28" spans="1:5" ht="28" x14ac:dyDescent="0.25">
      <c r="A28" s="8" t="s">
        <v>22</v>
      </c>
      <c r="B28" s="33">
        <f>'[2]2023  год_последний'!P30*1000</f>
        <v>-15729803.41</v>
      </c>
      <c r="C28" s="33">
        <f t="shared" si="1"/>
        <v>248351</v>
      </c>
      <c r="D28" s="36">
        <f>'[2]2023  год_последний'!T30*1000</f>
        <v>0</v>
      </c>
      <c r="E28" s="36">
        <f>'[2]2023  год_последний'!AB30*1000</f>
        <v>248351</v>
      </c>
    </row>
    <row r="29" spans="1:5" ht="28" x14ac:dyDescent="0.25">
      <c r="A29" s="8" t="s">
        <v>23</v>
      </c>
      <c r="B29" s="33">
        <f>'[2]2023  год_последний'!P31*1000</f>
        <v>-8859858.790000001</v>
      </c>
      <c r="C29" s="33">
        <f t="shared" si="1"/>
        <v>7711104</v>
      </c>
      <c r="D29" s="36">
        <f>'[2]2023  год_последний'!T31*1000</f>
        <v>3550000</v>
      </c>
      <c r="E29" s="36">
        <f>'[2]2023  год_последний'!AB31*1000</f>
        <v>4161104.0000000005</v>
      </c>
    </row>
    <row r="30" spans="1:5" ht="28" x14ac:dyDescent="0.25">
      <c r="A30" s="8" t="s">
        <v>24</v>
      </c>
      <c r="B30" s="33">
        <f>'[2]2023  год_последний'!P32*1000</f>
        <v>-4433876.59</v>
      </c>
      <c r="C30" s="33">
        <f t="shared" si="1"/>
        <v>4364099</v>
      </c>
      <c r="D30" s="36">
        <f>'[2]2023  год_последний'!T32*1000</f>
        <v>2210000</v>
      </c>
      <c r="E30" s="36">
        <f>'[2]2023  год_последний'!AB32*1000</f>
        <v>2154099</v>
      </c>
    </row>
    <row r="31" spans="1:5" ht="28" x14ac:dyDescent="0.25">
      <c r="A31" s="8" t="s">
        <v>25</v>
      </c>
      <c r="B31" s="33">
        <f>'[2]2023  год_последний'!P33*1000</f>
        <v>-4673993.8</v>
      </c>
      <c r="C31" s="33">
        <f t="shared" si="1"/>
        <v>4044231</v>
      </c>
      <c r="D31" s="36">
        <f>'[2]2023  год_последний'!T33*1000</f>
        <v>1774000</v>
      </c>
      <c r="E31" s="36">
        <f>'[2]2023  год_последний'!AB33*1000</f>
        <v>2270231</v>
      </c>
    </row>
    <row r="32" spans="1:5" ht="28" x14ac:dyDescent="0.25">
      <c r="A32" s="8" t="s">
        <v>26</v>
      </c>
      <c r="B32" s="33">
        <f>'[2]2023  год_последний'!P34*1000</f>
        <v>-1652554.2</v>
      </c>
      <c r="C32" s="33">
        <f t="shared" si="1"/>
        <v>3833120</v>
      </c>
      <c r="D32" s="36">
        <f>'[2]2023  год_последний'!T34*1000</f>
        <v>3724000</v>
      </c>
      <c r="E32" s="36">
        <f>'[2]2023  год_последний'!AB34*1000</f>
        <v>109120</v>
      </c>
    </row>
    <row r="33" spans="1:5" ht="28" x14ac:dyDescent="0.25">
      <c r="A33" s="8" t="s">
        <v>27</v>
      </c>
      <c r="B33" s="33">
        <f>'[2]2023  год_последний'!P35*1000</f>
        <v>-4098668.6</v>
      </c>
      <c r="C33" s="33">
        <f t="shared" si="1"/>
        <v>4184352</v>
      </c>
      <c r="D33" s="36">
        <f>'[2]2023  год_последний'!T35*1000</f>
        <v>3936000</v>
      </c>
      <c r="E33" s="36">
        <f>'[2]2023  год_последний'!AB35*1000</f>
        <v>248352</v>
      </c>
    </row>
    <row r="34" spans="1:5" ht="28" x14ac:dyDescent="0.25">
      <c r="A34" s="8" t="s">
        <v>28</v>
      </c>
      <c r="B34" s="33">
        <f>'[2]2023  год_последний'!P36*1000</f>
        <v>0</v>
      </c>
      <c r="C34" s="33">
        <f t="shared" si="1"/>
        <v>1092985</v>
      </c>
      <c r="D34" s="36">
        <f>'[2]2023  год_последний'!T36*1000</f>
        <v>807000</v>
      </c>
      <c r="E34" s="36">
        <f>'[2]2023  год_последний'!AB36*1000</f>
        <v>285985</v>
      </c>
    </row>
    <row r="35" spans="1:5" ht="28" x14ac:dyDescent="0.25">
      <c r="A35" s="8" t="s">
        <v>29</v>
      </c>
      <c r="B35" s="33">
        <f>'[2]2023  год_последний'!P37*1000</f>
        <v>-4483761</v>
      </c>
      <c r="C35" s="33">
        <f t="shared" si="1"/>
        <v>4506195</v>
      </c>
      <c r="D35" s="36">
        <f>'[2]2023  год_последний'!T37*1000</f>
        <v>4303000</v>
      </c>
      <c r="E35" s="36">
        <f>'[2]2023  год_последний'!AB37*1000</f>
        <v>203195</v>
      </c>
    </row>
    <row r="36" spans="1:5" ht="28" x14ac:dyDescent="0.25">
      <c r="A36" s="8" t="s">
        <v>30</v>
      </c>
      <c r="B36" s="33">
        <f>'[2]2023  год_последний'!P38*1000</f>
        <v>-8109739.9900000002</v>
      </c>
      <c r="C36" s="33">
        <f t="shared" si="1"/>
        <v>7183203</v>
      </c>
      <c r="D36" s="36">
        <f>'[2]2023  год_последний'!T38*1000</f>
        <v>3601031</v>
      </c>
      <c r="E36" s="36">
        <f>'[2]2023  год_последний'!AB38*1000</f>
        <v>3582172</v>
      </c>
    </row>
    <row r="37" spans="1:5" ht="28" x14ac:dyDescent="0.25">
      <c r="A37" s="8" t="s">
        <v>31</v>
      </c>
      <c r="B37" s="33">
        <f>'[2]2023  год_последний'!P39*1000</f>
        <v>-2595941.6</v>
      </c>
      <c r="C37" s="33">
        <f t="shared" si="1"/>
        <v>4530497</v>
      </c>
      <c r="D37" s="36">
        <f>'[2]2023  год_последний'!T39*1000</f>
        <v>4327302</v>
      </c>
      <c r="E37" s="36">
        <f>'[2]2023  год_последний'!AB39*1000</f>
        <v>203195</v>
      </c>
    </row>
    <row r="38" spans="1:5" ht="28" x14ac:dyDescent="0.25">
      <c r="A38" s="8" t="s">
        <v>32</v>
      </c>
      <c r="B38" s="33">
        <f>'[2]2023  год_последний'!P40*1000</f>
        <v>-8144003.2000000002</v>
      </c>
      <c r="C38" s="33">
        <f t="shared" si="1"/>
        <v>7173491</v>
      </c>
      <c r="D38" s="36">
        <f>'[2]2023  год_последний'!T40*1000</f>
        <v>3390603</v>
      </c>
      <c r="E38" s="36">
        <f>'[2]2023  год_последний'!AB40*1000</f>
        <v>3782888</v>
      </c>
    </row>
    <row r="39" spans="1:5" ht="16.5" x14ac:dyDescent="0.25">
      <c r="A39" s="8" t="s">
        <v>33</v>
      </c>
      <c r="B39" s="33">
        <f>'[2]2023  год_последний'!P41*1000</f>
        <v>-69559380.179999992</v>
      </c>
      <c r="C39" s="33">
        <f t="shared" si="1"/>
        <v>136469664</v>
      </c>
      <c r="D39" s="36">
        <f>'[2]2023  год_последний'!T41*1000</f>
        <v>88915000</v>
      </c>
      <c r="E39" s="36">
        <f>'[2]2023  год_последний'!AB41*1000</f>
        <v>47554664</v>
      </c>
    </row>
    <row r="40" spans="1:5" s="7" customFormat="1" ht="16.5" x14ac:dyDescent="0.25">
      <c r="A40" s="10" t="s">
        <v>34</v>
      </c>
      <c r="B40" s="34">
        <f>SUM(B41:B55)</f>
        <v>-54547773.520000003</v>
      </c>
      <c r="C40" s="34">
        <f>SUM(C41:C55)</f>
        <v>50639791</v>
      </c>
      <c r="D40" s="34">
        <f>SUM(D41:D55)</f>
        <v>14857165</v>
      </c>
      <c r="E40" s="34">
        <f>SUM(E41:E55)</f>
        <v>35782626</v>
      </c>
    </row>
    <row r="41" spans="1:5" ht="28" x14ac:dyDescent="0.25">
      <c r="A41" s="11" t="s">
        <v>35</v>
      </c>
      <c r="B41" s="33">
        <f>'[2]2023  год_последний'!P43*1000</f>
        <v>-4591649</v>
      </c>
      <c r="C41" s="33">
        <f t="shared" ref="C41:C55" si="2">SUM(D41:E41)</f>
        <v>3797068</v>
      </c>
      <c r="D41" s="36">
        <f>'[2]2023  год_последний'!T43*1000</f>
        <v>273995</v>
      </c>
      <c r="E41" s="36">
        <f>'[2]2023  год_последний'!AB43*1000</f>
        <v>3523073</v>
      </c>
    </row>
    <row r="42" spans="1:5" ht="28" x14ac:dyDescent="0.25">
      <c r="A42" s="11" t="s">
        <v>36</v>
      </c>
      <c r="B42" s="33">
        <f>'[2]2023  год_последний'!P44*1000</f>
        <v>-2363707</v>
      </c>
      <c r="C42" s="33">
        <f t="shared" si="2"/>
        <v>2278489</v>
      </c>
      <c r="D42" s="36">
        <f>'[2]2023  год_последний'!T44*1000</f>
        <v>1505351</v>
      </c>
      <c r="E42" s="36">
        <f>'[2]2023  год_последний'!AB44*1000</f>
        <v>773138</v>
      </c>
    </row>
    <row r="43" spans="1:5" ht="28" x14ac:dyDescent="0.25">
      <c r="A43" s="11" t="s">
        <v>37</v>
      </c>
      <c r="B43" s="33">
        <f>'[2]2023  год_последний'!P45*1000</f>
        <v>-4553183.2</v>
      </c>
      <c r="C43" s="33">
        <f t="shared" si="2"/>
        <v>4549581</v>
      </c>
      <c r="D43" s="36">
        <f>'[2]2023  год_последний'!T45*1000</f>
        <v>0</v>
      </c>
      <c r="E43" s="36">
        <f>'[2]2023  год_последний'!AB45*1000</f>
        <v>4549581</v>
      </c>
    </row>
    <row r="44" spans="1:5" ht="28" x14ac:dyDescent="0.25">
      <c r="A44" s="11" t="s">
        <v>38</v>
      </c>
      <c r="B44" s="33">
        <f>'[2]2023  год_последний'!P46*1000</f>
        <v>-5838384.2000000002</v>
      </c>
      <c r="C44" s="33">
        <f t="shared" si="2"/>
        <v>4742662</v>
      </c>
      <c r="D44" s="36">
        <f>'[2]2023  год_последний'!T46*1000</f>
        <v>0</v>
      </c>
      <c r="E44" s="36">
        <f>'[2]2023  год_последний'!AB46*1000</f>
        <v>4742662</v>
      </c>
    </row>
    <row r="45" spans="1:5" ht="28" x14ac:dyDescent="0.25">
      <c r="A45" s="11" t="s">
        <v>39</v>
      </c>
      <c r="B45" s="33">
        <f>'[2]2023  год_последний'!P47*1000</f>
        <v>-3753814.4000000004</v>
      </c>
      <c r="C45" s="33">
        <f t="shared" si="2"/>
        <v>3286790</v>
      </c>
      <c r="D45" s="36">
        <f>'[2]2023  год_последний'!T47*1000</f>
        <v>1244725</v>
      </c>
      <c r="E45" s="36">
        <f>'[2]2023  год_последний'!AB47*1000</f>
        <v>2042065</v>
      </c>
    </row>
    <row r="46" spans="1:5" ht="28" x14ac:dyDescent="0.25">
      <c r="A46" s="11" t="s">
        <v>40</v>
      </c>
      <c r="B46" s="33">
        <f>'[2]2023  год_последний'!P48*1000</f>
        <v>-3393849</v>
      </c>
      <c r="C46" s="33">
        <f t="shared" si="2"/>
        <v>3061382</v>
      </c>
      <c r="D46" s="36">
        <f>'[2]2023  год_последний'!T48*1000</f>
        <v>284000</v>
      </c>
      <c r="E46" s="36">
        <f>'[2]2023  год_последний'!AB48*1000</f>
        <v>2777382</v>
      </c>
    </row>
    <row r="47" spans="1:5" ht="28" x14ac:dyDescent="0.25">
      <c r="A47" s="11" t="s">
        <v>41</v>
      </c>
      <c r="B47" s="33">
        <f>'[2]2023  год_последний'!P49*1000</f>
        <v>0</v>
      </c>
      <c r="C47" s="33">
        <f t="shared" si="2"/>
        <v>411645</v>
      </c>
      <c r="D47" s="36">
        <f>'[2]2023  год_последний'!T49*1000</f>
        <v>0</v>
      </c>
      <c r="E47" s="36">
        <f>'[2]2023  год_последний'!AB49*1000</f>
        <v>411645</v>
      </c>
    </row>
    <row r="48" spans="1:5" ht="28" x14ac:dyDescent="0.25">
      <c r="A48" s="11" t="s">
        <v>42</v>
      </c>
      <c r="B48" s="33">
        <f>'[2]2023  год_последний'!P50*1000</f>
        <v>-4446023.9899999993</v>
      </c>
      <c r="C48" s="33">
        <f t="shared" si="2"/>
        <v>4079646</v>
      </c>
      <c r="D48" s="36">
        <f>'[2]2023  год_последний'!T50*1000</f>
        <v>2465171</v>
      </c>
      <c r="E48" s="36">
        <f>'[2]2023  год_последний'!AB50*1000</f>
        <v>1614475</v>
      </c>
    </row>
    <row r="49" spans="1:5" ht="28" x14ac:dyDescent="0.25">
      <c r="A49" s="11" t="s">
        <v>43</v>
      </c>
      <c r="B49" s="33">
        <f>'[2]2023  год_последний'!P51*1000</f>
        <v>-2968481.4</v>
      </c>
      <c r="C49" s="33">
        <f t="shared" si="2"/>
        <v>2611469</v>
      </c>
      <c r="D49" s="36">
        <f>'[2]2023  год_последний'!T51*1000</f>
        <v>995324</v>
      </c>
      <c r="E49" s="36">
        <f>'[2]2023  год_последний'!AB51*1000</f>
        <v>1616145</v>
      </c>
    </row>
    <row r="50" spans="1:5" ht="28" x14ac:dyDescent="0.25">
      <c r="A50" s="11" t="s">
        <v>44</v>
      </c>
      <c r="B50" s="33">
        <f>'[2]2023  год_последний'!P52*1000</f>
        <v>-1742879.01</v>
      </c>
      <c r="C50" s="33">
        <f t="shared" si="2"/>
        <v>1680443</v>
      </c>
      <c r="D50" s="36">
        <f>'[2]2023  год_последний'!T52*1000</f>
        <v>1178943</v>
      </c>
      <c r="E50" s="36">
        <f>'[2]2023  год_последний'!AB52*1000</f>
        <v>501500</v>
      </c>
    </row>
    <row r="51" spans="1:5" ht="28" x14ac:dyDescent="0.25">
      <c r="A51" s="11" t="s">
        <v>45</v>
      </c>
      <c r="B51" s="33">
        <f>'[2]2023  год_последний'!P53*1000</f>
        <v>-1417398.2000000002</v>
      </c>
      <c r="C51" s="33">
        <f t="shared" si="2"/>
        <v>1417344</v>
      </c>
      <c r="D51" s="36">
        <f>'[2]2023  год_последний'!T53*1000</f>
        <v>0</v>
      </c>
      <c r="E51" s="36">
        <f>'[2]2023  год_последний'!AB53*1000</f>
        <v>1417344</v>
      </c>
    </row>
    <row r="52" spans="1:5" ht="28" x14ac:dyDescent="0.25">
      <c r="A52" s="11" t="s">
        <v>46</v>
      </c>
      <c r="B52" s="33">
        <f>'[2]2023  год_последний'!P54*1000</f>
        <v>-3684105.6</v>
      </c>
      <c r="C52" s="33">
        <f t="shared" si="2"/>
        <v>3618200</v>
      </c>
      <c r="D52" s="36">
        <f>'[2]2023  год_последний'!T54*1000</f>
        <v>1330057</v>
      </c>
      <c r="E52" s="36">
        <f>'[2]2023  год_последний'!AB54*1000</f>
        <v>2288143</v>
      </c>
    </row>
    <row r="53" spans="1:5" ht="28" x14ac:dyDescent="0.25">
      <c r="A53" s="12" t="s">
        <v>47</v>
      </c>
      <c r="B53" s="33">
        <f>'[2]2023  год_последний'!P55*1000</f>
        <v>-533122.6</v>
      </c>
      <c r="C53" s="33">
        <f t="shared" si="2"/>
        <v>501272</v>
      </c>
      <c r="D53" s="36">
        <f>'[2]2023  год_последний'!T55*1000</f>
        <v>0</v>
      </c>
      <c r="E53" s="36">
        <f>'[2]2023  год_последний'!AB55*1000</f>
        <v>501272</v>
      </c>
    </row>
    <row r="54" spans="1:5" ht="28" x14ac:dyDescent="0.25">
      <c r="A54" s="11" t="s">
        <v>48</v>
      </c>
      <c r="B54" s="33">
        <f>'[2]2023  год_последний'!P56*1000</f>
        <v>-3576496.5900000003</v>
      </c>
      <c r="C54" s="33">
        <f t="shared" si="2"/>
        <v>3558765</v>
      </c>
      <c r="D54" s="36">
        <f>'[2]2023  год_последний'!T56*1000</f>
        <v>299599</v>
      </c>
      <c r="E54" s="36">
        <f>'[2]2023  год_последний'!AB56*1000</f>
        <v>3259166</v>
      </c>
    </row>
    <row r="55" spans="1:5" ht="16.5" x14ac:dyDescent="0.25">
      <c r="A55" s="11" t="s">
        <v>49</v>
      </c>
      <c r="B55" s="33">
        <f>'[2]2023  год_последний'!P57*1000</f>
        <v>-11684679.33</v>
      </c>
      <c r="C55" s="33">
        <f t="shared" si="2"/>
        <v>11045035</v>
      </c>
      <c r="D55" s="36">
        <f>'[2]2023  год_последний'!T57*1000</f>
        <v>5280000</v>
      </c>
      <c r="E55" s="36">
        <f>'[2]2023  год_последний'!AB57*1000</f>
        <v>5765035</v>
      </c>
    </row>
    <row r="56" spans="1:5" s="7" customFormat="1" ht="16.5" x14ac:dyDescent="0.25">
      <c r="A56" s="10" t="s">
        <v>50</v>
      </c>
      <c r="B56" s="34">
        <f>SUM(B57:B73)</f>
        <v>-58719278.799999997</v>
      </c>
      <c r="C56" s="34">
        <f>SUM(C57:C73)</f>
        <v>61833740</v>
      </c>
      <c r="D56" s="34">
        <f>SUM(D57:D73)</f>
        <v>38389731</v>
      </c>
      <c r="E56" s="34">
        <f>SUM(E57:E73)</f>
        <v>23444009</v>
      </c>
    </row>
    <row r="57" spans="1:5" ht="28" x14ac:dyDescent="0.25">
      <c r="A57" s="8" t="s">
        <v>51</v>
      </c>
      <c r="B57" s="33">
        <f>'[2]2023  год_последний'!P59*1000</f>
        <v>-1703598</v>
      </c>
      <c r="C57" s="33">
        <f t="shared" ref="C57:C73" si="3">SUM(D57:E57)</f>
        <v>4074606</v>
      </c>
      <c r="D57" s="36">
        <f>'[2]2023  год_последний'!T59*1000</f>
        <v>881000</v>
      </c>
      <c r="E57" s="36">
        <f>'[2]2023  год_последний'!AB59*1000</f>
        <v>3193606</v>
      </c>
    </row>
    <row r="58" spans="1:5" ht="28" x14ac:dyDescent="0.25">
      <c r="A58" s="8" t="s">
        <v>52</v>
      </c>
      <c r="B58" s="33">
        <f>'[2]2023  год_последний'!P60*1000</f>
        <v>-3126131</v>
      </c>
      <c r="C58" s="33">
        <f t="shared" si="3"/>
        <v>3063864</v>
      </c>
      <c r="D58" s="36">
        <f>'[2]2023  год_последний'!T60*1000</f>
        <v>2277026</v>
      </c>
      <c r="E58" s="36">
        <f>'[2]2023  год_последний'!AB60*1000</f>
        <v>786838</v>
      </c>
    </row>
    <row r="59" spans="1:5" ht="28" x14ac:dyDescent="0.25">
      <c r="A59" s="8" t="s">
        <v>53</v>
      </c>
      <c r="B59" s="33">
        <f>'[2]2023  год_последний'!P61*1000</f>
        <v>-2795008</v>
      </c>
      <c r="C59" s="33">
        <f t="shared" si="3"/>
        <v>2776402</v>
      </c>
      <c r="D59" s="36">
        <f>'[2]2023  год_последний'!T61*1000</f>
        <v>1736000</v>
      </c>
      <c r="E59" s="36">
        <f>'[2]2023  год_последний'!AB61*1000</f>
        <v>1040402</v>
      </c>
    </row>
    <row r="60" spans="1:5" ht="28" x14ac:dyDescent="0.25">
      <c r="A60" s="8" t="s">
        <v>54</v>
      </c>
      <c r="B60" s="33">
        <f>'[2]2023  год_последний'!P62*1000</f>
        <v>-2569597.2000000002</v>
      </c>
      <c r="C60" s="33">
        <f t="shared" si="3"/>
        <v>2464427</v>
      </c>
      <c r="D60" s="36">
        <f>'[2]2023  год_последний'!T62*1000</f>
        <v>1949382</v>
      </c>
      <c r="E60" s="36">
        <f>'[2]2023  год_последний'!AB62*1000</f>
        <v>515044.99999999994</v>
      </c>
    </row>
    <row r="61" spans="1:5" ht="28" x14ac:dyDescent="0.25">
      <c r="A61" s="8" t="s">
        <v>55</v>
      </c>
      <c r="B61" s="33">
        <f>'[2]2023  год_последний'!P63*1000</f>
        <v>0</v>
      </c>
      <c r="C61" s="33">
        <f t="shared" si="3"/>
        <v>2972480</v>
      </c>
      <c r="D61" s="36">
        <f>'[2]2023  год_последний'!T63*1000</f>
        <v>2175000</v>
      </c>
      <c r="E61" s="36">
        <f>'[2]2023  год_последний'!AB63*1000</f>
        <v>797480</v>
      </c>
    </row>
    <row r="62" spans="1:5" ht="28" x14ac:dyDescent="0.25">
      <c r="A62" s="8" t="s">
        <v>56</v>
      </c>
      <c r="B62" s="33">
        <f>'[2]2023  год_последний'!P64*1000</f>
        <v>-4231979.5999999996</v>
      </c>
      <c r="C62" s="33">
        <f t="shared" si="3"/>
        <v>4120554</v>
      </c>
      <c r="D62" s="36">
        <f>'[2]2023  год_последний'!T64*1000</f>
        <v>3465000</v>
      </c>
      <c r="E62" s="36">
        <f>'[2]2023  год_последний'!AB64*1000</f>
        <v>655554</v>
      </c>
    </row>
    <row r="63" spans="1:5" ht="28" x14ac:dyDescent="0.25">
      <c r="A63" s="8" t="s">
        <v>57</v>
      </c>
      <c r="B63" s="33">
        <f>'[2]2023  год_последний'!P65*1000</f>
        <v>-2752977.6</v>
      </c>
      <c r="C63" s="33">
        <f t="shared" si="3"/>
        <v>2715165</v>
      </c>
      <c r="D63" s="36">
        <f>'[2]2023  год_последний'!T65*1000</f>
        <v>1619000</v>
      </c>
      <c r="E63" s="36">
        <f>'[2]2023  год_последний'!AB65*1000</f>
        <v>1096165</v>
      </c>
    </row>
    <row r="64" spans="1:5" ht="28" x14ac:dyDescent="0.25">
      <c r="A64" s="8" t="s">
        <v>58</v>
      </c>
      <c r="B64" s="33">
        <f>'[2]2023  год_последний'!P66*1000</f>
        <v>-3860966.8000000003</v>
      </c>
      <c r="C64" s="33">
        <f t="shared" si="3"/>
        <v>3310434</v>
      </c>
      <c r="D64" s="36">
        <f>'[2]2023  год_последний'!T66*1000</f>
        <v>487000</v>
      </c>
      <c r="E64" s="36">
        <f>'[2]2023  год_последний'!AB66*1000</f>
        <v>2823434</v>
      </c>
    </row>
    <row r="65" spans="1:5" ht="28" x14ac:dyDescent="0.25">
      <c r="A65" s="8" t="s">
        <v>59</v>
      </c>
      <c r="B65" s="33">
        <f>'[2]2023  год_последний'!P67*1000</f>
        <v>-3820769.4</v>
      </c>
      <c r="C65" s="33">
        <f t="shared" si="3"/>
        <v>3609337</v>
      </c>
      <c r="D65" s="36">
        <f>'[2]2023  год_последний'!T67*1000</f>
        <v>2753814</v>
      </c>
      <c r="E65" s="36">
        <f>'[2]2023  год_последний'!AB67*1000</f>
        <v>855523</v>
      </c>
    </row>
    <row r="66" spans="1:5" ht="28" x14ac:dyDescent="0.25">
      <c r="A66" s="8" t="s">
        <v>60</v>
      </c>
      <c r="B66" s="33">
        <f>'[2]2023  год_последний'!P68*1000</f>
        <v>-1758448.6099999999</v>
      </c>
      <c r="C66" s="33">
        <f t="shared" si="3"/>
        <v>1710605</v>
      </c>
      <c r="D66" s="36">
        <f>'[2]2023  год_последний'!T68*1000</f>
        <v>1410000</v>
      </c>
      <c r="E66" s="36">
        <f>'[2]2023  год_последний'!AB68*1000</f>
        <v>300605</v>
      </c>
    </row>
    <row r="67" spans="1:5" ht="28" x14ac:dyDescent="0.25">
      <c r="A67" s="8" t="s">
        <v>61</v>
      </c>
      <c r="B67" s="33">
        <f>'[2]2023  год_последний'!P69*1000</f>
        <v>-6080663.5899999999</v>
      </c>
      <c r="C67" s="33">
        <f t="shared" si="3"/>
        <v>4807783</v>
      </c>
      <c r="D67" s="36">
        <f>'[2]2023  год_последний'!T69*1000</f>
        <v>0</v>
      </c>
      <c r="E67" s="36">
        <f>'[2]2023  год_последний'!AB69*1000</f>
        <v>4807783</v>
      </c>
    </row>
    <row r="68" spans="1:5" ht="28" x14ac:dyDescent="0.25">
      <c r="A68" s="8" t="s">
        <v>27</v>
      </c>
      <c r="B68" s="33">
        <f>'[2]2023  год_последний'!P70*1000</f>
        <v>-5792063.4100000001</v>
      </c>
      <c r="C68" s="33">
        <f t="shared" si="3"/>
        <v>7144273</v>
      </c>
      <c r="D68" s="36">
        <f>'[2]2023  год_последний'!T70*1000</f>
        <v>6681461</v>
      </c>
      <c r="E68" s="36">
        <f>'[2]2023  год_последний'!AB70*1000</f>
        <v>462812</v>
      </c>
    </row>
    <row r="69" spans="1:5" ht="28" x14ac:dyDescent="0.25">
      <c r="A69" s="8" t="s">
        <v>62</v>
      </c>
      <c r="B69" s="33">
        <f>'[2]2023  год_последний'!P71*1000</f>
        <v>-3172082.4</v>
      </c>
      <c r="C69" s="33">
        <f t="shared" si="3"/>
        <v>3121094</v>
      </c>
      <c r="D69" s="36">
        <f>'[2]2023  год_последний'!T71*1000</f>
        <v>2787048</v>
      </c>
      <c r="E69" s="36">
        <f>'[2]2023  год_последний'!AB71*1000</f>
        <v>334046</v>
      </c>
    </row>
    <row r="70" spans="1:5" ht="28" x14ac:dyDescent="0.25">
      <c r="A70" s="8" t="s">
        <v>63</v>
      </c>
      <c r="B70" s="33">
        <f>'[2]2023  год_последний'!P72*1000</f>
        <v>-4083182.39</v>
      </c>
      <c r="C70" s="33">
        <f t="shared" si="3"/>
        <v>3873641</v>
      </c>
      <c r="D70" s="36">
        <f>'[2]2023  год_последний'!T72*1000</f>
        <v>2073000</v>
      </c>
      <c r="E70" s="36">
        <f>'[2]2023  год_последний'!AB72*1000</f>
        <v>1800641</v>
      </c>
    </row>
    <row r="71" spans="1:5" ht="28" x14ac:dyDescent="0.25">
      <c r="A71" s="8" t="s">
        <v>64</v>
      </c>
      <c r="B71" s="33">
        <f>'[2]2023  год_последний'!P73*1000</f>
        <v>-6520678.0099999998</v>
      </c>
      <c r="C71" s="33">
        <f t="shared" si="3"/>
        <v>5933208</v>
      </c>
      <c r="D71" s="36">
        <f>'[2]2023  год_последний'!T73*1000</f>
        <v>3371000</v>
      </c>
      <c r="E71" s="36">
        <f>'[2]2023  год_последний'!AB73*1000</f>
        <v>2562208</v>
      </c>
    </row>
    <row r="72" spans="1:5" ht="28" x14ac:dyDescent="0.25">
      <c r="A72" s="8" t="s">
        <v>65</v>
      </c>
      <c r="B72" s="33">
        <f>'[2]2023  год_последний'!P74*1000</f>
        <v>-2016267.5899999999</v>
      </c>
      <c r="C72" s="33">
        <f t="shared" si="3"/>
        <v>1994605</v>
      </c>
      <c r="D72" s="36">
        <f>'[2]2023  год_последний'!T74*1000</f>
        <v>1822000</v>
      </c>
      <c r="E72" s="36">
        <f>'[2]2023  год_последний'!AB74*1000</f>
        <v>172605</v>
      </c>
    </row>
    <row r="73" spans="1:5" ht="28" x14ac:dyDescent="0.25">
      <c r="A73" s="8" t="s">
        <v>66</v>
      </c>
      <c r="B73" s="33">
        <f>'[2]2023  год_последний'!P75*1000</f>
        <v>-4434865.2</v>
      </c>
      <c r="C73" s="33">
        <f t="shared" si="3"/>
        <v>4141262</v>
      </c>
      <c r="D73" s="36">
        <f>'[2]2023  год_последний'!T75*1000</f>
        <v>2902000</v>
      </c>
      <c r="E73" s="36">
        <f>'[2]2023  год_последний'!AB75*1000</f>
        <v>1239262</v>
      </c>
    </row>
    <row r="74" spans="1:5" s="7" customFormat="1" ht="16.5" x14ac:dyDescent="0.25">
      <c r="A74" s="10" t="s">
        <v>67</v>
      </c>
      <c r="B74" s="34">
        <f>SUM(B75:B91)</f>
        <v>-75180842.99000001</v>
      </c>
      <c r="C74" s="34">
        <f>SUM(C75:C91)</f>
        <v>67176589</v>
      </c>
      <c r="D74" s="34">
        <f>SUM(D75:D91)</f>
        <v>26976395</v>
      </c>
      <c r="E74" s="34">
        <f>SUM(E75:E91)</f>
        <v>40200194</v>
      </c>
    </row>
    <row r="75" spans="1:5" ht="28" x14ac:dyDescent="0.25">
      <c r="A75" s="8" t="s">
        <v>68</v>
      </c>
      <c r="B75" s="33">
        <f>'[2]2023  год_последний'!P77*1000</f>
        <v>-8980882.6000000015</v>
      </c>
      <c r="C75" s="33">
        <f t="shared" ref="C75:C91" si="4">SUM(D75:E75)</f>
        <v>7261591</v>
      </c>
      <c r="D75" s="36">
        <f>'[2]2023  год_последний'!T77*1000</f>
        <v>1052765</v>
      </c>
      <c r="E75" s="36">
        <f>'[2]2023  год_последний'!AB77*1000</f>
        <v>6208826</v>
      </c>
    </row>
    <row r="76" spans="1:5" ht="28" x14ac:dyDescent="0.25">
      <c r="A76" s="8" t="s">
        <v>69</v>
      </c>
      <c r="B76" s="33">
        <f>'[2]2023  год_последний'!P78*1000</f>
        <v>-4688600.2</v>
      </c>
      <c r="C76" s="33">
        <f t="shared" si="4"/>
        <v>3995381</v>
      </c>
      <c r="D76" s="36">
        <f>'[2]2023  год_последний'!T78*1000</f>
        <v>1418807</v>
      </c>
      <c r="E76" s="36">
        <f>'[2]2023  год_последний'!AB78*1000</f>
        <v>2576574</v>
      </c>
    </row>
    <row r="77" spans="1:5" ht="28" x14ac:dyDescent="0.25">
      <c r="A77" s="8" t="s">
        <v>70</v>
      </c>
      <c r="B77" s="33">
        <f>'[2]2023  год_последний'!P79*1000</f>
        <v>-3409003</v>
      </c>
      <c r="C77" s="33">
        <f t="shared" si="4"/>
        <v>2905196</v>
      </c>
      <c r="D77" s="36">
        <f>'[2]2023  год_последний'!T79*1000</f>
        <v>993000</v>
      </c>
      <c r="E77" s="36">
        <f>'[2]2023  год_последний'!AB79*1000</f>
        <v>1912196</v>
      </c>
    </row>
    <row r="78" spans="1:5" ht="28" x14ac:dyDescent="0.25">
      <c r="A78" s="8" t="s">
        <v>71</v>
      </c>
      <c r="B78" s="33">
        <f>'[2]2023  год_последний'!P80*1000</f>
        <v>0</v>
      </c>
      <c r="C78" s="33">
        <f t="shared" si="4"/>
        <v>219749</v>
      </c>
      <c r="D78" s="36">
        <f>'[2]2023  год_последний'!T80*1000</f>
        <v>0</v>
      </c>
      <c r="E78" s="36">
        <f>'[2]2023  год_последний'!AB80*1000</f>
        <v>219749</v>
      </c>
    </row>
    <row r="79" spans="1:5" ht="28" x14ac:dyDescent="0.25">
      <c r="A79" s="8" t="s">
        <v>72</v>
      </c>
      <c r="B79" s="33">
        <f>'[2]2023  год_последний'!P81*1000</f>
        <v>-2744767.6</v>
      </c>
      <c r="C79" s="33">
        <f t="shared" si="4"/>
        <v>2471886</v>
      </c>
      <c r="D79" s="36">
        <f>'[2]2023  год_последний'!T81*1000</f>
        <v>1395953</v>
      </c>
      <c r="E79" s="36">
        <f>'[2]2023  год_последний'!AB81*1000</f>
        <v>1075933</v>
      </c>
    </row>
    <row r="80" spans="1:5" ht="28" x14ac:dyDescent="0.25">
      <c r="A80" s="8" t="s">
        <v>73</v>
      </c>
      <c r="B80" s="33">
        <f>'[2]2023  год_последний'!P82*1000</f>
        <v>-2583301.9899999998</v>
      </c>
      <c r="C80" s="33">
        <f t="shared" si="4"/>
        <v>2330740</v>
      </c>
      <c r="D80" s="36">
        <f>'[2]2023  год_последний'!T82*1000</f>
        <v>1287318</v>
      </c>
      <c r="E80" s="36">
        <f>'[2]2023  год_последний'!AB82*1000</f>
        <v>1043422</v>
      </c>
    </row>
    <row r="81" spans="1:5" ht="28" x14ac:dyDescent="0.25">
      <c r="A81" s="8" t="s">
        <v>74</v>
      </c>
      <c r="B81" s="33">
        <f>'[2]2023  год_последний'!P83*1000</f>
        <v>-5997621</v>
      </c>
      <c r="C81" s="33">
        <f t="shared" si="4"/>
        <v>5156300</v>
      </c>
      <c r="D81" s="36">
        <f>'[2]2023  год_последний'!T83*1000</f>
        <v>1949476</v>
      </c>
      <c r="E81" s="36">
        <f>'[2]2023  год_последний'!AB83*1000</f>
        <v>3206824</v>
      </c>
    </row>
    <row r="82" spans="1:5" ht="28" x14ac:dyDescent="0.25">
      <c r="A82" s="8" t="s">
        <v>75</v>
      </c>
      <c r="B82" s="33">
        <f>'[2]2023  год_последний'!P84*1000</f>
        <v>0</v>
      </c>
      <c r="C82" s="33">
        <f t="shared" si="4"/>
        <v>100158</v>
      </c>
      <c r="D82" s="36">
        <f>'[2]2023  год_последний'!T84*1000</f>
        <v>0</v>
      </c>
      <c r="E82" s="36">
        <f>'[2]2023  год_последний'!AB84*1000</f>
        <v>100158</v>
      </c>
    </row>
    <row r="83" spans="1:5" ht="28" x14ac:dyDescent="0.25">
      <c r="A83" s="8" t="s">
        <v>76</v>
      </c>
      <c r="B83" s="33">
        <f>'[2]2023  год_последний'!P85*1000</f>
        <v>-3797247.1999999997</v>
      </c>
      <c r="C83" s="33">
        <f t="shared" si="4"/>
        <v>3442470</v>
      </c>
      <c r="D83" s="36">
        <f>'[2]2023  год_последний'!T85*1000</f>
        <v>1995057</v>
      </c>
      <c r="E83" s="36">
        <f>'[2]2023  год_последний'!AB85*1000</f>
        <v>1447413</v>
      </c>
    </row>
    <row r="84" spans="1:5" ht="28" x14ac:dyDescent="0.25">
      <c r="A84" s="8" t="s">
        <v>77</v>
      </c>
      <c r="B84" s="33">
        <f>'[2]2023  год_последний'!P86*1000</f>
        <v>-6054596.21</v>
      </c>
      <c r="C84" s="33">
        <f t="shared" si="4"/>
        <v>5210649</v>
      </c>
      <c r="D84" s="36">
        <f>'[2]2023  год_последний'!T86*1000</f>
        <v>2084804.9999999998</v>
      </c>
      <c r="E84" s="36">
        <f>'[2]2023  год_последний'!AB86*1000</f>
        <v>3125844</v>
      </c>
    </row>
    <row r="85" spans="1:5" ht="28" x14ac:dyDescent="0.25">
      <c r="A85" s="8" t="s">
        <v>78</v>
      </c>
      <c r="B85" s="33">
        <f>'[2]2023  год_последний'!P87*1000</f>
        <v>-41978.990000000005</v>
      </c>
      <c r="C85" s="33">
        <f t="shared" si="4"/>
        <v>2220448</v>
      </c>
      <c r="D85" s="36">
        <f>'[2]2023  год_последний'!T87*1000</f>
        <v>2121114</v>
      </c>
      <c r="E85" s="36">
        <f>'[2]2023  год_последний'!AB87*1000</f>
        <v>99334</v>
      </c>
    </row>
    <row r="86" spans="1:5" ht="28" x14ac:dyDescent="0.25">
      <c r="A86" s="8" t="s">
        <v>79</v>
      </c>
      <c r="B86" s="33">
        <f>'[2]2023  год_последний'!P88*1000</f>
        <v>0</v>
      </c>
      <c r="C86" s="33">
        <f t="shared" si="4"/>
        <v>202435</v>
      </c>
      <c r="D86" s="36">
        <f>'[2]2023  год_последний'!T88*1000</f>
        <v>0</v>
      </c>
      <c r="E86" s="36">
        <f>'[2]2023  год_последний'!AB88*1000</f>
        <v>202435</v>
      </c>
    </row>
    <row r="87" spans="1:5" ht="28" x14ac:dyDescent="0.25">
      <c r="A87" s="8" t="s">
        <v>80</v>
      </c>
      <c r="B87" s="33">
        <f>'[2]2023  год_последний'!P89*1000</f>
        <v>-3883326</v>
      </c>
      <c r="C87" s="33">
        <f t="shared" si="4"/>
        <v>3500317</v>
      </c>
      <c r="D87" s="36">
        <f>'[2]2023  год_последний'!T89*1000</f>
        <v>2030693</v>
      </c>
      <c r="E87" s="36">
        <f>'[2]2023  год_последний'!AB89*1000</f>
        <v>1469624</v>
      </c>
    </row>
    <row r="88" spans="1:5" ht="28" x14ac:dyDescent="0.25">
      <c r="A88" s="8" t="s">
        <v>81</v>
      </c>
      <c r="B88" s="33">
        <f>'[2]2023  год_последний'!P90*1000</f>
        <v>-18860470.800000001</v>
      </c>
      <c r="C88" s="33">
        <f t="shared" si="4"/>
        <v>15191755</v>
      </c>
      <c r="D88" s="36">
        <f>'[2]2023  год_последний'!T90*1000</f>
        <v>2175464</v>
      </c>
      <c r="E88" s="36">
        <f>'[2]2023  год_последний'!AB90*1000</f>
        <v>13016291</v>
      </c>
    </row>
    <row r="89" spans="1:5" ht="28" x14ac:dyDescent="0.25">
      <c r="A89" s="8" t="s">
        <v>82</v>
      </c>
      <c r="B89" s="33">
        <f>'[2]2023  год_последний'!P91*1000</f>
        <v>-4233818.99</v>
      </c>
      <c r="C89" s="33">
        <f t="shared" si="4"/>
        <v>3740589</v>
      </c>
      <c r="D89" s="36">
        <f>'[2]2023  год_последний'!T91*1000</f>
        <v>1910063</v>
      </c>
      <c r="E89" s="36">
        <f>'[2]2023  год_последний'!AB91*1000</f>
        <v>1830526</v>
      </c>
    </row>
    <row r="90" spans="1:5" ht="28" x14ac:dyDescent="0.25">
      <c r="A90" s="8" t="s">
        <v>83</v>
      </c>
      <c r="B90" s="33">
        <f>'[2]2023  год_последний'!P92*1000</f>
        <v>-4495488.6100000003</v>
      </c>
      <c r="C90" s="33">
        <f t="shared" si="4"/>
        <v>3998312</v>
      </c>
      <c r="D90" s="36">
        <f>'[2]2023  год_последний'!T92*1000</f>
        <v>2078911</v>
      </c>
      <c r="E90" s="36">
        <f>'[2]2023  год_последний'!AB92*1000</f>
        <v>1919401</v>
      </c>
    </row>
    <row r="91" spans="1:5" ht="28" x14ac:dyDescent="0.25">
      <c r="A91" s="8" t="s">
        <v>84</v>
      </c>
      <c r="B91" s="33">
        <f>'[2]2023  год_последний'!P93*1000</f>
        <v>-5409739.8000000007</v>
      </c>
      <c r="C91" s="33">
        <f t="shared" si="4"/>
        <v>5228613</v>
      </c>
      <c r="D91" s="36">
        <f>'[2]2023  год_последний'!T93*1000</f>
        <v>4482969</v>
      </c>
      <c r="E91" s="36">
        <f>'[2]2023  год_последний'!AB93*1000</f>
        <v>745644</v>
      </c>
    </row>
    <row r="92" spans="1:5" s="7" customFormat="1" ht="16.5" x14ac:dyDescent="0.25">
      <c r="A92" s="10" t="s">
        <v>85</v>
      </c>
      <c r="B92" s="34">
        <f>SUM(B93:B106)</f>
        <v>-42541926.990000002</v>
      </c>
      <c r="C92" s="34">
        <f>SUM(C93:C106)</f>
        <v>39762063</v>
      </c>
      <c r="D92" s="34">
        <f>SUM(D93:D106)</f>
        <v>21484396</v>
      </c>
      <c r="E92" s="34">
        <f>SUM(E93:E106)</f>
        <v>18277667</v>
      </c>
    </row>
    <row r="93" spans="1:5" ht="28" x14ac:dyDescent="0.3">
      <c r="A93" s="13" t="s">
        <v>86</v>
      </c>
      <c r="B93" s="33">
        <f>'[2]2023  год_последний'!P95*1000</f>
        <v>-2600908</v>
      </c>
      <c r="C93" s="33">
        <f t="shared" ref="C93:C106" si="5">SUM(D93:E93)</f>
        <v>2482409</v>
      </c>
      <c r="D93" s="36">
        <f>'[2]2023  год_последний'!T95*1000</f>
        <v>1975522</v>
      </c>
      <c r="E93" s="36">
        <f>'[2]2023  год_последний'!AB95*1000</f>
        <v>506887</v>
      </c>
    </row>
    <row r="94" spans="1:5" ht="28" x14ac:dyDescent="0.3">
      <c r="A94" s="13" t="s">
        <v>87</v>
      </c>
      <c r="B94" s="33">
        <f>'[2]2023  год_последний'!P96*1000</f>
        <v>-2855515</v>
      </c>
      <c r="C94" s="33">
        <f t="shared" si="5"/>
        <v>2708206</v>
      </c>
      <c r="D94" s="36">
        <f>'[2]2023  год_последний'!T96*1000</f>
        <v>2056712</v>
      </c>
      <c r="E94" s="36">
        <f>'[2]2023  год_последний'!AB96*1000</f>
        <v>651494</v>
      </c>
    </row>
    <row r="95" spans="1:5" ht="28" x14ac:dyDescent="0.3">
      <c r="A95" s="13" t="s">
        <v>88</v>
      </c>
      <c r="B95" s="33">
        <f>'[2]2023  год_последний'!P97*1000</f>
        <v>-3241217.6</v>
      </c>
      <c r="C95" s="33">
        <f t="shared" si="5"/>
        <v>2832799</v>
      </c>
      <c r="D95" s="36">
        <f>'[2]2023  год_последний'!T97*1000</f>
        <v>1289000</v>
      </c>
      <c r="E95" s="36">
        <f>'[2]2023  год_последний'!AB97*1000</f>
        <v>1543799</v>
      </c>
    </row>
    <row r="96" spans="1:5" ht="28" x14ac:dyDescent="0.3">
      <c r="A96" s="13" t="s">
        <v>89</v>
      </c>
      <c r="B96" s="33">
        <f>'[2]2023  год_последний'!P98*1000</f>
        <v>-3291185.8000000003</v>
      </c>
      <c r="C96" s="33">
        <f t="shared" si="5"/>
        <v>3184506</v>
      </c>
      <c r="D96" s="36">
        <f>'[2]2023  год_последний'!T98*1000</f>
        <v>2637136</v>
      </c>
      <c r="E96" s="36">
        <f>'[2]2023  год_последний'!AB98*1000</f>
        <v>547370</v>
      </c>
    </row>
    <row r="97" spans="1:5" ht="28" x14ac:dyDescent="0.3">
      <c r="A97" s="13" t="s">
        <v>90</v>
      </c>
      <c r="B97" s="33">
        <f>'[2]2023  год_последний'!P99*1000</f>
        <v>-3817812.6</v>
      </c>
      <c r="C97" s="33">
        <f t="shared" si="5"/>
        <v>3413050</v>
      </c>
      <c r="D97" s="36">
        <f>'[2]2023  год_последний'!T99*1000</f>
        <v>1899935</v>
      </c>
      <c r="E97" s="36">
        <f>'[2]2023  год_последний'!AB99*1000</f>
        <v>1513115</v>
      </c>
    </row>
    <row r="98" spans="1:5" ht="28" x14ac:dyDescent="0.3">
      <c r="A98" s="13" t="s">
        <v>91</v>
      </c>
      <c r="B98" s="33">
        <f>'[2]2023  год_последний'!P100*1000</f>
        <v>-4953174.3999999994</v>
      </c>
      <c r="C98" s="33">
        <f t="shared" si="5"/>
        <v>3947680</v>
      </c>
      <c r="D98" s="36">
        <f>'[2]2023  год_последний'!T100*1000</f>
        <v>108000</v>
      </c>
      <c r="E98" s="36">
        <f>'[2]2023  год_последний'!AB100*1000</f>
        <v>3839680</v>
      </c>
    </row>
    <row r="99" spans="1:5" ht="28" x14ac:dyDescent="0.3">
      <c r="A99" s="13" t="s">
        <v>92</v>
      </c>
      <c r="B99" s="33">
        <f>'[2]2023  год_последний'!P101*1000</f>
        <v>-2131148</v>
      </c>
      <c r="C99" s="33">
        <f t="shared" si="5"/>
        <v>2857111</v>
      </c>
      <c r="D99" s="36">
        <f>'[2]2023  год_последний'!T101*1000</f>
        <v>2246000</v>
      </c>
      <c r="E99" s="36">
        <f>'[2]2023  год_последний'!AB101*1000</f>
        <v>611111</v>
      </c>
    </row>
    <row r="100" spans="1:5" ht="28" x14ac:dyDescent="0.3">
      <c r="A100" s="13" t="s">
        <v>93</v>
      </c>
      <c r="B100" s="33">
        <f>'[2]2023  год_последний'!P102*1000</f>
        <v>-3096367.4</v>
      </c>
      <c r="C100" s="33">
        <f t="shared" si="5"/>
        <v>2953898</v>
      </c>
      <c r="D100" s="36">
        <f>'[2]2023  год_последний'!T102*1000</f>
        <v>2364267</v>
      </c>
      <c r="E100" s="36">
        <f>'[2]2023  год_последний'!AB102*1000</f>
        <v>589631</v>
      </c>
    </row>
    <row r="101" spans="1:5" ht="28" x14ac:dyDescent="0.3">
      <c r="A101" s="13" t="s">
        <v>94</v>
      </c>
      <c r="B101" s="33">
        <f>'[2]2023  год_последний'!P103*1000</f>
        <v>-4882398.8</v>
      </c>
      <c r="C101" s="33">
        <f t="shared" si="5"/>
        <v>3838114</v>
      </c>
      <c r="D101" s="36">
        <f>'[2]2023  год_последний'!T103*1000</f>
        <v>0</v>
      </c>
      <c r="E101" s="36">
        <f>'[2]2023  год_последний'!AB103*1000</f>
        <v>3838114</v>
      </c>
    </row>
    <row r="102" spans="1:5" ht="28" x14ac:dyDescent="0.3">
      <c r="A102" s="13" t="s">
        <v>95</v>
      </c>
      <c r="B102" s="33">
        <f>'[2]2023  год_последний'!P104*1000</f>
        <v>-2327526.79</v>
      </c>
      <c r="C102" s="33">
        <f t="shared" si="5"/>
        <v>2081405</v>
      </c>
      <c r="D102" s="36">
        <f>'[2]2023  год_последний'!T104*1000</f>
        <v>1088817</v>
      </c>
      <c r="E102" s="36">
        <f>'[2]2023  год_последний'!AB104*1000</f>
        <v>992588</v>
      </c>
    </row>
    <row r="103" spans="1:5" ht="28" x14ac:dyDescent="0.3">
      <c r="A103" s="13" t="s">
        <v>96</v>
      </c>
      <c r="B103" s="33">
        <f>'[2]2023  год_последний'!P105*1000</f>
        <v>0</v>
      </c>
      <c r="C103" s="33">
        <f t="shared" si="5"/>
        <v>951149</v>
      </c>
      <c r="D103" s="36">
        <f>'[2]2023  год_последний'!T105*1000</f>
        <v>763000</v>
      </c>
      <c r="E103" s="36">
        <f>'[2]2023  год_последний'!AB105*1000</f>
        <v>188149</v>
      </c>
    </row>
    <row r="104" spans="1:5" ht="28" x14ac:dyDescent="0.3">
      <c r="A104" s="13" t="s">
        <v>97</v>
      </c>
      <c r="B104" s="33">
        <f>'[2]2023  год_последний'!P106*1000</f>
        <v>-3226924</v>
      </c>
      <c r="C104" s="33">
        <f t="shared" si="5"/>
        <v>2892029</v>
      </c>
      <c r="D104" s="36">
        <f>'[2]2023  год_последний'!T106*1000</f>
        <v>1593000</v>
      </c>
      <c r="E104" s="36">
        <f>'[2]2023  год_последний'!AB106*1000</f>
        <v>1299029</v>
      </c>
    </row>
    <row r="105" spans="1:5" ht="28" x14ac:dyDescent="0.3">
      <c r="A105" s="13" t="s">
        <v>98</v>
      </c>
      <c r="B105" s="33">
        <f>'[2]2023  год_последний'!P107*1000</f>
        <v>-3009550</v>
      </c>
      <c r="C105" s="33">
        <f t="shared" si="5"/>
        <v>3087452</v>
      </c>
      <c r="D105" s="36">
        <f>'[2]2023  год_последний'!T107*1000</f>
        <v>3016710</v>
      </c>
      <c r="E105" s="36">
        <f>'[2]2023  год_последний'!AB107*1000</f>
        <v>70742</v>
      </c>
    </row>
    <row r="106" spans="1:5" ht="28" x14ac:dyDescent="0.3">
      <c r="A106" s="13" t="s">
        <v>99</v>
      </c>
      <c r="B106" s="33">
        <f>'[2]2023  год_последний'!P108*1000</f>
        <v>-3108198.6</v>
      </c>
      <c r="C106" s="33">
        <f t="shared" si="5"/>
        <v>2532255</v>
      </c>
      <c r="D106" s="36">
        <f>'[2]2023  год_последний'!T108*1000</f>
        <v>446297</v>
      </c>
      <c r="E106" s="36">
        <f>'[2]2023  год_последний'!AB108*1000</f>
        <v>2085958</v>
      </c>
    </row>
    <row r="107" spans="1:5" s="7" customFormat="1" ht="16.5" x14ac:dyDescent="0.25">
      <c r="A107" s="10" t="s">
        <v>100</v>
      </c>
      <c r="B107" s="34">
        <f>SUM(B108:B122)</f>
        <v>-40387118.82</v>
      </c>
      <c r="C107" s="34">
        <f>SUM(C108:C122)</f>
        <v>53953111</v>
      </c>
      <c r="D107" s="34">
        <f>SUM(D108:D122)</f>
        <v>39192094</v>
      </c>
      <c r="E107" s="34">
        <f>SUM(E108:E122)</f>
        <v>14761017</v>
      </c>
    </row>
    <row r="108" spans="1:5" ht="28" x14ac:dyDescent="0.25">
      <c r="A108" s="8" t="s">
        <v>101</v>
      </c>
      <c r="B108" s="33">
        <f>'[2]2023  год_последний'!P110*1000</f>
        <v>-2137816</v>
      </c>
      <c r="C108" s="33">
        <f t="shared" ref="C108:C122" si="6">SUM(D108:E108)</f>
        <v>1747505</v>
      </c>
      <c r="D108" s="36">
        <f>'[2]2023  год_последний'!T110*1000</f>
        <v>0</v>
      </c>
      <c r="E108" s="36">
        <f>'[2]2023  год_последний'!AB110*1000</f>
        <v>1747505</v>
      </c>
    </row>
    <row r="109" spans="1:5" ht="28" x14ac:dyDescent="0.25">
      <c r="A109" s="8" t="s">
        <v>102</v>
      </c>
      <c r="B109" s="33">
        <f>'[2]2023  год_последний'!P111*1000</f>
        <v>-2020100.8099999998</v>
      </c>
      <c r="C109" s="33">
        <f t="shared" si="6"/>
        <v>2911597</v>
      </c>
      <c r="D109" s="36">
        <f>'[2]2023  год_последний'!T111*1000</f>
        <v>2693356</v>
      </c>
      <c r="E109" s="36">
        <f>'[2]2023  год_последний'!AB111*1000</f>
        <v>218241</v>
      </c>
    </row>
    <row r="110" spans="1:5" ht="28" x14ac:dyDescent="0.25">
      <c r="A110" s="8" t="s">
        <v>103</v>
      </c>
      <c r="B110" s="33">
        <f>'[2]2023  год_последний'!P112*1000</f>
        <v>-1447961</v>
      </c>
      <c r="C110" s="33">
        <f t="shared" si="6"/>
        <v>1289848</v>
      </c>
      <c r="D110" s="36">
        <f>'[2]2023  год_последний'!T112*1000</f>
        <v>540913</v>
      </c>
      <c r="E110" s="36">
        <f>'[2]2023  год_последний'!AB112*1000</f>
        <v>748935</v>
      </c>
    </row>
    <row r="111" spans="1:5" ht="28" x14ac:dyDescent="0.25">
      <c r="A111" s="8" t="s">
        <v>104</v>
      </c>
      <c r="B111" s="33">
        <f>'[2]2023  год_последний'!P113*1000</f>
        <v>-2315895.41</v>
      </c>
      <c r="C111" s="33">
        <f t="shared" si="6"/>
        <v>2745250</v>
      </c>
      <c r="D111" s="36">
        <f>'[2]2023  год_последний'!T113*1000</f>
        <v>2494664</v>
      </c>
      <c r="E111" s="36">
        <f>'[2]2023  год_последний'!AB113*1000</f>
        <v>250586</v>
      </c>
    </row>
    <row r="112" spans="1:5" ht="28" x14ac:dyDescent="0.25">
      <c r="A112" s="8" t="s">
        <v>105</v>
      </c>
      <c r="B112" s="33">
        <f>'[2]2023  год_последний'!P114*1000</f>
        <v>-645891.80000000005</v>
      </c>
      <c r="C112" s="33">
        <f t="shared" si="6"/>
        <v>2297495</v>
      </c>
      <c r="D112" s="36">
        <f>'[2]2023  год_последний'!T114*1000</f>
        <v>2186121</v>
      </c>
      <c r="E112" s="36">
        <f>'[2]2023  год_последний'!AB114*1000</f>
        <v>111374</v>
      </c>
    </row>
    <row r="113" spans="1:5" ht="28" x14ac:dyDescent="0.25">
      <c r="A113" s="8" t="s">
        <v>106</v>
      </c>
      <c r="B113" s="33">
        <f>'[2]2023  год_последний'!P115*1000</f>
        <v>-3433880.4</v>
      </c>
      <c r="C113" s="33">
        <f t="shared" si="6"/>
        <v>2795477</v>
      </c>
      <c r="D113" s="36">
        <f>'[2]2023  год_последний'!T115*1000</f>
        <v>340580</v>
      </c>
      <c r="E113" s="36">
        <f>'[2]2023  год_последний'!AB115*1000</f>
        <v>2454897</v>
      </c>
    </row>
    <row r="114" spans="1:5" ht="28" x14ac:dyDescent="0.25">
      <c r="A114" s="8" t="s">
        <v>107</v>
      </c>
      <c r="B114" s="33">
        <f>'[2]2023  год_последний'!P116*1000</f>
        <v>-3200399.4</v>
      </c>
      <c r="C114" s="33">
        <f t="shared" si="6"/>
        <v>5448770</v>
      </c>
      <c r="D114" s="36">
        <f>'[2]2023  год_последний'!T116*1000</f>
        <v>5248591</v>
      </c>
      <c r="E114" s="36">
        <f>'[2]2023  год_последний'!AB116*1000</f>
        <v>200179</v>
      </c>
    </row>
    <row r="115" spans="1:5" ht="28" x14ac:dyDescent="0.25">
      <c r="A115" s="8" t="s">
        <v>108</v>
      </c>
      <c r="B115" s="33">
        <f>'[2]2023  год_последний'!P117*1000</f>
        <v>-2081378.8</v>
      </c>
      <c r="C115" s="33">
        <f t="shared" si="6"/>
        <v>3324505</v>
      </c>
      <c r="D115" s="36">
        <f>'[2]2023  год_последний'!T117*1000</f>
        <v>3118322</v>
      </c>
      <c r="E115" s="36">
        <f>'[2]2023  год_последний'!AB117*1000</f>
        <v>206183</v>
      </c>
    </row>
    <row r="116" spans="1:5" ht="28" x14ac:dyDescent="0.25">
      <c r="A116" s="8" t="s">
        <v>109</v>
      </c>
      <c r="B116" s="33">
        <f>'[2]2023  год_последний'!P118*1000</f>
        <v>0</v>
      </c>
      <c r="C116" s="33">
        <f t="shared" si="6"/>
        <v>6192730</v>
      </c>
      <c r="D116" s="36">
        <f>'[2]2023  год_последний'!T118*1000</f>
        <v>5803658</v>
      </c>
      <c r="E116" s="36">
        <f>'[2]2023  год_последний'!AB118*1000</f>
        <v>389072</v>
      </c>
    </row>
    <row r="117" spans="1:5" ht="28" x14ac:dyDescent="0.25">
      <c r="A117" s="8" t="s">
        <v>110</v>
      </c>
      <c r="B117" s="33">
        <f>'[2]2023  год_последний'!P119*1000</f>
        <v>-2770955.8000000003</v>
      </c>
      <c r="C117" s="33">
        <f t="shared" si="6"/>
        <v>2633225</v>
      </c>
      <c r="D117" s="36">
        <f>'[2]2023  год_последний'!T119*1000</f>
        <v>2048664.0000000002</v>
      </c>
      <c r="E117" s="36">
        <f>'[2]2023  год_последний'!AB119*1000</f>
        <v>584561</v>
      </c>
    </row>
    <row r="118" spans="1:5" ht="28" x14ac:dyDescent="0.25">
      <c r="A118" s="8" t="s">
        <v>111</v>
      </c>
      <c r="B118" s="33">
        <f>'[2]2023  год_последний'!P120*1000</f>
        <v>-9099706.8000000007</v>
      </c>
      <c r="C118" s="33">
        <f t="shared" si="6"/>
        <v>7504472</v>
      </c>
      <c r="D118" s="36">
        <f>'[2]2023  год_последний'!T120*1000</f>
        <v>961295</v>
      </c>
      <c r="E118" s="36">
        <f>'[2]2023  год_последний'!AB120*1000</f>
        <v>6543177</v>
      </c>
    </row>
    <row r="119" spans="1:5" ht="28" x14ac:dyDescent="0.25">
      <c r="A119" s="8" t="s">
        <v>112</v>
      </c>
      <c r="B119" s="33">
        <f>'[2]2023  год_последний'!P121*1000</f>
        <v>-518582.81</v>
      </c>
      <c r="C119" s="33">
        <f t="shared" si="6"/>
        <v>3133984</v>
      </c>
      <c r="D119" s="36">
        <f>'[2]2023  год_последний'!T121*1000</f>
        <v>2790069</v>
      </c>
      <c r="E119" s="36">
        <f>'[2]2023  год_последний'!AB121*1000</f>
        <v>343915</v>
      </c>
    </row>
    <row r="120" spans="1:5" ht="28" x14ac:dyDescent="0.25">
      <c r="A120" s="8" t="s">
        <v>113</v>
      </c>
      <c r="B120" s="33">
        <f>'[2]2023  год_последний'!P122*1000</f>
        <v>-4654074.8000000007</v>
      </c>
      <c r="C120" s="33">
        <f t="shared" si="6"/>
        <v>4948451</v>
      </c>
      <c r="D120" s="36">
        <f>'[2]2023  год_последний'!T122*1000</f>
        <v>4748273</v>
      </c>
      <c r="E120" s="36">
        <f>'[2]2023  год_последний'!AB122*1000</f>
        <v>200178</v>
      </c>
    </row>
    <row r="121" spans="1:5" ht="28" x14ac:dyDescent="0.25">
      <c r="A121" s="8" t="s">
        <v>114</v>
      </c>
      <c r="B121" s="33">
        <f>'[2]2023  год_последний'!P123*1000</f>
        <v>-1944418.4</v>
      </c>
      <c r="C121" s="33">
        <f t="shared" si="6"/>
        <v>3006512</v>
      </c>
      <c r="D121" s="36">
        <f>'[2]2023  год_последний'!T123*1000</f>
        <v>2863539</v>
      </c>
      <c r="E121" s="36">
        <f>'[2]2023  год_последний'!AB123*1000</f>
        <v>142973</v>
      </c>
    </row>
    <row r="122" spans="1:5" ht="28" x14ac:dyDescent="0.25">
      <c r="A122" s="8" t="s">
        <v>115</v>
      </c>
      <c r="B122" s="33">
        <f>'[2]2023  год_последний'!P124*1000</f>
        <v>-4116056.5900000003</v>
      </c>
      <c r="C122" s="33">
        <f t="shared" si="6"/>
        <v>3973290</v>
      </c>
      <c r="D122" s="36">
        <f>'[2]2023  год_последний'!T124*1000</f>
        <v>3354049</v>
      </c>
      <c r="E122" s="36">
        <f>'[2]2023  год_последний'!AB124*1000</f>
        <v>619241</v>
      </c>
    </row>
    <row r="123" spans="1:5" s="7" customFormat="1" ht="16.5" x14ac:dyDescent="0.25">
      <c r="A123" s="10" t="s">
        <v>116</v>
      </c>
      <c r="B123" s="34">
        <f>SUM(B124:B141)</f>
        <v>-116044901.95999999</v>
      </c>
      <c r="C123" s="34">
        <f>SUM(C124:C141)</f>
        <v>116744899</v>
      </c>
      <c r="D123" s="34">
        <f>SUM(D124:D141)</f>
        <v>44942148</v>
      </c>
      <c r="E123" s="34">
        <f>SUM(E124:E141)</f>
        <v>71802751</v>
      </c>
    </row>
    <row r="124" spans="1:5" ht="28" x14ac:dyDescent="0.25">
      <c r="A124" s="8" t="s">
        <v>117</v>
      </c>
      <c r="B124" s="33">
        <f>'[2]2023  год_последний'!P126*1000</f>
        <v>-733772.41</v>
      </c>
      <c r="C124" s="33">
        <f t="shared" ref="C124:C141" si="7">SUM(D124:E124)</f>
        <v>678831</v>
      </c>
      <c r="D124" s="36">
        <f>'[2]2023  год_последний'!T126*1000</f>
        <v>0</v>
      </c>
      <c r="E124" s="36">
        <f>'[2]2023  год_последний'!AB126*1000</f>
        <v>678831</v>
      </c>
    </row>
    <row r="125" spans="1:5" ht="28" x14ac:dyDescent="0.25">
      <c r="A125" s="8" t="s">
        <v>18</v>
      </c>
      <c r="B125" s="33">
        <f>'[2]2023  год_последний'!P127*1000</f>
        <v>-3601593.6</v>
      </c>
      <c r="C125" s="33">
        <f t="shared" si="7"/>
        <v>3107425</v>
      </c>
      <c r="D125" s="36">
        <f>'[2]2023  год_последний'!T127*1000</f>
        <v>1081000</v>
      </c>
      <c r="E125" s="36">
        <f>'[2]2023  год_последний'!AB127*1000</f>
        <v>2026425</v>
      </c>
    </row>
    <row r="126" spans="1:5" ht="28" x14ac:dyDescent="0.25">
      <c r="A126" s="8" t="s">
        <v>118</v>
      </c>
      <c r="B126" s="33">
        <f>'[2]2023  год_последний'!P128*1000</f>
        <v>0</v>
      </c>
      <c r="C126" s="33">
        <f t="shared" si="7"/>
        <v>10670853</v>
      </c>
      <c r="D126" s="36">
        <f>'[2]2023  год_последний'!T128*1000</f>
        <v>5142000</v>
      </c>
      <c r="E126" s="36">
        <f>'[2]2023  год_последний'!AB128*1000</f>
        <v>5528853</v>
      </c>
    </row>
    <row r="127" spans="1:5" ht="28" x14ac:dyDescent="0.25">
      <c r="A127" s="8" t="s">
        <v>119</v>
      </c>
      <c r="B127" s="33">
        <f>'[2]2023  год_последний'!P129*1000</f>
        <v>-3186288.4</v>
      </c>
      <c r="C127" s="33">
        <f t="shared" si="7"/>
        <v>2876553</v>
      </c>
      <c r="D127" s="36">
        <f>'[2]2023  год_последний'!T129*1000</f>
        <v>1363342</v>
      </c>
      <c r="E127" s="36">
        <f>'[2]2023  год_последний'!AB129*1000</f>
        <v>1513211</v>
      </c>
    </row>
    <row r="128" spans="1:5" ht="28" x14ac:dyDescent="0.25">
      <c r="A128" s="8" t="s">
        <v>120</v>
      </c>
      <c r="B128" s="33">
        <f>'[2]2023  год_последний'!P130*1000</f>
        <v>-4729133.3999999994</v>
      </c>
      <c r="C128" s="33">
        <f t="shared" si="7"/>
        <v>4995091</v>
      </c>
      <c r="D128" s="36">
        <f>'[2]2023  год_последний'!T130*1000</f>
        <v>2580155</v>
      </c>
      <c r="E128" s="36">
        <f>'[2]2023  год_последний'!AB130*1000</f>
        <v>2414936</v>
      </c>
    </row>
    <row r="129" spans="1:5" ht="28" x14ac:dyDescent="0.25">
      <c r="A129" s="8" t="s">
        <v>121</v>
      </c>
      <c r="B129" s="33">
        <f>'[2]2023  год_последний'!P131*1000</f>
        <v>-7857762</v>
      </c>
      <c r="C129" s="33">
        <f t="shared" si="7"/>
        <v>8220726</v>
      </c>
      <c r="D129" s="36">
        <f>'[2]2023  год_последний'!T131*1000</f>
        <v>7103899</v>
      </c>
      <c r="E129" s="36">
        <f>'[2]2023  год_последний'!AB131*1000</f>
        <v>1116827</v>
      </c>
    </row>
    <row r="130" spans="1:5" ht="28" x14ac:dyDescent="0.25">
      <c r="A130" s="8" t="s">
        <v>122</v>
      </c>
      <c r="B130" s="33">
        <f>'[2]2023  год_последний'!P132*1000</f>
        <v>-4739536.1999999993</v>
      </c>
      <c r="C130" s="33">
        <f t="shared" si="7"/>
        <v>3945702</v>
      </c>
      <c r="D130" s="36">
        <f>'[2]2023  год_последний'!T132*1000</f>
        <v>814090</v>
      </c>
      <c r="E130" s="36">
        <f>'[2]2023  год_последний'!AB132*1000</f>
        <v>3131612</v>
      </c>
    </row>
    <row r="131" spans="1:5" ht="28" x14ac:dyDescent="0.25">
      <c r="A131" s="8" t="s">
        <v>123</v>
      </c>
      <c r="B131" s="33">
        <f>'[2]2023  год_последний'!P133*1000</f>
        <v>-2009415</v>
      </c>
      <c r="C131" s="33">
        <f t="shared" si="7"/>
        <v>1662191</v>
      </c>
      <c r="D131" s="36">
        <f>'[2]2023  год_последний'!T133*1000</f>
        <v>0</v>
      </c>
      <c r="E131" s="36">
        <f>'[2]2023  год_последний'!AB133*1000</f>
        <v>1662191</v>
      </c>
    </row>
    <row r="132" spans="1:5" ht="28" x14ac:dyDescent="0.25">
      <c r="A132" s="8" t="s">
        <v>124</v>
      </c>
      <c r="B132" s="33">
        <f>'[2]2023  год_последний'!P134*1000</f>
        <v>-2653411.2000000002</v>
      </c>
      <c r="C132" s="33">
        <f t="shared" si="7"/>
        <v>2442692</v>
      </c>
      <c r="D132" s="36">
        <f>'[2]2023  год_последний'!T134*1000</f>
        <v>1406748</v>
      </c>
      <c r="E132" s="36">
        <f>'[2]2023  год_последний'!AB134*1000</f>
        <v>1035944</v>
      </c>
    </row>
    <row r="133" spans="1:5" ht="28" x14ac:dyDescent="0.25">
      <c r="A133" s="8" t="s">
        <v>125</v>
      </c>
      <c r="B133" s="33">
        <f>'[2]2023  год_последний'!P135*1000</f>
        <v>-1831475</v>
      </c>
      <c r="C133" s="33">
        <f t="shared" si="7"/>
        <v>2210494</v>
      </c>
      <c r="D133" s="36">
        <f>'[2]2023  год_последний'!T135*1000</f>
        <v>2001284</v>
      </c>
      <c r="E133" s="36">
        <f>'[2]2023  год_последний'!AB135*1000</f>
        <v>209210</v>
      </c>
    </row>
    <row r="134" spans="1:5" ht="28" x14ac:dyDescent="0.25">
      <c r="A134" s="8" t="s">
        <v>126</v>
      </c>
      <c r="B134" s="33">
        <f>'[2]2023  год_последний'!P136*1000</f>
        <v>-6263004.3899999997</v>
      </c>
      <c r="C134" s="33">
        <f t="shared" si="7"/>
        <v>5027932</v>
      </c>
      <c r="D134" s="36">
        <f>'[2]2023  год_последний'!T136*1000</f>
        <v>170000</v>
      </c>
      <c r="E134" s="36">
        <f>'[2]2023  год_последний'!AB136*1000</f>
        <v>4857932</v>
      </c>
    </row>
    <row r="135" spans="1:5" ht="28" x14ac:dyDescent="0.25">
      <c r="A135" s="8" t="s">
        <v>127</v>
      </c>
      <c r="B135" s="33">
        <f>'[2]2023  год_последний'!P137*1000</f>
        <v>-4720701.6000000006</v>
      </c>
      <c r="C135" s="33">
        <f t="shared" si="7"/>
        <v>4058703</v>
      </c>
      <c r="D135" s="36">
        <f>'[2]2023  год_последний'!T137*1000</f>
        <v>1240693</v>
      </c>
      <c r="E135" s="36">
        <f>'[2]2023  год_последний'!AB137*1000</f>
        <v>2818010</v>
      </c>
    </row>
    <row r="136" spans="1:5" ht="28" x14ac:dyDescent="0.25">
      <c r="A136" s="8" t="s">
        <v>128</v>
      </c>
      <c r="B136" s="33">
        <f>'[2]2023  год_последний'!P138*1000</f>
        <v>-3866369.4</v>
      </c>
      <c r="C136" s="33">
        <f t="shared" si="7"/>
        <v>3748805</v>
      </c>
      <c r="D136" s="36">
        <f>'[2]2023  год_последний'!T138*1000</f>
        <v>3054000</v>
      </c>
      <c r="E136" s="36">
        <f>'[2]2023  год_последний'!AB138*1000</f>
        <v>694805</v>
      </c>
    </row>
    <row r="137" spans="1:5" ht="28" x14ac:dyDescent="0.25">
      <c r="A137" s="8" t="s">
        <v>129</v>
      </c>
      <c r="B137" s="33">
        <f>'[2]2023  год_последний'!P139*1000</f>
        <v>-3861808.5999999996</v>
      </c>
      <c r="C137" s="33">
        <f t="shared" si="7"/>
        <v>3662475</v>
      </c>
      <c r="D137" s="36">
        <f>'[2]2023  год_последний'!T139*1000</f>
        <v>2631214</v>
      </c>
      <c r="E137" s="36">
        <f>'[2]2023  год_последний'!AB139*1000</f>
        <v>1031261</v>
      </c>
    </row>
    <row r="138" spans="1:5" ht="28" x14ac:dyDescent="0.25">
      <c r="A138" s="8" t="s">
        <v>130</v>
      </c>
      <c r="B138" s="33">
        <f>'[2]2023  год_последний'!P140*1000</f>
        <v>-2374582.8000000003</v>
      </c>
      <c r="C138" s="33">
        <f t="shared" si="7"/>
        <v>1912922</v>
      </c>
      <c r="D138" s="36">
        <f>'[2]2023  год_последний'!T140*1000</f>
        <v>210176</v>
      </c>
      <c r="E138" s="36">
        <f>'[2]2023  год_последний'!AB140*1000</f>
        <v>1702746</v>
      </c>
    </row>
    <row r="139" spans="1:5" ht="28" x14ac:dyDescent="0.25">
      <c r="A139" s="8" t="s">
        <v>131</v>
      </c>
      <c r="B139" s="33">
        <f>'[2]2023  год_последний'!P141*1000</f>
        <v>-6731678.6000000006</v>
      </c>
      <c r="C139" s="33">
        <f t="shared" si="7"/>
        <v>5731054</v>
      </c>
      <c r="D139" s="36">
        <f>'[2]2023  год_последний'!T141*1000</f>
        <v>1419000</v>
      </c>
      <c r="E139" s="36">
        <f>'[2]2023  год_последний'!AB141*1000</f>
        <v>4312054</v>
      </c>
    </row>
    <row r="140" spans="1:5" ht="28" x14ac:dyDescent="0.25">
      <c r="A140" s="8" t="s">
        <v>132</v>
      </c>
      <c r="B140" s="33">
        <f>'[2]2023  год_последний'!P142*1000</f>
        <v>-4330802.5999999996</v>
      </c>
      <c r="C140" s="33">
        <f t="shared" si="7"/>
        <v>3720601</v>
      </c>
      <c r="D140" s="36">
        <f>'[2]2023  год_последний'!T142*1000</f>
        <v>1259000</v>
      </c>
      <c r="E140" s="36">
        <f>'[2]2023  год_последний'!AB142*1000</f>
        <v>2461601</v>
      </c>
    </row>
    <row r="141" spans="1:5" ht="16.5" x14ac:dyDescent="0.25">
      <c r="A141" s="8" t="s">
        <v>133</v>
      </c>
      <c r="B141" s="33">
        <f>'[2]2023  год_последний'!P143*1000</f>
        <v>-52553566.759999998</v>
      </c>
      <c r="C141" s="33">
        <f t="shared" si="7"/>
        <v>48071849</v>
      </c>
      <c r="D141" s="36">
        <f>'[2]2023  год_последний'!T143*1000</f>
        <v>13465547</v>
      </c>
      <c r="E141" s="36">
        <f>'[2]2023  год_последний'!AB143*1000</f>
        <v>34606302</v>
      </c>
    </row>
    <row r="142" spans="1:5" s="7" customFormat="1" ht="16.5" x14ac:dyDescent="0.25">
      <c r="A142" s="10" t="s">
        <v>134</v>
      </c>
      <c r="B142" s="34">
        <f>SUM(B143:B155)</f>
        <v>-50911201.18</v>
      </c>
      <c r="C142" s="34">
        <f>SUM(C143:C155)</f>
        <v>49086082</v>
      </c>
      <c r="D142" s="34">
        <f>SUM(D143:D155)</f>
        <v>20619578</v>
      </c>
      <c r="E142" s="34">
        <f>SUM(E143:E155)</f>
        <v>28466504</v>
      </c>
    </row>
    <row r="143" spans="1:5" ht="28" x14ac:dyDescent="0.25">
      <c r="A143" s="8" t="s">
        <v>135</v>
      </c>
      <c r="B143" s="33">
        <f>'[2]2023  год_последний'!P145*1000</f>
        <v>-4049658.19</v>
      </c>
      <c r="C143" s="33">
        <f t="shared" ref="C143:C155" si="8">SUM(D143:E143)</f>
        <v>4044049</v>
      </c>
      <c r="D143" s="36">
        <f>'[2]2023  год_последний'!T145*1000</f>
        <v>2674559</v>
      </c>
      <c r="E143" s="36">
        <f>'[2]2023  год_последний'!AB145*1000</f>
        <v>1369490</v>
      </c>
    </row>
    <row r="144" spans="1:5" ht="28" x14ac:dyDescent="0.25">
      <c r="A144" s="8" t="s">
        <v>3</v>
      </c>
      <c r="B144" s="33">
        <f>'[2]2023  год_последний'!P146*1000</f>
        <v>-3909204.99</v>
      </c>
      <c r="C144" s="33">
        <f t="shared" si="8"/>
        <v>3455925</v>
      </c>
      <c r="D144" s="36">
        <f>'[2]2023  год_последний'!T146*1000</f>
        <v>1754223</v>
      </c>
      <c r="E144" s="36">
        <f>'[2]2023  год_последний'!AB146*1000</f>
        <v>1701702</v>
      </c>
    </row>
    <row r="145" spans="1:5" ht="28" x14ac:dyDescent="0.25">
      <c r="A145" s="8" t="s">
        <v>136</v>
      </c>
      <c r="B145" s="33">
        <f>'[2]2023  год_последний'!P147*1000</f>
        <v>-4781010.8</v>
      </c>
      <c r="C145" s="33">
        <f t="shared" si="8"/>
        <v>4054951</v>
      </c>
      <c r="D145" s="36">
        <f>'[2]2023  год_последний'!T147*1000</f>
        <v>1423727</v>
      </c>
      <c r="E145" s="36">
        <f>'[2]2023  год_последний'!AB147*1000</f>
        <v>2631224</v>
      </c>
    </row>
    <row r="146" spans="1:5" ht="28" x14ac:dyDescent="0.25">
      <c r="A146" s="8" t="s">
        <v>137</v>
      </c>
      <c r="B146" s="33">
        <f>'[2]2023  год_последний'!P148*1000</f>
        <v>-3460822.79</v>
      </c>
      <c r="C146" s="33">
        <f t="shared" si="8"/>
        <v>3454976</v>
      </c>
      <c r="D146" s="36">
        <f>'[2]2023  год_последний'!T148*1000</f>
        <v>1170408</v>
      </c>
      <c r="E146" s="36">
        <f>'[2]2023  год_последний'!AB148*1000</f>
        <v>2284568</v>
      </c>
    </row>
    <row r="147" spans="1:5" ht="28" x14ac:dyDescent="0.25">
      <c r="A147" s="8" t="s">
        <v>138</v>
      </c>
      <c r="B147" s="33">
        <f>'[2]2023  год_последний'!P149*1000</f>
        <v>0</v>
      </c>
      <c r="C147" s="33">
        <f t="shared" si="8"/>
        <v>1215673</v>
      </c>
      <c r="D147" s="36">
        <f>'[2]2023  год_последний'!T149*1000</f>
        <v>1057654</v>
      </c>
      <c r="E147" s="36">
        <f>'[2]2023  год_последний'!AB149*1000</f>
        <v>158019</v>
      </c>
    </row>
    <row r="148" spans="1:5" ht="28" x14ac:dyDescent="0.25">
      <c r="A148" s="8" t="s">
        <v>27</v>
      </c>
      <c r="B148" s="33">
        <f>'[2]2023  год_последний'!P150*1000</f>
        <v>-3319300.6</v>
      </c>
      <c r="C148" s="33">
        <f t="shared" si="8"/>
        <v>3313307</v>
      </c>
      <c r="D148" s="36">
        <f>'[2]2023  год_последний'!T150*1000</f>
        <v>1427683</v>
      </c>
      <c r="E148" s="36">
        <f>'[2]2023  год_последний'!AB150*1000</f>
        <v>1885624</v>
      </c>
    </row>
    <row r="149" spans="1:5" ht="28" x14ac:dyDescent="0.25">
      <c r="A149" s="8" t="s">
        <v>139</v>
      </c>
      <c r="B149" s="33">
        <f>'[2]2023  год_последний'!P151*1000</f>
        <v>-3908634.4</v>
      </c>
      <c r="C149" s="33">
        <f t="shared" si="8"/>
        <v>3900548</v>
      </c>
      <c r="D149" s="36">
        <f>'[2]2023  год_последний'!T151*1000</f>
        <v>1339337</v>
      </c>
      <c r="E149" s="36">
        <f>'[2]2023  год_последний'!AB151*1000</f>
        <v>2561211</v>
      </c>
    </row>
    <row r="150" spans="1:5" ht="28" x14ac:dyDescent="0.25">
      <c r="A150" s="8" t="s">
        <v>140</v>
      </c>
      <c r="B150" s="33">
        <f>'[2]2023  год_последний'!P152*1000</f>
        <v>-5236820.0100000007</v>
      </c>
      <c r="C150" s="33">
        <f t="shared" si="8"/>
        <v>4705884</v>
      </c>
      <c r="D150" s="36">
        <f>'[2]2023  год_последний'!T152*1000</f>
        <v>266618</v>
      </c>
      <c r="E150" s="36">
        <f>'[2]2023  год_последний'!AB152*1000</f>
        <v>4439266</v>
      </c>
    </row>
    <row r="151" spans="1:5" ht="28" x14ac:dyDescent="0.25">
      <c r="A151" s="8" t="s">
        <v>141</v>
      </c>
      <c r="B151" s="33">
        <f>'[2]2023  год_последний'!P153*1000</f>
        <v>-4043167.1999999997</v>
      </c>
      <c r="C151" s="33">
        <f t="shared" si="8"/>
        <v>3805522</v>
      </c>
      <c r="D151" s="36">
        <f>'[2]2023  год_последний'!T153*1000</f>
        <v>983000</v>
      </c>
      <c r="E151" s="36">
        <f>'[2]2023  год_последний'!AB153*1000</f>
        <v>2822522</v>
      </c>
    </row>
    <row r="152" spans="1:5" ht="28" x14ac:dyDescent="0.25">
      <c r="A152" s="8" t="s">
        <v>142</v>
      </c>
      <c r="B152" s="33">
        <f>'[2]2023  год_последний'!P154*1000</f>
        <v>-4344738</v>
      </c>
      <c r="C152" s="33">
        <f t="shared" si="8"/>
        <v>4024412</v>
      </c>
      <c r="D152" s="36">
        <f>'[2]2023  год_последний'!T154*1000</f>
        <v>2069606.0000000002</v>
      </c>
      <c r="E152" s="36">
        <f>'[2]2023  год_последний'!AB154*1000</f>
        <v>1954806</v>
      </c>
    </row>
    <row r="153" spans="1:5" ht="28" x14ac:dyDescent="0.25">
      <c r="A153" s="8" t="s">
        <v>143</v>
      </c>
      <c r="B153" s="33">
        <f>'[2]2023  год_последний'!P155*1000</f>
        <v>-5001310.4000000004</v>
      </c>
      <c r="C153" s="33">
        <f t="shared" si="8"/>
        <v>4760624</v>
      </c>
      <c r="D153" s="36">
        <f>'[2]2023  год_последний'!T155*1000</f>
        <v>2009057</v>
      </c>
      <c r="E153" s="36">
        <f>'[2]2023  год_последний'!AB155*1000</f>
        <v>2751567</v>
      </c>
    </row>
    <row r="154" spans="1:5" ht="28" x14ac:dyDescent="0.25">
      <c r="A154" s="8" t="s">
        <v>144</v>
      </c>
      <c r="B154" s="33">
        <f>'[2]2023  год_последний'!P156*1000</f>
        <v>-3518675.4</v>
      </c>
      <c r="C154" s="33">
        <f t="shared" si="8"/>
        <v>3017325</v>
      </c>
      <c r="D154" s="36">
        <f>'[2]2023  год_последний'!T156*1000</f>
        <v>1158767</v>
      </c>
      <c r="E154" s="36">
        <f>'[2]2023  год_последний'!AB156*1000</f>
        <v>1858558</v>
      </c>
    </row>
    <row r="155" spans="1:5" ht="28" x14ac:dyDescent="0.25">
      <c r="A155" s="8" t="s">
        <v>145</v>
      </c>
      <c r="B155" s="33">
        <f>'[2]2023  год_последний'!P157*1000</f>
        <v>-5337858.4000000004</v>
      </c>
      <c r="C155" s="33">
        <f t="shared" si="8"/>
        <v>5332886</v>
      </c>
      <c r="D155" s="36">
        <f>'[2]2023  год_последний'!T157*1000</f>
        <v>3284939</v>
      </c>
      <c r="E155" s="36">
        <f>'[2]2023  год_последний'!AB157*1000</f>
        <v>2047947</v>
      </c>
    </row>
    <row r="156" spans="1:5" s="7" customFormat="1" ht="16.5" x14ac:dyDescent="0.25">
      <c r="A156" s="10" t="s">
        <v>146</v>
      </c>
      <c r="B156" s="34">
        <f>SUM(B157:B164)</f>
        <v>-32370871.799999997</v>
      </c>
      <c r="C156" s="34">
        <f>SUM(C157:C164)</f>
        <v>27324101</v>
      </c>
      <c r="D156" s="34">
        <f>SUM(D157:D164)</f>
        <v>6688467</v>
      </c>
      <c r="E156" s="34">
        <f>SUM(E157:E164)</f>
        <v>20635634</v>
      </c>
    </row>
    <row r="157" spans="1:5" ht="28" x14ac:dyDescent="0.25">
      <c r="A157" s="8" t="s">
        <v>147</v>
      </c>
      <c r="B157" s="33">
        <f>'[2]2023  год_последний'!P159*1000</f>
        <v>-2384091.6</v>
      </c>
      <c r="C157" s="33">
        <f t="shared" ref="C157:C164" si="9">SUM(D157:E157)</f>
        <v>2316321</v>
      </c>
      <c r="D157" s="36">
        <f>'[2]2023  год_последний'!T159*1000</f>
        <v>1751133</v>
      </c>
      <c r="E157" s="36">
        <f>'[2]2023  год_последний'!AB159*1000</f>
        <v>565188</v>
      </c>
    </row>
    <row r="158" spans="1:5" ht="28" x14ac:dyDescent="0.25">
      <c r="A158" s="8" t="s">
        <v>148</v>
      </c>
      <c r="B158" s="33">
        <f>'[2]2023  год_последний'!P160*1000</f>
        <v>-4550709.2</v>
      </c>
      <c r="C158" s="33">
        <f t="shared" si="9"/>
        <v>3818542</v>
      </c>
      <c r="D158" s="36">
        <f>'[2]2023  год_последний'!T160*1000</f>
        <v>1041507.0000000001</v>
      </c>
      <c r="E158" s="36">
        <f>'[2]2023  год_последний'!AB160*1000</f>
        <v>2777035</v>
      </c>
    </row>
    <row r="159" spans="1:5" ht="28" x14ac:dyDescent="0.25">
      <c r="A159" s="8" t="s">
        <v>149</v>
      </c>
      <c r="B159" s="33">
        <f>'[2]2023  год_последний'!P161*1000</f>
        <v>-2717108.8</v>
      </c>
      <c r="C159" s="33">
        <f t="shared" si="9"/>
        <v>2153051</v>
      </c>
      <c r="D159" s="36">
        <f>'[2]2023  год_последний'!T161*1000</f>
        <v>0</v>
      </c>
      <c r="E159" s="36">
        <f>'[2]2023  год_последний'!AB161*1000</f>
        <v>2153051</v>
      </c>
    </row>
    <row r="160" spans="1:5" ht="28" x14ac:dyDescent="0.25">
      <c r="A160" s="8" t="s">
        <v>150</v>
      </c>
      <c r="B160" s="33">
        <f>'[2]2023  год_последний'!P162*1000</f>
        <v>-6043204</v>
      </c>
      <c r="C160" s="33">
        <f t="shared" si="9"/>
        <v>5099176</v>
      </c>
      <c r="D160" s="36">
        <f>'[2]2023  год_последний'!T162*1000</f>
        <v>1530278</v>
      </c>
      <c r="E160" s="36">
        <f>'[2]2023  год_последний'!AB162*1000</f>
        <v>3568898</v>
      </c>
    </row>
    <row r="161" spans="1:5" ht="28" x14ac:dyDescent="0.25">
      <c r="A161" s="8" t="s">
        <v>151</v>
      </c>
      <c r="B161" s="33">
        <f>'[2]2023  год_последний'!P163*1000</f>
        <v>0</v>
      </c>
      <c r="C161" s="33">
        <f t="shared" si="9"/>
        <v>273996</v>
      </c>
      <c r="D161" s="36">
        <f>'[2]2023  год_последний'!T163*1000</f>
        <v>0</v>
      </c>
      <c r="E161" s="36">
        <f>'[2]2023  год_последний'!AB163*1000</f>
        <v>273996</v>
      </c>
    </row>
    <row r="162" spans="1:5" ht="28" x14ac:dyDescent="0.25">
      <c r="A162" s="8" t="s">
        <v>152</v>
      </c>
      <c r="B162" s="33">
        <f>'[2]2023  год_последний'!P164*1000</f>
        <v>-4982761.8099999996</v>
      </c>
      <c r="C162" s="33">
        <f t="shared" si="9"/>
        <v>3919532</v>
      </c>
      <c r="D162" s="36">
        <f>'[2]2023  год_последний'!T164*1000</f>
        <v>0</v>
      </c>
      <c r="E162" s="36">
        <f>'[2]2023  год_последний'!AB164*1000</f>
        <v>3919532</v>
      </c>
    </row>
    <row r="163" spans="1:5" ht="28" x14ac:dyDescent="0.25">
      <c r="A163" s="8" t="s">
        <v>153</v>
      </c>
      <c r="B163" s="33">
        <f>'[2]2023  год_последний'!P165*1000</f>
        <v>-6109945.9900000002</v>
      </c>
      <c r="C163" s="33">
        <f t="shared" si="9"/>
        <v>5118084</v>
      </c>
      <c r="D163" s="36">
        <f>'[2]2023  год_последний'!T165*1000</f>
        <v>1467481</v>
      </c>
      <c r="E163" s="36">
        <f>'[2]2023  год_последний'!AB165*1000</f>
        <v>3650603</v>
      </c>
    </row>
    <row r="164" spans="1:5" ht="28" x14ac:dyDescent="0.25">
      <c r="A164" s="8" t="s">
        <v>154</v>
      </c>
      <c r="B164" s="33">
        <f>'[2]2023  год_последний'!P166*1000</f>
        <v>-5583050.4000000004</v>
      </c>
      <c r="C164" s="33">
        <f t="shared" si="9"/>
        <v>4625399</v>
      </c>
      <c r="D164" s="36">
        <f>'[2]2023  год_последний'!T166*1000</f>
        <v>898068</v>
      </c>
      <c r="E164" s="36">
        <f>'[2]2023  год_последний'!AB166*1000</f>
        <v>3727331</v>
      </c>
    </row>
    <row r="165" spans="1:5" s="7" customFormat="1" ht="16.5" x14ac:dyDescent="0.25">
      <c r="A165" s="10" t="s">
        <v>155</v>
      </c>
      <c r="B165" s="34">
        <f>SUM(B166:B181)</f>
        <v>-150964569.21000001</v>
      </c>
      <c r="C165" s="34">
        <f>SUM(C166:C181)</f>
        <v>158051713</v>
      </c>
      <c r="D165" s="34">
        <f>SUM(D166:D181)</f>
        <v>24666490</v>
      </c>
      <c r="E165" s="34">
        <f>SUM(E166:E181)</f>
        <v>133385223</v>
      </c>
    </row>
    <row r="166" spans="1:5" ht="28" x14ac:dyDescent="0.25">
      <c r="A166" s="8" t="s">
        <v>156</v>
      </c>
      <c r="B166" s="33">
        <f>'[2]2023  год_последний'!P168*1000</f>
        <v>-1830696</v>
      </c>
      <c r="C166" s="33">
        <f t="shared" ref="C166:C181" si="10">SUM(D166:E166)</f>
        <v>3156396</v>
      </c>
      <c r="D166" s="36">
        <f>'[2]2023  год_последний'!T168*1000</f>
        <v>2842779</v>
      </c>
      <c r="E166" s="36">
        <f>'[2]2023  год_последний'!AB168*1000</f>
        <v>313617</v>
      </c>
    </row>
    <row r="167" spans="1:5" ht="28" x14ac:dyDescent="0.25">
      <c r="A167" s="8" t="s">
        <v>157</v>
      </c>
      <c r="B167" s="33">
        <f>'[2]2023  год_последний'!P169*1000</f>
        <v>-3729659.2</v>
      </c>
      <c r="C167" s="33">
        <f t="shared" si="10"/>
        <v>3067393</v>
      </c>
      <c r="D167" s="36">
        <f>'[2]2023  год_последний'!T169*1000</f>
        <v>555518</v>
      </c>
      <c r="E167" s="36">
        <f>'[2]2023  год_последний'!AB169*1000</f>
        <v>2511875</v>
      </c>
    </row>
    <row r="168" spans="1:5" ht="28" x14ac:dyDescent="0.25">
      <c r="A168" s="8" t="s">
        <v>158</v>
      </c>
      <c r="B168" s="33">
        <f>'[2]2023  год_последний'!P170*1000</f>
        <v>-2586881</v>
      </c>
      <c r="C168" s="33">
        <f t="shared" si="10"/>
        <v>2586955</v>
      </c>
      <c r="D168" s="36">
        <f>'[2]2023  год_последний'!T170*1000</f>
        <v>0</v>
      </c>
      <c r="E168" s="36">
        <f>'[2]2023  год_последний'!AB170*1000</f>
        <v>2586955</v>
      </c>
    </row>
    <row r="169" spans="1:5" ht="28" x14ac:dyDescent="0.25">
      <c r="A169" s="8" t="s">
        <v>159</v>
      </c>
      <c r="B169" s="33">
        <f>'[2]2023  год_последний'!P171*1000</f>
        <v>-2754708.19</v>
      </c>
      <c r="C169" s="33">
        <f t="shared" si="10"/>
        <v>2748742</v>
      </c>
      <c r="D169" s="36">
        <f>'[2]2023  год_последний'!T171*1000</f>
        <v>2562587</v>
      </c>
      <c r="E169" s="36">
        <f>'[2]2023  год_последний'!AB171*1000</f>
        <v>186155</v>
      </c>
    </row>
    <row r="170" spans="1:5" ht="28" x14ac:dyDescent="0.25">
      <c r="A170" s="8" t="s">
        <v>160</v>
      </c>
      <c r="B170" s="33">
        <f>'[2]2023  год_последний'!P172*1000</f>
        <v>-4492376</v>
      </c>
      <c r="C170" s="33">
        <f t="shared" si="10"/>
        <v>4452639</v>
      </c>
      <c r="D170" s="36">
        <f>'[2]2023  год_последний'!T172*1000</f>
        <v>1350800</v>
      </c>
      <c r="E170" s="36">
        <f>'[2]2023  год_последний'!AB172*1000</f>
        <v>3101839</v>
      </c>
    </row>
    <row r="171" spans="1:5" ht="28" x14ac:dyDescent="0.25">
      <c r="A171" s="8" t="s">
        <v>161</v>
      </c>
      <c r="B171" s="33">
        <f>'[2]2023  год_последний'!P173*1000</f>
        <v>-3834755.6</v>
      </c>
      <c r="C171" s="33">
        <f t="shared" si="10"/>
        <v>3833055</v>
      </c>
      <c r="D171" s="36">
        <f>'[2]2023  год_последний'!T173*1000</f>
        <v>1841937</v>
      </c>
      <c r="E171" s="36">
        <f>'[2]2023  год_последний'!AB173*1000</f>
        <v>1991118</v>
      </c>
    </row>
    <row r="172" spans="1:5" ht="28" x14ac:dyDescent="0.25">
      <c r="A172" s="8" t="s">
        <v>162</v>
      </c>
      <c r="B172" s="33">
        <f>'[2]2023  год_последний'!P174*1000</f>
        <v>-4587168.3999999994</v>
      </c>
      <c r="C172" s="33">
        <f t="shared" si="10"/>
        <v>3632864</v>
      </c>
      <c r="D172" s="36">
        <f>'[2]2023  год_последний'!T174*1000</f>
        <v>0</v>
      </c>
      <c r="E172" s="36">
        <f>'[2]2023  год_последний'!AB174*1000</f>
        <v>3632864</v>
      </c>
    </row>
    <row r="173" spans="1:5" ht="28" x14ac:dyDescent="0.25">
      <c r="A173" s="8" t="s">
        <v>163</v>
      </c>
      <c r="B173" s="33">
        <f>'[2]2023  год_последний'!P175*1000</f>
        <v>-2763741.5900000003</v>
      </c>
      <c r="C173" s="33">
        <f t="shared" si="10"/>
        <v>2386016</v>
      </c>
      <c r="D173" s="36">
        <f>'[2]2023  год_последний'!T175*1000</f>
        <v>969246</v>
      </c>
      <c r="E173" s="36">
        <f>'[2]2023  год_последний'!AB175*1000</f>
        <v>1416770</v>
      </c>
    </row>
    <row r="174" spans="1:5" ht="28" x14ac:dyDescent="0.25">
      <c r="A174" s="8" t="s">
        <v>164</v>
      </c>
      <c r="B174" s="33">
        <f>'[2]2023  год_последний'!P176*1000</f>
        <v>-3575538.8</v>
      </c>
      <c r="C174" s="33">
        <f t="shared" si="10"/>
        <v>3293348</v>
      </c>
      <c r="D174" s="36">
        <f>'[2]2023  год_последний'!T176*1000</f>
        <v>2152170</v>
      </c>
      <c r="E174" s="36">
        <f>'[2]2023  год_последний'!AB176*1000</f>
        <v>1141178</v>
      </c>
    </row>
    <row r="175" spans="1:5" ht="28" x14ac:dyDescent="0.25">
      <c r="A175" s="8" t="s">
        <v>165</v>
      </c>
      <c r="B175" s="33">
        <f>'[2]2023  год_последний'!P177*1000</f>
        <v>-4230863.5999999996</v>
      </c>
      <c r="C175" s="33">
        <f t="shared" si="10"/>
        <v>3731900</v>
      </c>
      <c r="D175" s="36">
        <f>'[2]2023  год_последний'!T177*1000</f>
        <v>1716000</v>
      </c>
      <c r="E175" s="36">
        <f>'[2]2023  год_последний'!AB177*1000</f>
        <v>2015900</v>
      </c>
    </row>
    <row r="176" spans="1:5" ht="28" x14ac:dyDescent="0.25">
      <c r="A176" s="8" t="s">
        <v>166</v>
      </c>
      <c r="B176" s="33">
        <f>'[2]2023  год_последний'!P178*1000</f>
        <v>0</v>
      </c>
      <c r="C176" s="33">
        <f t="shared" si="10"/>
        <v>4267424</v>
      </c>
      <c r="D176" s="36">
        <f>'[2]2023  год_последний'!T178*1000</f>
        <v>3866000</v>
      </c>
      <c r="E176" s="36">
        <f>'[2]2023  год_последний'!AB178*1000</f>
        <v>401424</v>
      </c>
    </row>
    <row r="177" spans="1:5" ht="28" x14ac:dyDescent="0.25">
      <c r="A177" s="8" t="s">
        <v>167</v>
      </c>
      <c r="B177" s="33">
        <f>'[2]2023  год_последний'!P179*1000</f>
        <v>-2841005.4</v>
      </c>
      <c r="C177" s="33">
        <f t="shared" si="10"/>
        <v>2831471</v>
      </c>
      <c r="D177" s="36">
        <f>'[2]2023  год_последний'!T179*1000</f>
        <v>2328886</v>
      </c>
      <c r="E177" s="36">
        <f>'[2]2023  год_последний'!AB179*1000</f>
        <v>502585</v>
      </c>
    </row>
    <row r="178" spans="1:5" ht="28" x14ac:dyDescent="0.25">
      <c r="A178" s="8" t="s">
        <v>168</v>
      </c>
      <c r="B178" s="33">
        <f>'[2]2023  год_последний'!P180*1000</f>
        <v>0</v>
      </c>
      <c r="C178" s="33">
        <f t="shared" si="10"/>
        <v>5235508</v>
      </c>
      <c r="D178" s="36">
        <f>'[2]2023  год_последний'!T180*1000</f>
        <v>1042000</v>
      </c>
      <c r="E178" s="36">
        <f>'[2]2023  год_последний'!AB180*1000</f>
        <v>4193508</v>
      </c>
    </row>
    <row r="179" spans="1:5" ht="28" x14ac:dyDescent="0.25">
      <c r="A179" s="8" t="s">
        <v>169</v>
      </c>
      <c r="B179" s="33">
        <f>'[2]2023  год_последний'!P181*1000</f>
        <v>-4334411.4000000004</v>
      </c>
      <c r="C179" s="33">
        <f t="shared" si="10"/>
        <v>4278836</v>
      </c>
      <c r="D179" s="36">
        <f>'[2]2023  год_последний'!T181*1000</f>
        <v>1567517</v>
      </c>
      <c r="E179" s="36">
        <f>'[2]2023  год_последний'!AB181*1000</f>
        <v>2711319</v>
      </c>
    </row>
    <row r="180" spans="1:5" ht="28" x14ac:dyDescent="0.25">
      <c r="A180" s="8" t="s">
        <v>170</v>
      </c>
      <c r="B180" s="33">
        <f>'[2]2023  год_последний'!P182*1000</f>
        <v>-4050083.99</v>
      </c>
      <c r="C180" s="33">
        <f t="shared" si="10"/>
        <v>3601197</v>
      </c>
      <c r="D180" s="36">
        <f>'[2]2023  год_последний'!T182*1000</f>
        <v>1871050</v>
      </c>
      <c r="E180" s="36">
        <f>'[2]2023  год_последний'!AB182*1000</f>
        <v>1730147</v>
      </c>
    </row>
    <row r="181" spans="1:5" ht="16.5" x14ac:dyDescent="0.25">
      <c r="A181" s="8" t="s">
        <v>171</v>
      </c>
      <c r="B181" s="33">
        <f>'[2]2023  год_последний'!P183*1000</f>
        <v>-105352680.04000001</v>
      </c>
      <c r="C181" s="33">
        <f t="shared" si="10"/>
        <v>104947969</v>
      </c>
      <c r="D181" s="36">
        <f>'[2]2023  год_последний'!T183*1000</f>
        <v>0</v>
      </c>
      <c r="E181" s="36">
        <f>'[2]2023  год_последний'!AB183*1000</f>
        <v>104947969</v>
      </c>
    </row>
    <row r="182" spans="1:5" s="7" customFormat="1" ht="16.5" x14ac:dyDescent="0.25">
      <c r="A182" s="10" t="s">
        <v>172</v>
      </c>
      <c r="B182" s="34">
        <f>SUM(B183:B192)</f>
        <v>-31205189.580000002</v>
      </c>
      <c r="C182" s="34">
        <f>SUM(C183:C192)</f>
        <v>33900639</v>
      </c>
      <c r="D182" s="34">
        <f>SUM(D183:D192)</f>
        <v>17415699</v>
      </c>
      <c r="E182" s="34">
        <f>SUM(E183:E192)</f>
        <v>16484940</v>
      </c>
    </row>
    <row r="183" spans="1:5" ht="28" x14ac:dyDescent="0.25">
      <c r="A183" s="8" t="s">
        <v>173</v>
      </c>
      <c r="B183" s="33">
        <f>'[2]2023  год_последний'!P185*1000</f>
        <v>-3880425.4</v>
      </c>
      <c r="C183" s="33">
        <f t="shared" ref="C183:C192" si="11">SUM(D183:E183)</f>
        <v>3479286</v>
      </c>
      <c r="D183" s="36">
        <f>'[2]2023  год_последний'!T185*1000</f>
        <v>1953095</v>
      </c>
      <c r="E183" s="36">
        <f>'[2]2023  год_последний'!AB185*1000</f>
        <v>1526191</v>
      </c>
    </row>
    <row r="184" spans="1:5" ht="28" x14ac:dyDescent="0.25">
      <c r="A184" s="8" t="s">
        <v>174</v>
      </c>
      <c r="B184" s="33">
        <f>'[2]2023  год_последний'!P186*1000</f>
        <v>-3966944.19</v>
      </c>
      <c r="C184" s="33">
        <f t="shared" si="11"/>
        <v>3953198</v>
      </c>
      <c r="D184" s="36">
        <f>'[2]2023  год_последний'!T186*1000</f>
        <v>2389549</v>
      </c>
      <c r="E184" s="36">
        <f>'[2]2023  год_последний'!AB186*1000</f>
        <v>1563649</v>
      </c>
    </row>
    <row r="185" spans="1:5" ht="28" x14ac:dyDescent="0.25">
      <c r="A185" s="8" t="s">
        <v>175</v>
      </c>
      <c r="B185" s="33">
        <f>'[2]2023  год_последний'!P187*1000</f>
        <v>-4997770</v>
      </c>
      <c r="C185" s="33">
        <f t="shared" si="11"/>
        <v>4962982</v>
      </c>
      <c r="D185" s="36">
        <f>'[2]2023  год_последний'!T187*1000</f>
        <v>2821291</v>
      </c>
      <c r="E185" s="36">
        <f>'[2]2023  год_последний'!AB187*1000</f>
        <v>2141691</v>
      </c>
    </row>
    <row r="186" spans="1:5" ht="28" x14ac:dyDescent="0.25">
      <c r="A186" s="8" t="s">
        <v>176</v>
      </c>
      <c r="B186" s="33">
        <f>'[2]2023  год_последний'!P188*1000</f>
        <v>0</v>
      </c>
      <c r="C186" s="33">
        <f t="shared" si="11"/>
        <v>3358493</v>
      </c>
      <c r="D186" s="36">
        <f>'[2]2023  год_последний'!T188*1000</f>
        <v>3328483</v>
      </c>
      <c r="E186" s="36">
        <f>'[2]2023  год_последний'!AB188*1000</f>
        <v>30010</v>
      </c>
    </row>
    <row r="187" spans="1:5" ht="28" x14ac:dyDescent="0.25">
      <c r="A187" s="8" t="s">
        <v>177</v>
      </c>
      <c r="B187" s="33">
        <f>'[2]2023  год_последний'!P189*1000</f>
        <v>-3025610.6</v>
      </c>
      <c r="C187" s="33">
        <f t="shared" si="11"/>
        <v>3001780</v>
      </c>
      <c r="D187" s="36">
        <f>'[2]2023  год_последний'!T189*1000</f>
        <v>0</v>
      </c>
      <c r="E187" s="36">
        <f>'[2]2023  год_последний'!AB189*1000</f>
        <v>3001780</v>
      </c>
    </row>
    <row r="188" spans="1:5" ht="28" x14ac:dyDescent="0.25">
      <c r="A188" s="8" t="s">
        <v>178</v>
      </c>
      <c r="B188" s="33">
        <f>'[2]2023  год_последний'!P190*1000</f>
        <v>-2015049.59</v>
      </c>
      <c r="C188" s="33">
        <f t="shared" si="11"/>
        <v>1587783</v>
      </c>
      <c r="D188" s="36">
        <f>'[2]2023  год_последний'!T190*1000</f>
        <v>0</v>
      </c>
      <c r="E188" s="36">
        <f>'[2]2023  год_последний'!AB190*1000</f>
        <v>1587783</v>
      </c>
    </row>
    <row r="189" spans="1:5" ht="28" x14ac:dyDescent="0.25">
      <c r="A189" s="8" t="s">
        <v>179</v>
      </c>
      <c r="B189" s="33">
        <f>'[2]2023  год_последний'!P191*1000</f>
        <v>-4886139.1999999993</v>
      </c>
      <c r="C189" s="33">
        <f t="shared" si="11"/>
        <v>4898008</v>
      </c>
      <c r="D189" s="36">
        <f>'[2]2023  год_последний'!T191*1000</f>
        <v>2037528</v>
      </c>
      <c r="E189" s="36">
        <f>'[2]2023  год_последний'!AB191*1000</f>
        <v>2860480</v>
      </c>
    </row>
    <row r="190" spans="1:5" ht="28" x14ac:dyDescent="0.25">
      <c r="A190" s="8" t="s">
        <v>180</v>
      </c>
      <c r="B190" s="33">
        <f>'[2]2023  год_последний'!P192*1000</f>
        <v>-1929274.7999999998</v>
      </c>
      <c r="C190" s="33">
        <f t="shared" si="11"/>
        <v>2170174</v>
      </c>
      <c r="D190" s="36">
        <f>'[2]2023  год_последний'!T192*1000</f>
        <v>2004603</v>
      </c>
      <c r="E190" s="36">
        <f>'[2]2023  год_последний'!AB192*1000</f>
        <v>165571</v>
      </c>
    </row>
    <row r="191" spans="1:5" ht="28" x14ac:dyDescent="0.25">
      <c r="A191" s="8" t="s">
        <v>181</v>
      </c>
      <c r="B191" s="33">
        <f>'[2]2023  год_последний'!P193*1000</f>
        <v>-2867997.1999999997</v>
      </c>
      <c r="C191" s="33">
        <f t="shared" si="11"/>
        <v>2834096</v>
      </c>
      <c r="D191" s="36">
        <f>'[2]2023  год_последний'!T193*1000</f>
        <v>1182811</v>
      </c>
      <c r="E191" s="36">
        <f>'[2]2023  год_последний'!AB193*1000</f>
        <v>1651285</v>
      </c>
    </row>
    <row r="192" spans="1:5" ht="28" x14ac:dyDescent="0.25">
      <c r="A192" s="8" t="s">
        <v>182</v>
      </c>
      <c r="B192" s="33">
        <f>'[2]2023  год_последний'!P194*1000</f>
        <v>-3635978.6</v>
      </c>
      <c r="C192" s="33">
        <f t="shared" si="11"/>
        <v>3654839</v>
      </c>
      <c r="D192" s="36">
        <f>'[2]2023  год_последний'!T194*1000</f>
        <v>1698339</v>
      </c>
      <c r="E192" s="36">
        <f>'[2]2023  год_последний'!AB194*1000</f>
        <v>1956500</v>
      </c>
    </row>
    <row r="193" spans="1:5" s="7" customFormat="1" ht="16.5" x14ac:dyDescent="0.25">
      <c r="A193" s="10" t="s">
        <v>183</v>
      </c>
      <c r="B193" s="34">
        <f>SUM(B194:B214)</f>
        <v>-38763953.200000003</v>
      </c>
      <c r="C193" s="34">
        <f>SUM(C194:C214)</f>
        <v>38276434</v>
      </c>
      <c r="D193" s="34">
        <f>SUM(D194:D214)</f>
        <v>11265935</v>
      </c>
      <c r="E193" s="34">
        <f>SUM(E194:E214)</f>
        <v>27010499</v>
      </c>
    </row>
    <row r="194" spans="1:5" ht="28" x14ac:dyDescent="0.25">
      <c r="A194" s="8" t="s">
        <v>184</v>
      </c>
      <c r="B194" s="33">
        <f>'[2]2023  год_последний'!P196*1000</f>
        <v>-2421017.8000000003</v>
      </c>
      <c r="C194" s="33">
        <f t="shared" ref="C194:C214" si="12">SUM(D194:E194)</f>
        <v>1907110</v>
      </c>
      <c r="D194" s="36">
        <f>'[2]2023  год_последний'!T196*1000</f>
        <v>0</v>
      </c>
      <c r="E194" s="36">
        <f>'[2]2023  год_последний'!AB196*1000</f>
        <v>1907110</v>
      </c>
    </row>
    <row r="195" spans="1:5" ht="28" x14ac:dyDescent="0.25">
      <c r="A195" s="8" t="s">
        <v>185</v>
      </c>
      <c r="B195" s="33">
        <f>'[2]2023  год_последний'!P197*1000</f>
        <v>0</v>
      </c>
      <c r="C195" s="33">
        <f t="shared" si="12"/>
        <v>741760</v>
      </c>
      <c r="D195" s="36">
        <f>'[2]2023  год_последний'!T197*1000</f>
        <v>0</v>
      </c>
      <c r="E195" s="36">
        <f>'[2]2023  год_последний'!AB197*1000</f>
        <v>741760</v>
      </c>
    </row>
    <row r="196" spans="1:5" ht="28" x14ac:dyDescent="0.25">
      <c r="A196" s="8" t="s">
        <v>186</v>
      </c>
      <c r="B196" s="33">
        <f>'[2]2023  год_последний'!P198*1000</f>
        <v>-630230.69999999995</v>
      </c>
      <c r="C196" s="33">
        <f t="shared" si="12"/>
        <v>625693.5</v>
      </c>
      <c r="D196" s="36">
        <f>'[2]2023  год_последний'!T198*1000</f>
        <v>523035.99999999994</v>
      </c>
      <c r="E196" s="36">
        <f>'[2]2023  год_последний'!AB198*1000</f>
        <v>102657.5</v>
      </c>
    </row>
    <row r="197" spans="1:5" ht="28" x14ac:dyDescent="0.25">
      <c r="A197" s="8" t="s">
        <v>187</v>
      </c>
      <c r="B197" s="33">
        <f>'[2]2023  год_последний'!P199*1000</f>
        <v>0</v>
      </c>
      <c r="C197" s="33">
        <f t="shared" si="12"/>
        <v>797734</v>
      </c>
      <c r="D197" s="36">
        <f>'[2]2023  год_последний'!T199*1000</f>
        <v>0</v>
      </c>
      <c r="E197" s="36">
        <f>'[2]2023  год_последний'!AB199*1000</f>
        <v>797734</v>
      </c>
    </row>
    <row r="198" spans="1:5" ht="28" x14ac:dyDescent="0.25">
      <c r="A198" s="8" t="s">
        <v>188</v>
      </c>
      <c r="B198" s="33">
        <f>'[2]2023  год_последний'!P200*1000</f>
        <v>-777437.5</v>
      </c>
      <c r="C198" s="33">
        <f t="shared" si="12"/>
        <v>785538.5</v>
      </c>
      <c r="D198" s="36">
        <f>'[2]2023  год_последний'!T200*1000</f>
        <v>710322</v>
      </c>
      <c r="E198" s="36">
        <f>'[2]2023  год_последний'!AB200*1000</f>
        <v>75216.5</v>
      </c>
    </row>
    <row r="199" spans="1:5" ht="28" x14ac:dyDescent="0.25">
      <c r="A199" s="8" t="s">
        <v>189</v>
      </c>
      <c r="B199" s="33">
        <f>'[2]2023  год_последний'!P201*1000</f>
        <v>-3078409.4</v>
      </c>
      <c r="C199" s="33">
        <f t="shared" si="12"/>
        <v>2599501</v>
      </c>
      <c r="D199" s="36">
        <f>'[2]2023  год_последний'!T201*1000</f>
        <v>824448</v>
      </c>
      <c r="E199" s="36">
        <f>'[2]2023  год_последний'!AB201*1000</f>
        <v>1775053</v>
      </c>
    </row>
    <row r="200" spans="1:5" ht="28" x14ac:dyDescent="0.25">
      <c r="A200" s="8" t="s">
        <v>190</v>
      </c>
      <c r="B200" s="33">
        <f>'[2]2023  год_последний'!P202*1000</f>
        <v>-955448</v>
      </c>
      <c r="C200" s="33">
        <f t="shared" si="12"/>
        <v>1028598</v>
      </c>
      <c r="D200" s="36">
        <f>'[2]2023  год_последний'!T202*1000</f>
        <v>1006029</v>
      </c>
      <c r="E200" s="36">
        <f>'[2]2023  год_последний'!AB202*1000</f>
        <v>22569</v>
      </c>
    </row>
    <row r="201" spans="1:5" ht="28" x14ac:dyDescent="0.25">
      <c r="A201" s="8" t="s">
        <v>191</v>
      </c>
      <c r="B201" s="33">
        <f>'[2]2023  год_последний'!P203*1000</f>
        <v>0</v>
      </c>
      <c r="C201" s="33">
        <f t="shared" si="12"/>
        <v>496682</v>
      </c>
      <c r="D201" s="36">
        <f>'[2]2023  год_последний'!T203*1000</f>
        <v>0</v>
      </c>
      <c r="E201" s="36">
        <f>'[2]2023  год_последний'!AB203*1000</f>
        <v>496682</v>
      </c>
    </row>
    <row r="202" spans="1:5" ht="28" x14ac:dyDescent="0.25">
      <c r="A202" s="8" t="s">
        <v>192</v>
      </c>
      <c r="B202" s="33">
        <f>'[2]2023  год_последний'!P204*1000</f>
        <v>-1846752.2</v>
      </c>
      <c r="C202" s="33">
        <f t="shared" si="12"/>
        <v>1818840</v>
      </c>
      <c r="D202" s="36">
        <f>'[2]2023  год_последний'!T204*1000</f>
        <v>1647240</v>
      </c>
      <c r="E202" s="36">
        <f>'[2]2023  год_последний'!AB204*1000</f>
        <v>171600</v>
      </c>
    </row>
    <row r="203" spans="1:5" ht="28" x14ac:dyDescent="0.25">
      <c r="A203" s="8" t="s">
        <v>193</v>
      </c>
      <c r="B203" s="33">
        <f>'[2]2023  год_последний'!P205*1000</f>
        <v>-1901578</v>
      </c>
      <c r="C203" s="33">
        <f t="shared" si="12"/>
        <v>1637407</v>
      </c>
      <c r="D203" s="36">
        <f>'[2]2023  год_последний'!T205*1000</f>
        <v>0</v>
      </c>
      <c r="E203" s="36">
        <f>'[2]2023  год_последний'!AB205*1000</f>
        <v>1637407</v>
      </c>
    </row>
    <row r="204" spans="1:5" ht="28" x14ac:dyDescent="0.25">
      <c r="A204" s="8" t="s">
        <v>194</v>
      </c>
      <c r="B204" s="33">
        <f>'[2]2023  год_последний'!P206*1000</f>
        <v>0</v>
      </c>
      <c r="C204" s="33">
        <f t="shared" si="12"/>
        <v>1203810</v>
      </c>
      <c r="D204" s="36">
        <f>'[2]2023  год_последний'!T206*1000</f>
        <v>0</v>
      </c>
      <c r="E204" s="36">
        <f>'[2]2023  год_последний'!AB206*1000</f>
        <v>1203810</v>
      </c>
    </row>
    <row r="205" spans="1:5" ht="28" x14ac:dyDescent="0.25">
      <c r="A205" s="8" t="s">
        <v>195</v>
      </c>
      <c r="B205" s="33">
        <f>'[2]2023  год_последний'!P207*1000</f>
        <v>-3015858.3899999997</v>
      </c>
      <c r="C205" s="33">
        <f t="shared" si="12"/>
        <v>2533910</v>
      </c>
      <c r="D205" s="36">
        <f>'[2]2023  год_последний'!T207*1000</f>
        <v>704695</v>
      </c>
      <c r="E205" s="36">
        <f>'[2]2023  год_последний'!AB207*1000</f>
        <v>1829215</v>
      </c>
    </row>
    <row r="206" spans="1:5" ht="28" x14ac:dyDescent="0.25">
      <c r="A206" s="8" t="s">
        <v>196</v>
      </c>
      <c r="B206" s="33">
        <f>'[2]2023  год_последний'!P208*1000</f>
        <v>-2579422.7999999998</v>
      </c>
      <c r="C206" s="33">
        <f t="shared" si="12"/>
        <v>3802540</v>
      </c>
      <c r="D206" s="36">
        <f>'[2]2023  год_последний'!T208*1000</f>
        <v>3291700</v>
      </c>
      <c r="E206" s="36">
        <f>'[2]2023  год_последний'!AB208*1000</f>
        <v>510840</v>
      </c>
    </row>
    <row r="207" spans="1:5" ht="28" x14ac:dyDescent="0.25">
      <c r="A207" s="8" t="s">
        <v>197</v>
      </c>
      <c r="B207" s="33">
        <f>'[2]2023  год_последний'!P209*1000</f>
        <v>-6850694.4100000001</v>
      </c>
      <c r="C207" s="33">
        <f t="shared" si="12"/>
        <v>5645479</v>
      </c>
      <c r="D207" s="36">
        <f>'[2]2023  год_последний'!T209*1000</f>
        <v>1274595</v>
      </c>
      <c r="E207" s="36">
        <f>'[2]2023  год_последний'!AB209*1000</f>
        <v>4370884</v>
      </c>
    </row>
    <row r="208" spans="1:5" ht="28" x14ac:dyDescent="0.25">
      <c r="A208" s="8" t="s">
        <v>198</v>
      </c>
      <c r="B208" s="33">
        <f>'[2]2023  год_последний'!P210*1000</f>
        <v>-2796232.4</v>
      </c>
      <c r="C208" s="33">
        <f t="shared" si="12"/>
        <v>2192478</v>
      </c>
      <c r="D208" s="36">
        <f>'[2]2023  год_последний'!T210*1000</f>
        <v>0</v>
      </c>
      <c r="E208" s="36">
        <f>'[2]2023  год_последний'!AB210*1000</f>
        <v>2192478</v>
      </c>
    </row>
    <row r="209" spans="1:5" ht="28" x14ac:dyDescent="0.25">
      <c r="A209" s="8" t="s">
        <v>199</v>
      </c>
      <c r="B209" s="33">
        <f>'[2]2023  год_последний'!P211*1000</f>
        <v>-1801554</v>
      </c>
      <c r="C209" s="33">
        <f t="shared" si="12"/>
        <v>1466985</v>
      </c>
      <c r="D209" s="36">
        <f>'[2]2023  год_последний'!T211*1000</f>
        <v>288000</v>
      </c>
      <c r="E209" s="36">
        <f>'[2]2023  год_последний'!AB211*1000</f>
        <v>1178985</v>
      </c>
    </row>
    <row r="210" spans="1:5" ht="28" x14ac:dyDescent="0.25">
      <c r="A210" s="8" t="s">
        <v>200</v>
      </c>
      <c r="B210" s="33">
        <f>'[2]2023  год_последний'!P212*1000</f>
        <v>-2663738.8000000003</v>
      </c>
      <c r="C210" s="33">
        <f t="shared" si="12"/>
        <v>2150604</v>
      </c>
      <c r="D210" s="36">
        <f>'[2]2023  год_последний'!T212*1000</f>
        <v>0</v>
      </c>
      <c r="E210" s="36">
        <f>'[2]2023  год_последний'!AB212*1000</f>
        <v>2150604</v>
      </c>
    </row>
    <row r="211" spans="1:5" ht="28" x14ac:dyDescent="0.25">
      <c r="A211" s="8" t="s">
        <v>201</v>
      </c>
      <c r="B211" s="33">
        <f>'[2]2023  год_последний'!P213*1000</f>
        <v>-669766.60000000009</v>
      </c>
      <c r="C211" s="33">
        <f t="shared" si="12"/>
        <v>542846</v>
      </c>
      <c r="D211" s="36">
        <f>'[2]2023  год_последний'!T213*1000</f>
        <v>44537</v>
      </c>
      <c r="E211" s="36">
        <f>'[2]2023  год_последний'!AB213*1000</f>
        <v>498309</v>
      </c>
    </row>
    <row r="212" spans="1:5" ht="28" x14ac:dyDescent="0.25">
      <c r="A212" s="8" t="s">
        <v>202</v>
      </c>
      <c r="B212" s="33">
        <f>'[2]2023  год_последний'!P214*1000</f>
        <v>-4968460</v>
      </c>
      <c r="C212" s="33">
        <f t="shared" si="12"/>
        <v>4055635</v>
      </c>
      <c r="D212" s="36">
        <f>'[2]2023  год_последний'!T214*1000</f>
        <v>0</v>
      </c>
      <c r="E212" s="36">
        <f>'[2]2023  год_последний'!AB214*1000</f>
        <v>4055635</v>
      </c>
    </row>
    <row r="213" spans="1:5" ht="28" x14ac:dyDescent="0.25">
      <c r="A213" s="8" t="s">
        <v>203</v>
      </c>
      <c r="B213" s="33">
        <f>'[2]2023  год_последний'!P215*1000</f>
        <v>-1807352.2</v>
      </c>
      <c r="C213" s="33">
        <f t="shared" si="12"/>
        <v>1620141</v>
      </c>
      <c r="D213" s="36">
        <f>'[2]2023  год_последний'!T215*1000</f>
        <v>951333</v>
      </c>
      <c r="E213" s="36">
        <f>'[2]2023  год_последний'!AB215*1000</f>
        <v>668808</v>
      </c>
    </row>
    <row r="214" spans="1:5" ht="28" x14ac:dyDescent="0.25">
      <c r="A214" s="8" t="s">
        <v>204</v>
      </c>
      <c r="B214" s="33">
        <f>'[2]2023  год_последний'!P216*1000</f>
        <v>0</v>
      </c>
      <c r="C214" s="33">
        <f t="shared" si="12"/>
        <v>623142</v>
      </c>
      <c r="D214" s="36">
        <f>'[2]2023  год_последний'!T216*1000</f>
        <v>0</v>
      </c>
      <c r="E214" s="36">
        <f>'[2]2023  год_последний'!AB216*1000</f>
        <v>623142</v>
      </c>
    </row>
    <row r="215" spans="1:5" s="7" customFormat="1" ht="16.5" x14ac:dyDescent="0.25">
      <c r="A215" s="10" t="s">
        <v>205</v>
      </c>
      <c r="B215" s="34">
        <f>SUM(B216:B233)</f>
        <v>-55030270.380000003</v>
      </c>
      <c r="C215" s="34">
        <f>SUM(C216:C233)</f>
        <v>50201632</v>
      </c>
      <c r="D215" s="34">
        <f>SUM(D216:D233)</f>
        <v>28096676</v>
      </c>
      <c r="E215" s="34">
        <f>SUM(E216:E233)</f>
        <v>22104956</v>
      </c>
    </row>
    <row r="216" spans="1:5" ht="28" x14ac:dyDescent="0.25">
      <c r="A216" s="14" t="s">
        <v>206</v>
      </c>
      <c r="B216" s="33">
        <f>'[2]2023  год_последний'!P218*1000</f>
        <v>-2117805.8000000003</v>
      </c>
      <c r="C216" s="33">
        <f t="shared" ref="C216:C233" si="13">SUM(D216:E216)</f>
        <v>1809610</v>
      </c>
      <c r="D216" s="36">
        <f>'[2]2023  год_последний'!T218*1000</f>
        <v>581683</v>
      </c>
      <c r="E216" s="36">
        <f>'[2]2023  год_последний'!AB218*1000</f>
        <v>1227927</v>
      </c>
    </row>
    <row r="217" spans="1:5" ht="28" x14ac:dyDescent="0.25">
      <c r="A217" s="14" t="s">
        <v>207</v>
      </c>
      <c r="B217" s="33">
        <f>'[2]2023  год_последний'!P219*1000</f>
        <v>-3507696</v>
      </c>
      <c r="C217" s="33">
        <f t="shared" si="13"/>
        <v>3224433</v>
      </c>
      <c r="D217" s="36">
        <f>'[2]2023  год_последний'!T219*1000</f>
        <v>2139773</v>
      </c>
      <c r="E217" s="36">
        <f>'[2]2023  год_последний'!AB219*1000</f>
        <v>1084660</v>
      </c>
    </row>
    <row r="218" spans="1:5" ht="28" x14ac:dyDescent="0.25">
      <c r="A218" s="14" t="s">
        <v>208</v>
      </c>
      <c r="B218" s="33">
        <f>'[2]2023  год_последний'!P220*1000</f>
        <v>-2317275</v>
      </c>
      <c r="C218" s="33">
        <f t="shared" si="13"/>
        <v>2724317</v>
      </c>
      <c r="D218" s="36">
        <f>'[2]2023  год_последний'!T220*1000</f>
        <v>2596389</v>
      </c>
      <c r="E218" s="36">
        <f>'[2]2023  год_последний'!AB220*1000</f>
        <v>127928</v>
      </c>
    </row>
    <row r="219" spans="1:5" ht="28" x14ac:dyDescent="0.25">
      <c r="A219" s="14" t="s">
        <v>209</v>
      </c>
      <c r="B219" s="33">
        <f>'[2]2023  год_последний'!P221*1000</f>
        <v>-3648445.2</v>
      </c>
      <c r="C219" s="33">
        <f t="shared" si="13"/>
        <v>3339615</v>
      </c>
      <c r="D219" s="36">
        <f>'[2]2023  год_последний'!T221*1000</f>
        <v>2169701</v>
      </c>
      <c r="E219" s="36">
        <f>'[2]2023  год_последний'!AB221*1000</f>
        <v>1169914</v>
      </c>
    </row>
    <row r="220" spans="1:5" ht="28" x14ac:dyDescent="0.25">
      <c r="A220" s="14" t="s">
        <v>210</v>
      </c>
      <c r="B220" s="33">
        <f>'[2]2023  год_последний'!P222*1000</f>
        <v>-4443643.2</v>
      </c>
      <c r="C220" s="33">
        <f t="shared" si="13"/>
        <v>3656386</v>
      </c>
      <c r="D220" s="36">
        <f>'[2]2023  год_последний'!T222*1000</f>
        <v>828211</v>
      </c>
      <c r="E220" s="36">
        <f>'[2]2023  год_последний'!AB222*1000</f>
        <v>2828175</v>
      </c>
    </row>
    <row r="221" spans="1:5" ht="28" x14ac:dyDescent="0.25">
      <c r="A221" s="14" t="s">
        <v>211</v>
      </c>
      <c r="B221" s="33">
        <f>'[2]2023  год_последний'!P223*1000</f>
        <v>-840066.4</v>
      </c>
      <c r="C221" s="33">
        <f t="shared" si="13"/>
        <v>689756</v>
      </c>
      <c r="D221" s="36">
        <f>'[2]2023  год_последний'!T223*1000</f>
        <v>52000</v>
      </c>
      <c r="E221" s="36">
        <f>'[2]2023  год_последний'!AB223*1000</f>
        <v>637756</v>
      </c>
    </row>
    <row r="222" spans="1:5" ht="28" x14ac:dyDescent="0.25">
      <c r="A222" s="14" t="s">
        <v>212</v>
      </c>
      <c r="B222" s="33">
        <f>'[2]2023  год_последний'!P224*1000</f>
        <v>-4002156.1999999997</v>
      </c>
      <c r="C222" s="33">
        <f t="shared" si="13"/>
        <v>3353890</v>
      </c>
      <c r="D222" s="36">
        <f>'[2]2023  год_последний'!T224*1000</f>
        <v>934000</v>
      </c>
      <c r="E222" s="36">
        <f>'[2]2023  год_последний'!AB224*1000</f>
        <v>2419890</v>
      </c>
    </row>
    <row r="223" spans="1:5" ht="28" x14ac:dyDescent="0.25">
      <c r="A223" s="14" t="s">
        <v>213</v>
      </c>
      <c r="B223" s="33">
        <f>'[2]2023  год_последний'!P225*1000</f>
        <v>-1719560.8</v>
      </c>
      <c r="C223" s="33">
        <f t="shared" si="13"/>
        <v>1534616</v>
      </c>
      <c r="D223" s="36">
        <f>'[2]2023  год_последний'!T225*1000</f>
        <v>693000</v>
      </c>
      <c r="E223" s="36">
        <f>'[2]2023  год_последний'!AB225*1000</f>
        <v>841616</v>
      </c>
    </row>
    <row r="224" spans="1:5" ht="28" x14ac:dyDescent="0.25">
      <c r="A224" s="14" t="s">
        <v>214</v>
      </c>
      <c r="B224" s="33">
        <f>'[2]2023  год_последний'!P226*1000</f>
        <v>-3281721.2</v>
      </c>
      <c r="C224" s="33">
        <f t="shared" si="13"/>
        <v>3207602</v>
      </c>
      <c r="D224" s="36">
        <f>'[2]2023  год_последний'!T226*1000</f>
        <v>2793708</v>
      </c>
      <c r="E224" s="36">
        <f>'[2]2023  год_последний'!AB226*1000</f>
        <v>413894</v>
      </c>
    </row>
    <row r="225" spans="1:5" ht="28" x14ac:dyDescent="0.25">
      <c r="A225" s="14" t="s">
        <v>215</v>
      </c>
      <c r="B225" s="33">
        <f>'[2]2023  год_последний'!P227*1000</f>
        <v>-3470579.4</v>
      </c>
      <c r="C225" s="33">
        <f t="shared" si="13"/>
        <v>2987145</v>
      </c>
      <c r="D225" s="36">
        <f>'[2]2023  год_последний'!T227*1000</f>
        <v>1154307</v>
      </c>
      <c r="E225" s="36">
        <f>'[2]2023  год_последний'!AB227*1000</f>
        <v>1832838</v>
      </c>
    </row>
    <row r="226" spans="1:5" ht="28" x14ac:dyDescent="0.25">
      <c r="A226" s="14" t="s">
        <v>216</v>
      </c>
      <c r="B226" s="33">
        <f>'[2]2023  год_последний'!P228*1000</f>
        <v>-1692528.6</v>
      </c>
      <c r="C226" s="33">
        <f t="shared" si="13"/>
        <v>2074588</v>
      </c>
      <c r="D226" s="36">
        <f>'[2]2023  год_последний'!T228*1000</f>
        <v>1905434</v>
      </c>
      <c r="E226" s="36">
        <f>'[2]2023  год_последний'!AB228*1000</f>
        <v>169154</v>
      </c>
    </row>
    <row r="227" spans="1:5" ht="28" x14ac:dyDescent="0.25">
      <c r="A227" s="14" t="s">
        <v>217</v>
      </c>
      <c r="B227" s="33">
        <f>'[2]2023  год_последний'!P229*1000</f>
        <v>-2681619.2000000002</v>
      </c>
      <c r="C227" s="33">
        <f t="shared" si="13"/>
        <v>2564004</v>
      </c>
      <c r="D227" s="36">
        <f>'[2]2023  год_последний'!T229*1000</f>
        <v>2057170</v>
      </c>
      <c r="E227" s="36">
        <f>'[2]2023  год_последний'!AB229*1000</f>
        <v>506834</v>
      </c>
    </row>
    <row r="228" spans="1:5" ht="28" x14ac:dyDescent="0.25">
      <c r="A228" s="14" t="s">
        <v>218</v>
      </c>
      <c r="B228" s="33">
        <f>'[2]2023  год_последний'!P230*1000</f>
        <v>-2582749.59</v>
      </c>
      <c r="C228" s="33">
        <f t="shared" si="13"/>
        <v>2544113</v>
      </c>
      <c r="D228" s="36">
        <f>'[2]2023  год_последний'!T230*1000</f>
        <v>2254211</v>
      </c>
      <c r="E228" s="36">
        <f>'[2]2023  год_последний'!AB230*1000</f>
        <v>289902</v>
      </c>
    </row>
    <row r="229" spans="1:5" ht="28" x14ac:dyDescent="0.25">
      <c r="A229" s="14" t="s">
        <v>219</v>
      </c>
      <c r="B229" s="33">
        <f>'[2]2023  год_последний'!P231*1000</f>
        <v>-4706537</v>
      </c>
      <c r="C229" s="33">
        <f t="shared" si="13"/>
        <v>3859099</v>
      </c>
      <c r="D229" s="36">
        <f>'[2]2023  год_последний'!T231*1000</f>
        <v>627383</v>
      </c>
      <c r="E229" s="36">
        <f>'[2]2023  год_последний'!AB231*1000</f>
        <v>3231716</v>
      </c>
    </row>
    <row r="230" spans="1:5" ht="28" x14ac:dyDescent="0.25">
      <c r="A230" s="14" t="s">
        <v>220</v>
      </c>
      <c r="B230" s="33">
        <f>'[2]2023  год_последний'!P232*1000</f>
        <v>-4516226.59</v>
      </c>
      <c r="C230" s="33">
        <f t="shared" si="13"/>
        <v>4031272</v>
      </c>
      <c r="D230" s="36">
        <f>'[2]2023  год_последний'!T232*1000</f>
        <v>2172106</v>
      </c>
      <c r="E230" s="36">
        <f>'[2]2023  год_последний'!AB232*1000</f>
        <v>1859166</v>
      </c>
    </row>
    <row r="231" spans="1:5" ht="28" x14ac:dyDescent="0.25">
      <c r="A231" s="14" t="s">
        <v>221</v>
      </c>
      <c r="B231" s="33">
        <f>'[2]2023  год_последний'!P233*1000</f>
        <v>-2399479.4000000004</v>
      </c>
      <c r="C231" s="33">
        <f t="shared" si="13"/>
        <v>2049400</v>
      </c>
      <c r="D231" s="36">
        <f>'[2]2023  год_последний'!T233*1000</f>
        <v>700971</v>
      </c>
      <c r="E231" s="36">
        <f>'[2]2023  год_последний'!AB233*1000</f>
        <v>1348429</v>
      </c>
    </row>
    <row r="232" spans="1:5" ht="28" x14ac:dyDescent="0.25">
      <c r="A232" s="14" t="s">
        <v>222</v>
      </c>
      <c r="B232" s="33">
        <f>'[2]2023  год_последний'!P234*1000</f>
        <v>-3396072</v>
      </c>
      <c r="C232" s="33">
        <f t="shared" si="13"/>
        <v>3160879</v>
      </c>
      <c r="D232" s="36">
        <f>'[2]2023  год_последний'!T234*1000</f>
        <v>2254185</v>
      </c>
      <c r="E232" s="36">
        <f>'[2]2023  год_последний'!AB234*1000</f>
        <v>906694</v>
      </c>
    </row>
    <row r="233" spans="1:5" ht="28" x14ac:dyDescent="0.25">
      <c r="A233" s="14" t="s">
        <v>223</v>
      </c>
      <c r="B233" s="33">
        <f>'[2]2023  год_последний'!P235*1000</f>
        <v>-3706108.8</v>
      </c>
      <c r="C233" s="33">
        <f t="shared" si="13"/>
        <v>3390907</v>
      </c>
      <c r="D233" s="36">
        <f>'[2]2023  год_последний'!T235*1000</f>
        <v>2182444</v>
      </c>
      <c r="E233" s="36">
        <f>'[2]2023  год_последний'!AB235*1000</f>
        <v>1208463</v>
      </c>
    </row>
    <row r="234" spans="1:5" s="7" customFormat="1" ht="16.5" x14ac:dyDescent="0.25">
      <c r="A234" s="10" t="s">
        <v>224</v>
      </c>
      <c r="B234" s="34">
        <f>SUM(B235:B249)</f>
        <v>-44348026.18</v>
      </c>
      <c r="C234" s="34">
        <f>SUM(C235:C249)</f>
        <v>42786841</v>
      </c>
      <c r="D234" s="34">
        <f>SUM(D235:D249)</f>
        <v>29029412</v>
      </c>
      <c r="E234" s="34">
        <f>SUM(E235:E249)</f>
        <v>13757429</v>
      </c>
    </row>
    <row r="235" spans="1:5" ht="28" x14ac:dyDescent="0.25">
      <c r="A235" s="8" t="s">
        <v>225</v>
      </c>
      <c r="B235" s="33">
        <f>'[2]2023  год_последний'!P237*1000</f>
        <v>-2717830.5999999996</v>
      </c>
      <c r="C235" s="33">
        <f t="shared" ref="C235:C249" si="14">SUM(D235:E235)</f>
        <v>2714922</v>
      </c>
      <c r="D235" s="36">
        <f>'[2]2023  год_последний'!T237*1000</f>
        <v>1371157</v>
      </c>
      <c r="E235" s="36">
        <f>'[2]2023  год_последний'!AB237*1000</f>
        <v>1343765</v>
      </c>
    </row>
    <row r="236" spans="1:5" ht="28" x14ac:dyDescent="0.25">
      <c r="A236" s="8" t="s">
        <v>226</v>
      </c>
      <c r="B236" s="33">
        <f>'[2]2023  год_последний'!P238*1000</f>
        <v>-3360319.4</v>
      </c>
      <c r="C236" s="33">
        <f t="shared" si="14"/>
        <v>3069703</v>
      </c>
      <c r="D236" s="36">
        <f>'[2]2023  год_последний'!T238*1000</f>
        <v>1931054</v>
      </c>
      <c r="E236" s="36">
        <f>'[2]2023  год_последний'!AB238*1000</f>
        <v>1138649</v>
      </c>
    </row>
    <row r="237" spans="1:5" ht="28" x14ac:dyDescent="0.25">
      <c r="A237" s="8" t="s">
        <v>227</v>
      </c>
      <c r="B237" s="33">
        <f>'[2]2023  год_последний'!P239*1000</f>
        <v>-3003164.6</v>
      </c>
      <c r="C237" s="33">
        <f t="shared" si="14"/>
        <v>2644287</v>
      </c>
      <c r="D237" s="36">
        <f>'[2]2023  год_последний'!T239*1000</f>
        <v>1270000</v>
      </c>
      <c r="E237" s="36">
        <f>'[2]2023  год_последний'!AB239*1000</f>
        <v>1374287</v>
      </c>
    </row>
    <row r="238" spans="1:5" ht="28" x14ac:dyDescent="0.25">
      <c r="A238" s="15" t="s">
        <v>228</v>
      </c>
      <c r="B238" s="33">
        <f>'[2]2023  год_последний'!P240*1000</f>
        <v>-2355679.4</v>
      </c>
      <c r="C238" s="33">
        <f t="shared" si="14"/>
        <v>2031309</v>
      </c>
      <c r="D238" s="36">
        <f>'[2]2023  год_последний'!T240*1000</f>
        <v>776144</v>
      </c>
      <c r="E238" s="36">
        <f>'[2]2023  год_последний'!AB240*1000</f>
        <v>1255165</v>
      </c>
    </row>
    <row r="239" spans="1:5" ht="28" x14ac:dyDescent="0.25">
      <c r="A239" s="15" t="s">
        <v>229</v>
      </c>
      <c r="B239" s="33">
        <f>'[2]2023  год_последний'!P241*1000</f>
        <v>-2587400.6</v>
      </c>
      <c r="C239" s="33">
        <f t="shared" si="14"/>
        <v>2509387</v>
      </c>
      <c r="D239" s="36">
        <f>'[2]2023  год_последний'!T241*1000</f>
        <v>2164830</v>
      </c>
      <c r="E239" s="36">
        <f>'[2]2023  год_последний'!AB241*1000</f>
        <v>344557</v>
      </c>
    </row>
    <row r="240" spans="1:5" ht="28" x14ac:dyDescent="0.25">
      <c r="A240" s="15" t="s">
        <v>230</v>
      </c>
      <c r="B240" s="33">
        <f>'[2]2023  год_последний'!P242*1000</f>
        <v>-995022.79999999993</v>
      </c>
      <c r="C240" s="33">
        <f t="shared" si="14"/>
        <v>2126195</v>
      </c>
      <c r="D240" s="36">
        <f>'[2]2023  год_последний'!T242*1000</f>
        <v>1923000</v>
      </c>
      <c r="E240" s="36">
        <f>'[2]2023  год_последний'!AB242*1000</f>
        <v>203195</v>
      </c>
    </row>
    <row r="241" spans="1:5" ht="28" x14ac:dyDescent="0.25">
      <c r="A241" s="15" t="s">
        <v>231</v>
      </c>
      <c r="B241" s="33">
        <f>'[2]2023  год_последний'!P243*1000</f>
        <v>-2720935.8000000003</v>
      </c>
      <c r="C241" s="33">
        <f t="shared" si="14"/>
        <v>2527063</v>
      </c>
      <c r="D241" s="36">
        <f>'[2]2023  год_последний'!T243*1000</f>
        <v>1771282</v>
      </c>
      <c r="E241" s="36">
        <f>'[2]2023  год_последний'!AB243*1000</f>
        <v>755781</v>
      </c>
    </row>
    <row r="242" spans="1:5" ht="28" x14ac:dyDescent="0.25">
      <c r="A242" s="15" t="s">
        <v>232</v>
      </c>
      <c r="B242" s="33">
        <f>'[2]2023  год_последний'!P244*1000</f>
        <v>-3560057.2</v>
      </c>
      <c r="C242" s="33">
        <f t="shared" si="14"/>
        <v>3328453</v>
      </c>
      <c r="D242" s="36">
        <f>'[2]2023  год_последний'!T244*1000</f>
        <v>2408556</v>
      </c>
      <c r="E242" s="36">
        <f>'[2]2023  год_последний'!AB244*1000</f>
        <v>919897</v>
      </c>
    </row>
    <row r="243" spans="1:5" ht="28" x14ac:dyDescent="0.25">
      <c r="A243" s="15" t="s">
        <v>233</v>
      </c>
      <c r="B243" s="33">
        <f>'[2]2023  год_последний'!P245*1000</f>
        <v>-2495989.19</v>
      </c>
      <c r="C243" s="33">
        <f t="shared" si="14"/>
        <v>2352160</v>
      </c>
      <c r="D243" s="36">
        <f>'[2]2023  год_последний'!T245*1000</f>
        <v>1742791</v>
      </c>
      <c r="E243" s="36">
        <f>'[2]2023  год_последний'!AB245*1000</f>
        <v>609369</v>
      </c>
    </row>
    <row r="244" spans="1:5" ht="28" x14ac:dyDescent="0.25">
      <c r="A244" s="15" t="s">
        <v>234</v>
      </c>
      <c r="B244" s="33">
        <f>'[2]2023  год_последний'!P246*1000</f>
        <v>-1988495.79</v>
      </c>
      <c r="C244" s="33">
        <f t="shared" si="14"/>
        <v>1988263</v>
      </c>
      <c r="D244" s="36">
        <f>'[2]2023  год_последний'!T246*1000</f>
        <v>1618000</v>
      </c>
      <c r="E244" s="36">
        <f>'[2]2023  год_последний'!AB246*1000</f>
        <v>370263</v>
      </c>
    </row>
    <row r="245" spans="1:5" ht="28" x14ac:dyDescent="0.25">
      <c r="A245" s="15" t="s">
        <v>235</v>
      </c>
      <c r="B245" s="33">
        <f>'[2]2023  год_последний'!P247*1000</f>
        <v>-8322767.2000000002</v>
      </c>
      <c r="C245" s="33">
        <f t="shared" si="14"/>
        <v>7261223</v>
      </c>
      <c r="D245" s="36">
        <f>'[2]2023  год_последний'!T247*1000</f>
        <v>3420000</v>
      </c>
      <c r="E245" s="36">
        <f>'[2]2023  год_последний'!AB247*1000</f>
        <v>3841223</v>
      </c>
    </row>
    <row r="246" spans="1:5" ht="28" x14ac:dyDescent="0.25">
      <c r="A246" s="15" t="s">
        <v>236</v>
      </c>
      <c r="B246" s="33">
        <f>'[2]2023  год_последний'!P248*1000</f>
        <v>0</v>
      </c>
      <c r="C246" s="33">
        <f t="shared" si="14"/>
        <v>263369</v>
      </c>
      <c r="D246" s="36">
        <f>'[2]2023  год_последний'!T248*1000</f>
        <v>0</v>
      </c>
      <c r="E246" s="36">
        <f>'[2]2023  год_последний'!AB248*1000</f>
        <v>263369</v>
      </c>
    </row>
    <row r="247" spans="1:5" ht="28" x14ac:dyDescent="0.25">
      <c r="A247" s="15" t="s">
        <v>237</v>
      </c>
      <c r="B247" s="33">
        <f>'[2]2023  год_последний'!P249*1000</f>
        <v>-3506235</v>
      </c>
      <c r="C247" s="33">
        <f t="shared" si="14"/>
        <v>3450036</v>
      </c>
      <c r="D247" s="36">
        <f>'[2]2023  год_последний'!T249*1000</f>
        <v>3098000</v>
      </c>
      <c r="E247" s="36">
        <f>'[2]2023  год_последний'!AB249*1000</f>
        <v>352036</v>
      </c>
    </row>
    <row r="248" spans="1:5" ht="28" x14ac:dyDescent="0.25">
      <c r="A248" s="15" t="s">
        <v>238</v>
      </c>
      <c r="B248" s="33">
        <f>'[2]2023  год_последний'!P250*1000</f>
        <v>-3757530.2</v>
      </c>
      <c r="C248" s="33">
        <f t="shared" si="14"/>
        <v>3725315</v>
      </c>
      <c r="D248" s="36">
        <f>'[2]2023  год_последний'!T250*1000</f>
        <v>3456073</v>
      </c>
      <c r="E248" s="36">
        <f>'[2]2023  год_последний'!AB250*1000</f>
        <v>269242</v>
      </c>
    </row>
    <row r="249" spans="1:5" ht="28" x14ac:dyDescent="0.25">
      <c r="A249" s="15" t="s">
        <v>239</v>
      </c>
      <c r="B249" s="33">
        <f>'[2]2023  год_последний'!P251*1000</f>
        <v>-2976598.4</v>
      </c>
      <c r="C249" s="33">
        <f t="shared" si="14"/>
        <v>2795156</v>
      </c>
      <c r="D249" s="36">
        <f>'[2]2023  год_последний'!T251*1000</f>
        <v>2078525</v>
      </c>
      <c r="E249" s="36">
        <f>'[2]2023  год_последний'!AB251*1000</f>
        <v>716631</v>
      </c>
    </row>
    <row r="250" spans="1:5" s="7" customFormat="1" ht="16.5" x14ac:dyDescent="0.25">
      <c r="A250" s="10" t="s">
        <v>240</v>
      </c>
      <c r="B250" s="34">
        <f>SUM(B251:B275)</f>
        <v>-140898574.34</v>
      </c>
      <c r="C250" s="34">
        <f>SUM(C251:C275)</f>
        <v>163915376</v>
      </c>
      <c r="D250" s="34">
        <f>SUM(D251:D275)</f>
        <v>117385709</v>
      </c>
      <c r="E250" s="34">
        <f>SUM(E251:E275)</f>
        <v>46529667</v>
      </c>
    </row>
    <row r="251" spans="1:5" ht="28" x14ac:dyDescent="0.25">
      <c r="A251" s="8" t="s">
        <v>241</v>
      </c>
      <c r="B251" s="33">
        <f>'[2]2023  год_последний'!P253*1000</f>
        <v>-2928583.21</v>
      </c>
      <c r="C251" s="33">
        <f t="shared" ref="C251:C275" si="15">SUM(D251:E251)</f>
        <v>3226534</v>
      </c>
      <c r="D251" s="36">
        <f>'[2]2023  год_последний'!T253*1000</f>
        <v>2945074</v>
      </c>
      <c r="E251" s="36">
        <f>'[2]2023  год_последний'!AB253*1000</f>
        <v>281460</v>
      </c>
    </row>
    <row r="252" spans="1:5" ht="28" x14ac:dyDescent="0.25">
      <c r="A252" s="8" t="s">
        <v>242</v>
      </c>
      <c r="B252" s="33">
        <f>'[2]2023  год_последний'!P254*1000</f>
        <v>-3887641.4</v>
      </c>
      <c r="C252" s="33">
        <f t="shared" si="15"/>
        <v>3763738</v>
      </c>
      <c r="D252" s="36">
        <f>'[2]2023  год_последний'!T254*1000</f>
        <v>3125314</v>
      </c>
      <c r="E252" s="36">
        <f>'[2]2023  год_последний'!AB254*1000</f>
        <v>638424</v>
      </c>
    </row>
    <row r="253" spans="1:5" ht="28" x14ac:dyDescent="0.25">
      <c r="A253" s="8" t="s">
        <v>243</v>
      </c>
      <c r="B253" s="33">
        <f>'[2]2023  год_последний'!P255*1000</f>
        <v>-2036812.99</v>
      </c>
      <c r="C253" s="33">
        <f t="shared" si="15"/>
        <v>2255309</v>
      </c>
      <c r="D253" s="36">
        <f>'[2]2023  год_последний'!T255*1000</f>
        <v>2118350</v>
      </c>
      <c r="E253" s="36">
        <f>'[2]2023  год_последний'!AB255*1000</f>
        <v>136959</v>
      </c>
    </row>
    <row r="254" spans="1:5" ht="28" x14ac:dyDescent="0.25">
      <c r="A254" s="8" t="s">
        <v>244</v>
      </c>
      <c r="B254" s="33">
        <f>'[2]2023  год_последний'!P256*1000</f>
        <v>-3901314.8000000003</v>
      </c>
      <c r="C254" s="33">
        <f t="shared" si="15"/>
        <v>3740909</v>
      </c>
      <c r="D254" s="36">
        <f>'[2]2023  год_последний'!T256*1000</f>
        <v>2946387</v>
      </c>
      <c r="E254" s="36">
        <f>'[2]2023  год_последний'!AB256*1000</f>
        <v>794522</v>
      </c>
    </row>
    <row r="255" spans="1:5" ht="28" x14ac:dyDescent="0.25">
      <c r="A255" s="8" t="s">
        <v>245</v>
      </c>
      <c r="B255" s="33">
        <f>'[2]2023  год_последний'!P257*1000</f>
        <v>-1810370.41</v>
      </c>
      <c r="C255" s="33">
        <f t="shared" si="15"/>
        <v>2535412</v>
      </c>
      <c r="D255" s="36">
        <f>'[2]2023  год_последний'!T257*1000</f>
        <v>2244920</v>
      </c>
      <c r="E255" s="36">
        <f>'[2]2023  год_последний'!AB257*1000</f>
        <v>290492</v>
      </c>
    </row>
    <row r="256" spans="1:5" ht="28" x14ac:dyDescent="0.25">
      <c r="A256" s="8" t="s">
        <v>246</v>
      </c>
      <c r="B256" s="33">
        <f>'[2]2023  год_последний'!P258*1000</f>
        <v>-4855970.5999999996</v>
      </c>
      <c r="C256" s="33">
        <f t="shared" si="15"/>
        <v>5968335</v>
      </c>
      <c r="D256" s="36">
        <f>'[2]2023  год_последний'!T258*1000</f>
        <v>4216000</v>
      </c>
      <c r="E256" s="36">
        <f>'[2]2023  год_последний'!AB258*1000</f>
        <v>1752335</v>
      </c>
    </row>
    <row r="257" spans="1:5" ht="28" x14ac:dyDescent="0.25">
      <c r="A257" s="8" t="s">
        <v>247</v>
      </c>
      <c r="B257" s="33">
        <f>'[2]2023  год_последний'!P259*1000</f>
        <v>-2640239.21</v>
      </c>
      <c r="C257" s="33">
        <f t="shared" si="15"/>
        <v>2549907</v>
      </c>
      <c r="D257" s="36">
        <f>'[2]2023  год_последний'!T259*1000</f>
        <v>2049955</v>
      </c>
      <c r="E257" s="36">
        <f>'[2]2023  год_последний'!AB259*1000</f>
        <v>499952</v>
      </c>
    </row>
    <row r="258" spans="1:5" ht="28" x14ac:dyDescent="0.25">
      <c r="A258" s="8" t="s">
        <v>248</v>
      </c>
      <c r="B258" s="33">
        <f>'[2]2023  год_последний'!P260*1000</f>
        <v>-6806934.8099999996</v>
      </c>
      <c r="C258" s="33">
        <f t="shared" si="15"/>
        <v>6665920</v>
      </c>
      <c r="D258" s="36">
        <f>'[2]2023  год_последний'!T260*1000</f>
        <v>5705338</v>
      </c>
      <c r="E258" s="36">
        <f>'[2]2023  год_последний'!AB260*1000</f>
        <v>960582</v>
      </c>
    </row>
    <row r="259" spans="1:5" ht="28" x14ac:dyDescent="0.25">
      <c r="A259" s="8" t="s">
        <v>249</v>
      </c>
      <c r="B259" s="33">
        <f>'[2]2023  год_последний'!P261*1000</f>
        <v>-1783822.5999999999</v>
      </c>
      <c r="C259" s="33">
        <f t="shared" si="15"/>
        <v>2915588</v>
      </c>
      <c r="D259" s="36">
        <f>'[2]2023  год_последний'!T261*1000</f>
        <v>2489646</v>
      </c>
      <c r="E259" s="36">
        <f>'[2]2023  год_последний'!AB261*1000</f>
        <v>425942</v>
      </c>
    </row>
    <row r="260" spans="1:5" ht="28" x14ac:dyDescent="0.25">
      <c r="A260" s="8" t="s">
        <v>250</v>
      </c>
      <c r="B260" s="33">
        <f>'[2]2023  год_последний'!P262*1000</f>
        <v>-1794927.8</v>
      </c>
      <c r="C260" s="33">
        <f t="shared" si="15"/>
        <v>1814494</v>
      </c>
      <c r="D260" s="36">
        <f>'[2]2023  год_последний'!T262*1000</f>
        <v>1618840</v>
      </c>
      <c r="E260" s="36">
        <f>'[2]2023  год_последний'!AB262*1000</f>
        <v>195654</v>
      </c>
    </row>
    <row r="261" spans="1:5" ht="28" x14ac:dyDescent="0.25">
      <c r="A261" s="8" t="s">
        <v>251</v>
      </c>
      <c r="B261" s="33">
        <f>'[2]2023  год_последний'!P263*1000</f>
        <v>-4706424.2</v>
      </c>
      <c r="C261" s="33">
        <f t="shared" si="15"/>
        <v>4311402</v>
      </c>
      <c r="D261" s="36">
        <f>'[2]2023  год_последний'!T263*1000</f>
        <v>2667876</v>
      </c>
      <c r="E261" s="36">
        <f>'[2]2023  год_последний'!AB263*1000</f>
        <v>1643526</v>
      </c>
    </row>
    <row r="262" spans="1:5" ht="28" x14ac:dyDescent="0.25">
      <c r="A262" s="8" t="s">
        <v>252</v>
      </c>
      <c r="B262" s="33">
        <f>'[2]2023  год_последний'!P264*1000</f>
        <v>-3074565</v>
      </c>
      <c r="C262" s="33">
        <f t="shared" si="15"/>
        <v>3020949</v>
      </c>
      <c r="D262" s="36">
        <f>'[2]2023  год_последний'!T264*1000</f>
        <v>2554430</v>
      </c>
      <c r="E262" s="36">
        <f>'[2]2023  год_последний'!AB264*1000</f>
        <v>466519</v>
      </c>
    </row>
    <row r="263" spans="1:5" ht="28" x14ac:dyDescent="0.25">
      <c r="A263" s="8" t="s">
        <v>253</v>
      </c>
      <c r="B263" s="33">
        <f>'[2]2023  год_последний'!P265*1000</f>
        <v>-2323911</v>
      </c>
      <c r="C263" s="33">
        <f t="shared" si="15"/>
        <v>3596482</v>
      </c>
      <c r="D263" s="36">
        <f>'[2]2023  год_последний'!T265*1000</f>
        <v>3245807</v>
      </c>
      <c r="E263" s="36">
        <f>'[2]2023  год_последний'!AB265*1000</f>
        <v>350675</v>
      </c>
    </row>
    <row r="264" spans="1:5" ht="28" x14ac:dyDescent="0.25">
      <c r="A264" s="8" t="s">
        <v>254</v>
      </c>
      <c r="B264" s="33">
        <f>'[2]2023  год_последний'!P266*1000</f>
        <v>-5125351.2</v>
      </c>
      <c r="C264" s="33">
        <f t="shared" si="15"/>
        <v>4782251</v>
      </c>
      <c r="D264" s="36">
        <f>'[2]2023  год_последний'!T266*1000</f>
        <v>3116002</v>
      </c>
      <c r="E264" s="36">
        <f>'[2]2023  год_последний'!AB266*1000</f>
        <v>1666249</v>
      </c>
    </row>
    <row r="265" spans="1:5" ht="28" x14ac:dyDescent="0.25">
      <c r="A265" s="8" t="s">
        <v>255</v>
      </c>
      <c r="B265" s="33">
        <f>'[2]2023  год_последний'!P267*1000</f>
        <v>-1487.4099999999999</v>
      </c>
      <c r="C265" s="33">
        <f t="shared" si="15"/>
        <v>3805761</v>
      </c>
      <c r="D265" s="36">
        <f>'[2]2023  год_последний'!T267*1000</f>
        <v>3285000</v>
      </c>
      <c r="E265" s="36">
        <f>'[2]2023  год_последний'!AB267*1000</f>
        <v>520760.99999999994</v>
      </c>
    </row>
    <row r="266" spans="1:5" ht="28" x14ac:dyDescent="0.25">
      <c r="A266" s="8" t="s">
        <v>256</v>
      </c>
      <c r="B266" s="33">
        <f>'[2]2023  год_последний'!P268*1000</f>
        <v>-3380664.6</v>
      </c>
      <c r="C266" s="33">
        <f t="shared" si="15"/>
        <v>3353497</v>
      </c>
      <c r="D266" s="36">
        <f>'[2]2023  год_последний'!T268*1000</f>
        <v>3068568</v>
      </c>
      <c r="E266" s="36">
        <f>'[2]2023  год_последний'!AB268*1000</f>
        <v>284929</v>
      </c>
    </row>
    <row r="267" spans="1:5" ht="28" x14ac:dyDescent="0.25">
      <c r="A267" s="8" t="s">
        <v>257</v>
      </c>
      <c r="B267" s="33">
        <f>'[2]2023  год_последний'!P269*1000</f>
        <v>-3459032.2</v>
      </c>
      <c r="C267" s="33">
        <f t="shared" si="15"/>
        <v>3414309</v>
      </c>
      <c r="D267" s="36">
        <f>'[2]2023  год_последний'!T269*1000</f>
        <v>2984519</v>
      </c>
      <c r="E267" s="36">
        <f>'[2]2023  год_последний'!AB269*1000</f>
        <v>429790</v>
      </c>
    </row>
    <row r="268" spans="1:5" ht="28" x14ac:dyDescent="0.25">
      <c r="A268" s="8" t="s">
        <v>258</v>
      </c>
      <c r="B268" s="33">
        <f>'[2]2023  год_последний'!P270*1000</f>
        <v>-4972232.2</v>
      </c>
      <c r="C268" s="33">
        <f t="shared" si="15"/>
        <v>4810883</v>
      </c>
      <c r="D268" s="36">
        <f>'[2]2023  год_последний'!T270*1000</f>
        <v>3817454</v>
      </c>
      <c r="E268" s="36">
        <f>'[2]2023  год_последний'!AB270*1000</f>
        <v>993429</v>
      </c>
    </row>
    <row r="269" spans="1:5" ht="28" x14ac:dyDescent="0.25">
      <c r="A269" s="8" t="s">
        <v>259</v>
      </c>
      <c r="B269" s="33">
        <f>'[2]2023  год_последний'!P271*1000</f>
        <v>-13298934.199999999</v>
      </c>
      <c r="C269" s="33">
        <f t="shared" si="15"/>
        <v>12796415</v>
      </c>
      <c r="D269" s="36">
        <f>'[2]2023  год_последний'!T271*1000</f>
        <v>10347000</v>
      </c>
      <c r="E269" s="36">
        <f>'[2]2023  год_последний'!AB271*1000</f>
        <v>2449415</v>
      </c>
    </row>
    <row r="270" spans="1:5" ht="28" x14ac:dyDescent="0.25">
      <c r="A270" s="8" t="s">
        <v>260</v>
      </c>
      <c r="B270" s="33">
        <f>'[2]2023  год_последний'!P272*1000</f>
        <v>-3442113.4000000004</v>
      </c>
      <c r="C270" s="33">
        <f t="shared" si="15"/>
        <v>3386410</v>
      </c>
      <c r="D270" s="36">
        <f>'[2]2023  год_последний'!T272*1000</f>
        <v>2897622</v>
      </c>
      <c r="E270" s="36">
        <f>'[2]2023  год_последний'!AB272*1000</f>
        <v>488788</v>
      </c>
    </row>
    <row r="271" spans="1:5" ht="28" x14ac:dyDescent="0.25">
      <c r="A271" s="8" t="s">
        <v>261</v>
      </c>
      <c r="B271" s="33">
        <f>'[2]2023  год_последний'!P273*1000</f>
        <v>-4555117.5999999996</v>
      </c>
      <c r="C271" s="33">
        <f t="shared" si="15"/>
        <v>5544265</v>
      </c>
      <c r="D271" s="36">
        <f>'[2]2023  год_последний'!T273*1000</f>
        <v>4918145</v>
      </c>
      <c r="E271" s="36">
        <f>'[2]2023  год_последний'!AB273*1000</f>
        <v>626120</v>
      </c>
    </row>
    <row r="272" spans="1:5" ht="28" x14ac:dyDescent="0.25">
      <c r="A272" s="8" t="s">
        <v>262</v>
      </c>
      <c r="B272" s="33">
        <f>'[2]2023  год_последний'!P274*1000</f>
        <v>-2696686.6</v>
      </c>
      <c r="C272" s="33">
        <f t="shared" si="15"/>
        <v>3127229</v>
      </c>
      <c r="D272" s="36">
        <f>'[2]2023  год_последний'!T274*1000</f>
        <v>2766005</v>
      </c>
      <c r="E272" s="36">
        <f>'[2]2023  год_последний'!AB274*1000</f>
        <v>361224</v>
      </c>
    </row>
    <row r="273" spans="1:5" ht="28" x14ac:dyDescent="0.25">
      <c r="A273" s="8" t="s">
        <v>263</v>
      </c>
      <c r="B273" s="33">
        <f>'[2]2023  год_последний'!P275*1000</f>
        <v>-4051396.2</v>
      </c>
      <c r="C273" s="33">
        <f t="shared" si="15"/>
        <v>3668388</v>
      </c>
      <c r="D273" s="36">
        <f>'[2]2023  год_последний'!T275*1000</f>
        <v>2060300.0000000002</v>
      </c>
      <c r="E273" s="36">
        <f>'[2]2023  год_последний'!AB275*1000</f>
        <v>1608088</v>
      </c>
    </row>
    <row r="274" spans="1:5" ht="28" x14ac:dyDescent="0.25">
      <c r="A274" s="8" t="s">
        <v>264</v>
      </c>
      <c r="B274" s="33">
        <f>'[2]2023  год_последний'!P276*1000</f>
        <v>-3647077</v>
      </c>
      <c r="C274" s="33">
        <f t="shared" si="15"/>
        <v>3626159</v>
      </c>
      <c r="D274" s="36">
        <f>'[2]2023  год_последний'!T276*1000</f>
        <v>2496513</v>
      </c>
      <c r="E274" s="36">
        <f>'[2]2023  год_последний'!AB276*1000</f>
        <v>1129646</v>
      </c>
    </row>
    <row r="275" spans="1:5" ht="16.5" x14ac:dyDescent="0.25">
      <c r="A275" s="8" t="s">
        <v>265</v>
      </c>
      <c r="B275" s="33">
        <f>'[2]2023  год_последний'!P277*1000</f>
        <v>-49716963.700000003</v>
      </c>
      <c r="C275" s="33">
        <f t="shared" si="15"/>
        <v>65234830</v>
      </c>
      <c r="D275" s="36">
        <f>'[2]2023  год_последний'!T277*1000</f>
        <v>37700644</v>
      </c>
      <c r="E275" s="36">
        <f>'[2]2023  год_последний'!AB277*1000</f>
        <v>27534186</v>
      </c>
    </row>
    <row r="276" spans="1:5" s="7" customFormat="1" ht="16.5" x14ac:dyDescent="0.25">
      <c r="A276" s="10" t="s">
        <v>266</v>
      </c>
      <c r="B276" s="34">
        <f>SUM(B277:B291)</f>
        <v>-46484463.799999997</v>
      </c>
      <c r="C276" s="34">
        <f>SUM(C277:C291)</f>
        <v>44414248</v>
      </c>
      <c r="D276" s="34">
        <f>SUM(D277:D291)</f>
        <v>28135366</v>
      </c>
      <c r="E276" s="34">
        <f>SUM(E277:E291)</f>
        <v>16278882</v>
      </c>
    </row>
    <row r="277" spans="1:5" ht="28" x14ac:dyDescent="0.25">
      <c r="A277" s="8" t="s">
        <v>267</v>
      </c>
      <c r="B277" s="33">
        <f>'[2]2023  год_последний'!P279*1000</f>
        <v>-2956397</v>
      </c>
      <c r="C277" s="33">
        <f t="shared" ref="C277:C291" si="16">SUM(D277:E277)</f>
        <v>2930285</v>
      </c>
      <c r="D277" s="36">
        <f>'[2]2023  год_последний'!T279*1000</f>
        <v>2651997</v>
      </c>
      <c r="E277" s="36">
        <f>'[2]2023  год_последний'!AB279*1000</f>
        <v>278288</v>
      </c>
    </row>
    <row r="278" spans="1:5" ht="28" x14ac:dyDescent="0.25">
      <c r="A278" s="8" t="s">
        <v>268</v>
      </c>
      <c r="B278" s="33">
        <f>'[2]2023  год_последний'!P280*1000</f>
        <v>-5571462.2000000002</v>
      </c>
      <c r="C278" s="33">
        <f t="shared" si="16"/>
        <v>4838614</v>
      </c>
      <c r="D278" s="36">
        <f>'[2]2023  год_последний'!T280*1000</f>
        <v>2149321</v>
      </c>
      <c r="E278" s="36">
        <f>'[2]2023  год_последний'!AB280*1000</f>
        <v>2689293</v>
      </c>
    </row>
    <row r="279" spans="1:5" ht="28" x14ac:dyDescent="0.25">
      <c r="A279" s="8" t="s">
        <v>269</v>
      </c>
      <c r="B279" s="33">
        <f>'[2]2023  год_последний'!P281*1000</f>
        <v>-3526942.8</v>
      </c>
      <c r="C279" s="33">
        <f t="shared" si="16"/>
        <v>3375684</v>
      </c>
      <c r="D279" s="36">
        <f>'[2]2023  год_последний'!T281*1000</f>
        <v>2694000</v>
      </c>
      <c r="E279" s="36">
        <f>'[2]2023  год_последний'!AB281*1000</f>
        <v>681684</v>
      </c>
    </row>
    <row r="280" spans="1:5" ht="28" x14ac:dyDescent="0.25">
      <c r="A280" s="8" t="s">
        <v>270</v>
      </c>
      <c r="B280" s="33">
        <f>'[2]2023  год_последний'!P282*1000</f>
        <v>-3683364.8</v>
      </c>
      <c r="C280" s="33">
        <f t="shared" si="16"/>
        <v>3398374</v>
      </c>
      <c r="D280" s="36">
        <f>'[2]2023  год_последний'!T282*1000</f>
        <v>2264086</v>
      </c>
      <c r="E280" s="36">
        <f>'[2]2023  год_последний'!AB282*1000</f>
        <v>1134288</v>
      </c>
    </row>
    <row r="281" spans="1:5" ht="28" x14ac:dyDescent="0.25">
      <c r="A281" s="8" t="s">
        <v>271</v>
      </c>
      <c r="B281" s="33">
        <f>'[2]2023  год_последний'!P283*1000</f>
        <v>-4075310.9899999998</v>
      </c>
      <c r="C281" s="33">
        <f t="shared" si="16"/>
        <v>3453712</v>
      </c>
      <c r="D281" s="36">
        <f>'[2]2023  год_последний'!T283*1000</f>
        <v>924170</v>
      </c>
      <c r="E281" s="36">
        <f>'[2]2023  год_последний'!AB283*1000</f>
        <v>2529542</v>
      </c>
    </row>
    <row r="282" spans="1:5" ht="28" x14ac:dyDescent="0.25">
      <c r="A282" s="8" t="s">
        <v>272</v>
      </c>
      <c r="B282" s="33">
        <f>'[2]2023  год_последний'!P284*1000</f>
        <v>-3184180.6</v>
      </c>
      <c r="C282" s="33">
        <f t="shared" si="16"/>
        <v>3127333</v>
      </c>
      <c r="D282" s="36">
        <f>'[2]2023  год_последний'!T284*1000</f>
        <v>2645110</v>
      </c>
      <c r="E282" s="36">
        <f>'[2]2023  год_последний'!AB284*1000</f>
        <v>482223</v>
      </c>
    </row>
    <row r="283" spans="1:5" ht="28" x14ac:dyDescent="0.25">
      <c r="A283" s="8" t="s">
        <v>273</v>
      </c>
      <c r="B283" s="33">
        <f>'[2]2023  год_последний'!P285*1000</f>
        <v>-3197949.2</v>
      </c>
      <c r="C283" s="33">
        <f t="shared" si="16"/>
        <v>2904398</v>
      </c>
      <c r="D283" s="36">
        <f>'[2]2023  год_последний'!T285*1000</f>
        <v>1559935</v>
      </c>
      <c r="E283" s="36">
        <f>'[2]2023  год_последний'!AB285*1000</f>
        <v>1344463</v>
      </c>
    </row>
    <row r="284" spans="1:5" ht="28" x14ac:dyDescent="0.25">
      <c r="A284" s="8" t="s">
        <v>274</v>
      </c>
      <c r="B284" s="33">
        <f>'[2]2023  год_последний'!P286*1000</f>
        <v>-1997585.6</v>
      </c>
      <c r="C284" s="33">
        <f t="shared" si="16"/>
        <v>3655827</v>
      </c>
      <c r="D284" s="36">
        <f>'[2]2023  год_последний'!T286*1000</f>
        <v>3437587</v>
      </c>
      <c r="E284" s="36">
        <f>'[2]2023  год_последний'!AB286*1000</f>
        <v>218240</v>
      </c>
    </row>
    <row r="285" spans="1:5" ht="28" x14ac:dyDescent="0.25">
      <c r="A285" s="8" t="s">
        <v>275</v>
      </c>
      <c r="B285" s="33">
        <f>'[2]2023  год_последний'!P287*1000</f>
        <v>-2667448</v>
      </c>
      <c r="C285" s="33">
        <f t="shared" si="16"/>
        <v>2495734</v>
      </c>
      <c r="D285" s="36">
        <f>'[2]2023  год_последний'!T287*1000</f>
        <v>1752470</v>
      </c>
      <c r="E285" s="36">
        <f>'[2]2023  год_последний'!AB287*1000</f>
        <v>743264</v>
      </c>
    </row>
    <row r="286" spans="1:5" ht="28" x14ac:dyDescent="0.25">
      <c r="A286" s="8" t="s">
        <v>276</v>
      </c>
      <c r="B286" s="33">
        <f>'[2]2023  год_последний'!P288*1000</f>
        <v>-3430843.6</v>
      </c>
      <c r="C286" s="33">
        <f t="shared" si="16"/>
        <v>3137463</v>
      </c>
      <c r="D286" s="36">
        <f>'[2]2023  год_последний'!T288*1000</f>
        <v>1956151</v>
      </c>
      <c r="E286" s="36">
        <f>'[2]2023  год_последний'!AB288*1000</f>
        <v>1181312</v>
      </c>
    </row>
    <row r="287" spans="1:5" ht="28" x14ac:dyDescent="0.25">
      <c r="A287" s="8" t="s">
        <v>277</v>
      </c>
      <c r="B287" s="33">
        <f>'[2]2023  год_последний'!P289*1000</f>
        <v>-3664320.4</v>
      </c>
      <c r="C287" s="33">
        <f t="shared" si="16"/>
        <v>3385161</v>
      </c>
      <c r="D287" s="36">
        <f>'[2]2023  год_последний'!T289*1000</f>
        <v>2155108</v>
      </c>
      <c r="E287" s="36">
        <f>'[2]2023  год_последний'!AB289*1000</f>
        <v>1230053</v>
      </c>
    </row>
    <row r="288" spans="1:5" ht="28" x14ac:dyDescent="0.25">
      <c r="A288" s="8" t="s">
        <v>278</v>
      </c>
      <c r="B288" s="33">
        <f>'[2]2023  год_последний'!P290*1000</f>
        <v>-2841193.4099999997</v>
      </c>
      <c r="C288" s="33">
        <f t="shared" si="16"/>
        <v>2462026</v>
      </c>
      <c r="D288" s="36">
        <f>'[2]2023  год_последний'!T290*1000</f>
        <v>959000</v>
      </c>
      <c r="E288" s="36">
        <f>'[2]2023  год_последний'!AB290*1000</f>
        <v>1503026</v>
      </c>
    </row>
    <row r="289" spans="1:5" ht="28" x14ac:dyDescent="0.25">
      <c r="A289" s="8" t="s">
        <v>279</v>
      </c>
      <c r="B289" s="33">
        <f>'[2]2023  год_последний'!P291*1000</f>
        <v>-2514380.6</v>
      </c>
      <c r="C289" s="33">
        <f t="shared" si="16"/>
        <v>2375304</v>
      </c>
      <c r="D289" s="36">
        <f>'[2]2023  год_последний'!T291*1000</f>
        <v>1737178</v>
      </c>
      <c r="E289" s="36">
        <f>'[2]2023  год_последний'!AB291*1000</f>
        <v>638126</v>
      </c>
    </row>
    <row r="290" spans="1:5" ht="28" x14ac:dyDescent="0.25">
      <c r="A290" s="8" t="s">
        <v>280</v>
      </c>
      <c r="B290" s="33">
        <f>'[2]2023  год_последний'!P292*1000</f>
        <v>-3173084.6</v>
      </c>
      <c r="C290" s="33">
        <f t="shared" si="16"/>
        <v>2799104</v>
      </c>
      <c r="D290" s="36">
        <f>'[2]2023  год_последний'!T292*1000</f>
        <v>1249253</v>
      </c>
      <c r="E290" s="36">
        <f>'[2]2023  год_последний'!AB292*1000</f>
        <v>1549851</v>
      </c>
    </row>
    <row r="291" spans="1:5" ht="28" x14ac:dyDescent="0.25">
      <c r="A291" s="8" t="s">
        <v>281</v>
      </c>
      <c r="B291" s="33">
        <f>'[2]2023  год_последний'!P293*1000</f>
        <v>0</v>
      </c>
      <c r="C291" s="33">
        <f t="shared" si="16"/>
        <v>75229</v>
      </c>
      <c r="D291" s="36">
        <f>'[2]2023  год_последний'!T293*1000</f>
        <v>0</v>
      </c>
      <c r="E291" s="36">
        <f>'[2]2023  год_последний'!AB293*1000</f>
        <v>75229</v>
      </c>
    </row>
    <row r="292" spans="1:5" s="7" customFormat="1" ht="16.5" x14ac:dyDescent="0.25">
      <c r="A292" s="10" t="s">
        <v>282</v>
      </c>
      <c r="B292" s="34">
        <f>SUM(B293:B315)</f>
        <v>-57936155.630000003</v>
      </c>
      <c r="C292" s="34">
        <f>SUM(C293:C315)</f>
        <v>67786478.599999994</v>
      </c>
      <c r="D292" s="34">
        <f>SUM(D293:D315)</f>
        <v>37660256.600000001</v>
      </c>
      <c r="E292" s="34">
        <f>SUM(E293:E315)</f>
        <v>30126222</v>
      </c>
    </row>
    <row r="293" spans="1:5" ht="28" x14ac:dyDescent="0.25">
      <c r="A293" s="8" t="s">
        <v>283</v>
      </c>
      <c r="B293" s="33">
        <f>'[2]2023  год_последний'!P295*1000</f>
        <v>-2984626.4</v>
      </c>
      <c r="C293" s="33">
        <f t="shared" ref="C293:C315" si="17">SUM(D293:E293)</f>
        <v>2673443</v>
      </c>
      <c r="D293" s="36">
        <f>'[2]2023  год_последний'!T295*1000</f>
        <v>1381764</v>
      </c>
      <c r="E293" s="36">
        <f>'[2]2023  год_последний'!AB295*1000</f>
        <v>1291679</v>
      </c>
    </row>
    <row r="294" spans="1:5" ht="28" x14ac:dyDescent="0.25">
      <c r="A294" s="8" t="s">
        <v>284</v>
      </c>
      <c r="B294" s="33">
        <f>'[2]2023  год_последний'!P296*1000</f>
        <v>-2720454.4</v>
      </c>
      <c r="C294" s="33">
        <f t="shared" si="17"/>
        <v>2566385</v>
      </c>
      <c r="D294" s="36">
        <f>'[2]2023  год_последний'!T296*1000</f>
        <v>1936711</v>
      </c>
      <c r="E294" s="36">
        <f>'[2]2023  год_последний'!AB296*1000</f>
        <v>629674</v>
      </c>
    </row>
    <row r="295" spans="1:5" ht="28" x14ac:dyDescent="0.25">
      <c r="A295" s="8" t="s">
        <v>285</v>
      </c>
      <c r="B295" s="33">
        <f>'[2]2023  год_последний'!P297*1000</f>
        <v>-1461379.6</v>
      </c>
      <c r="C295" s="33">
        <f t="shared" si="17"/>
        <v>1220388</v>
      </c>
      <c r="D295" s="36">
        <f>'[2]2023  год_последний'!T297*1000</f>
        <v>320773</v>
      </c>
      <c r="E295" s="36">
        <f>'[2]2023  год_последний'!AB297*1000</f>
        <v>899615</v>
      </c>
    </row>
    <row r="296" spans="1:5" ht="28" x14ac:dyDescent="0.25">
      <c r="A296" s="8" t="s">
        <v>286</v>
      </c>
      <c r="B296" s="33">
        <f>'[2]2023  год_последний'!P298*1000</f>
        <v>-2741739</v>
      </c>
      <c r="C296" s="33">
        <f t="shared" si="17"/>
        <v>2647160</v>
      </c>
      <c r="D296" s="36">
        <f>'[2]2023  год_последний'!T298*1000</f>
        <v>2268000</v>
      </c>
      <c r="E296" s="36">
        <f>'[2]2023  год_последний'!AB298*1000</f>
        <v>379160</v>
      </c>
    </row>
    <row r="297" spans="1:5" ht="28" x14ac:dyDescent="0.25">
      <c r="A297" s="8" t="s">
        <v>56</v>
      </c>
      <c r="B297" s="33">
        <f>'[2]2023  год_последний'!P299*1000</f>
        <v>-4325529.79</v>
      </c>
      <c r="C297" s="33">
        <f t="shared" si="17"/>
        <v>4013170</v>
      </c>
      <c r="D297" s="36">
        <f>'[2]2023  год_последний'!T299*1000</f>
        <v>2851393</v>
      </c>
      <c r="E297" s="36">
        <f>'[2]2023  год_последний'!AB299*1000</f>
        <v>1161777</v>
      </c>
    </row>
    <row r="298" spans="1:5" ht="28" x14ac:dyDescent="0.25">
      <c r="A298" s="8" t="s">
        <v>287</v>
      </c>
      <c r="B298" s="33">
        <f>'[2]2023  год_последний'!P300*1000</f>
        <v>0</v>
      </c>
      <c r="C298" s="33">
        <f t="shared" si="17"/>
        <v>1692230</v>
      </c>
      <c r="D298" s="36">
        <f>'[2]2023  год_последний'!T300*1000</f>
        <v>1639550</v>
      </c>
      <c r="E298" s="36">
        <f>'[2]2023  год_последний'!AB300*1000</f>
        <v>52680</v>
      </c>
    </row>
    <row r="299" spans="1:5" ht="28" x14ac:dyDescent="0.25">
      <c r="A299" s="8" t="s">
        <v>288</v>
      </c>
      <c r="B299" s="33">
        <f>'[2]2023  год_последний'!P301*1000</f>
        <v>-2138680.6</v>
      </c>
      <c r="C299" s="33">
        <f t="shared" si="17"/>
        <v>2090742.0000000002</v>
      </c>
      <c r="D299" s="36">
        <f>'[2]2023  год_последний'!T301*1000</f>
        <v>0</v>
      </c>
      <c r="E299" s="36">
        <f>'[2]2023  год_последний'!AB301*1000</f>
        <v>2090742.0000000002</v>
      </c>
    </row>
    <row r="300" spans="1:5" ht="28" x14ac:dyDescent="0.25">
      <c r="A300" s="8" t="s">
        <v>289</v>
      </c>
      <c r="B300" s="33">
        <f>'[2]2023  год_последний'!P302*1000</f>
        <v>-1936195</v>
      </c>
      <c r="C300" s="33">
        <f t="shared" si="17"/>
        <v>1625663</v>
      </c>
      <c r="D300" s="36">
        <f>'[2]2023  год_последний'!T302*1000</f>
        <v>486000</v>
      </c>
      <c r="E300" s="36">
        <f>'[2]2023  год_последний'!AB302*1000</f>
        <v>1139663</v>
      </c>
    </row>
    <row r="301" spans="1:5" ht="28" x14ac:dyDescent="0.25">
      <c r="A301" s="8" t="s">
        <v>290</v>
      </c>
      <c r="B301" s="33">
        <f>'[2]2023  год_последний'!P303*1000</f>
        <v>-801158.2</v>
      </c>
      <c r="C301" s="33">
        <f t="shared" si="17"/>
        <v>832294</v>
      </c>
      <c r="D301" s="36">
        <f>'[2]2023  год_последний'!T303*1000</f>
        <v>770583</v>
      </c>
      <c r="E301" s="36">
        <f>'[2]2023  год_последний'!AB303*1000</f>
        <v>61711</v>
      </c>
    </row>
    <row r="302" spans="1:5" ht="28" x14ac:dyDescent="0.25">
      <c r="A302" s="8" t="s">
        <v>291</v>
      </c>
      <c r="B302" s="33">
        <f>'[2]2023  год_последний'!P304*1000</f>
        <v>-2367501</v>
      </c>
      <c r="C302" s="33">
        <f t="shared" si="17"/>
        <v>2192539</v>
      </c>
      <c r="D302" s="36">
        <f>'[2]2023  год_последний'!T304*1000</f>
        <v>1466666</v>
      </c>
      <c r="E302" s="36">
        <f>'[2]2023  год_последний'!AB304*1000</f>
        <v>725873</v>
      </c>
    </row>
    <row r="303" spans="1:5" ht="28" x14ac:dyDescent="0.25">
      <c r="A303" s="8" t="s">
        <v>292</v>
      </c>
      <c r="B303" s="33">
        <f>'[2]2023  год_последний'!P305*1000</f>
        <v>-8631604.4000000004</v>
      </c>
      <c r="C303" s="33">
        <f t="shared" si="17"/>
        <v>8442206</v>
      </c>
      <c r="D303" s="36">
        <f>'[2]2023  год_последний'!T305*1000</f>
        <v>7529543</v>
      </c>
      <c r="E303" s="36">
        <f>'[2]2023  год_последний'!AB305*1000</f>
        <v>912663</v>
      </c>
    </row>
    <row r="304" spans="1:5" ht="28" x14ac:dyDescent="0.25">
      <c r="A304" s="8" t="s">
        <v>293</v>
      </c>
      <c r="B304" s="33">
        <f>'[2]2023  год_последний'!P306*1000</f>
        <v>-2880095.4000000004</v>
      </c>
      <c r="C304" s="33">
        <f t="shared" si="17"/>
        <v>2678568</v>
      </c>
      <c r="D304" s="36">
        <f>'[2]2023  год_последний'!T306*1000</f>
        <v>1888090</v>
      </c>
      <c r="E304" s="36">
        <f>'[2]2023  год_последний'!AB306*1000</f>
        <v>790478</v>
      </c>
    </row>
    <row r="305" spans="1:5" ht="28" x14ac:dyDescent="0.25">
      <c r="A305" s="8" t="s">
        <v>294</v>
      </c>
      <c r="B305" s="33">
        <f>'[2]2023  год_последний'!P307*1000</f>
        <v>-3231559</v>
      </c>
      <c r="C305" s="33">
        <f t="shared" si="17"/>
        <v>3102042</v>
      </c>
      <c r="D305" s="36">
        <f>'[2]2023  год_последний'!T307*1000</f>
        <v>2511965</v>
      </c>
      <c r="E305" s="36">
        <f>'[2]2023  год_последний'!AB307*1000</f>
        <v>590077</v>
      </c>
    </row>
    <row r="306" spans="1:5" ht="28" x14ac:dyDescent="0.25">
      <c r="A306" s="8" t="s">
        <v>295</v>
      </c>
      <c r="B306" s="33">
        <f>'[2]2023  год_последний'!P308*1000</f>
        <v>-2062613.4000000001</v>
      </c>
      <c r="C306" s="33">
        <f t="shared" si="17"/>
        <v>1899329</v>
      </c>
      <c r="D306" s="36">
        <f>'[2]2023  год_последний'!T308*1000</f>
        <v>1210751</v>
      </c>
      <c r="E306" s="36">
        <f>'[2]2023  год_последний'!AB308*1000</f>
        <v>688578</v>
      </c>
    </row>
    <row r="307" spans="1:5" ht="28" x14ac:dyDescent="0.25">
      <c r="A307" s="8" t="s">
        <v>296</v>
      </c>
      <c r="B307" s="33">
        <f>'[2]2023  год_последний'!P309*1000</f>
        <v>-3228993.8000000003</v>
      </c>
      <c r="C307" s="33">
        <f t="shared" si="17"/>
        <v>2931688</v>
      </c>
      <c r="D307" s="36">
        <f>'[2]2023  год_последний'!T309*1000</f>
        <v>1762414</v>
      </c>
      <c r="E307" s="36">
        <f>'[2]2023  год_последний'!AB309*1000</f>
        <v>1169274</v>
      </c>
    </row>
    <row r="308" spans="1:5" ht="28" x14ac:dyDescent="0.25">
      <c r="A308" s="8" t="s">
        <v>297</v>
      </c>
      <c r="B308" s="33">
        <f>'[2]2023  год_последний'!P310*1000</f>
        <v>-1701975.21</v>
      </c>
      <c r="C308" s="33">
        <f t="shared" si="17"/>
        <v>2382294</v>
      </c>
      <c r="D308" s="36">
        <f>'[2]2023  год_последний'!T310*1000</f>
        <v>1307405</v>
      </c>
      <c r="E308" s="36">
        <f>'[2]2023  год_последний'!AB310*1000</f>
        <v>1074889</v>
      </c>
    </row>
    <row r="309" spans="1:5" ht="28" x14ac:dyDescent="0.25">
      <c r="A309" s="8" t="s">
        <v>298</v>
      </c>
      <c r="B309" s="33">
        <f>'[2]2023  год_последний'!P311*1000</f>
        <v>-3449090</v>
      </c>
      <c r="C309" s="33">
        <f t="shared" si="17"/>
        <v>2983031</v>
      </c>
      <c r="D309" s="36">
        <f>'[2]2023  год_последний'!T311*1000</f>
        <v>1252307</v>
      </c>
      <c r="E309" s="36">
        <f>'[2]2023  год_последний'!AB311*1000</f>
        <v>1730724</v>
      </c>
    </row>
    <row r="310" spans="1:5" ht="28" x14ac:dyDescent="0.25">
      <c r="A310" s="8" t="s">
        <v>299</v>
      </c>
      <c r="B310" s="33">
        <f>'[2]2023  год_последний'!P312*1000</f>
        <v>-2564544</v>
      </c>
      <c r="C310" s="33">
        <f t="shared" si="17"/>
        <v>2554775</v>
      </c>
      <c r="D310" s="36">
        <f>'[2]2023  год_последний'!T312*1000</f>
        <v>776000</v>
      </c>
      <c r="E310" s="36">
        <f>'[2]2023  год_последний'!AB312*1000</f>
        <v>1778775</v>
      </c>
    </row>
    <row r="311" spans="1:5" ht="28" x14ac:dyDescent="0.25">
      <c r="A311" s="8" t="s">
        <v>300</v>
      </c>
      <c r="B311" s="33">
        <f>'[2]2023  год_последний'!P313*1000</f>
        <v>-2734713.8</v>
      </c>
      <c r="C311" s="33">
        <f t="shared" si="17"/>
        <v>2565588</v>
      </c>
      <c r="D311" s="36">
        <f>'[2]2023  год_последний'!T313*1000</f>
        <v>1914048</v>
      </c>
      <c r="E311" s="36">
        <f>'[2]2023  год_последний'!AB313*1000</f>
        <v>651540</v>
      </c>
    </row>
    <row r="312" spans="1:5" ht="28" x14ac:dyDescent="0.25">
      <c r="A312" s="8" t="s">
        <v>301</v>
      </c>
      <c r="B312" s="33">
        <f>'[2]2023  год_последний'!P314*1000</f>
        <v>-2545029.1999999997</v>
      </c>
      <c r="C312" s="33">
        <f t="shared" si="17"/>
        <v>2321549</v>
      </c>
      <c r="D312" s="36">
        <f>'[2]2023  год_последний'!T314*1000</f>
        <v>1425187</v>
      </c>
      <c r="E312" s="36">
        <f>'[2]2023  год_последний'!AB314*1000</f>
        <v>896362</v>
      </c>
    </row>
    <row r="313" spans="1:5" ht="28" x14ac:dyDescent="0.25">
      <c r="A313" s="8" t="s">
        <v>302</v>
      </c>
      <c r="B313" s="33">
        <f>'[2]2023  год_последний'!P315*1000</f>
        <v>-1878622.99</v>
      </c>
      <c r="C313" s="33">
        <f t="shared" si="17"/>
        <v>1546234</v>
      </c>
      <c r="D313" s="36">
        <f>'[2]2023  год_последний'!T315*1000</f>
        <v>0</v>
      </c>
      <c r="E313" s="36">
        <f>'[2]2023  год_последний'!AB315*1000</f>
        <v>1546234</v>
      </c>
    </row>
    <row r="314" spans="1:5" ht="28" x14ac:dyDescent="0.25">
      <c r="A314" s="8" t="s">
        <v>303</v>
      </c>
      <c r="B314" s="33">
        <f>'[2]2023  год_последний'!P316*1000</f>
        <v>-1154773.2000000002</v>
      </c>
      <c r="C314" s="33">
        <f t="shared" si="17"/>
        <v>10839894.6</v>
      </c>
      <c r="D314" s="36">
        <f>'[2]2023  год_последний'!T316*1000</f>
        <v>2961106.6</v>
      </c>
      <c r="E314" s="36">
        <f>'[2]2023  год_последний'!AB316*1000</f>
        <v>7878788</v>
      </c>
    </row>
    <row r="315" spans="1:5" ht="28" x14ac:dyDescent="0.25">
      <c r="A315" s="8" t="s">
        <v>304</v>
      </c>
      <c r="B315" s="33">
        <f>'[2]2023  год_последний'!P317*1000</f>
        <v>-395277.24</v>
      </c>
      <c r="C315" s="33">
        <f t="shared" si="17"/>
        <v>1985266</v>
      </c>
      <c r="D315" s="36">
        <f>'[2]2023  год_последний'!T317*1000</f>
        <v>0</v>
      </c>
      <c r="E315" s="36">
        <f>'[2]2023  год_последний'!AB317*1000</f>
        <v>1985266</v>
      </c>
    </row>
    <row r="316" spans="1:5" s="17" customFormat="1" ht="16.5" x14ac:dyDescent="0.25">
      <c r="A316" s="16" t="s">
        <v>305</v>
      </c>
      <c r="B316" s="38">
        <f>B292+B276+B250+B234+B215+B193+B182+B165+B156+B142+B123+B107+B92+B74+B56+B40+B22+B6</f>
        <v>-1238507882.9599998</v>
      </c>
      <c r="C316" s="38">
        <f>C292+C276+C250+C234+C215+C193+C182+C165+C156+C142+C123+C107+C92+C74+C56+C40+C22+C6</f>
        <v>1320737067.5999999</v>
      </c>
      <c r="D316" s="38">
        <f>D292+D276+D250+D234+D215+D193+D182+D165+D156+D142+D123+D107+D92+D74+D56+D40+D22+D6</f>
        <v>673129898.60000002</v>
      </c>
      <c r="E316" s="38">
        <f>E292+E276+E250+E234+E215+E193+E182+E165+E156+E142+E123+E107+E92+E74+E56+E40+E22+E6</f>
        <v>647607169</v>
      </c>
    </row>
    <row r="317" spans="1:5" x14ac:dyDescent="0.25">
      <c r="A317" s="18"/>
      <c r="B317" s="40">
        <f>B316-'[2]2023  год_последний'!$P$318*1000</f>
        <v>0</v>
      </c>
      <c r="C317" s="41"/>
      <c r="D317" s="40">
        <f>D316-'[2]2023  год_последний'!$T$318*1000</f>
        <v>0</v>
      </c>
      <c r="E317" s="40">
        <f>E316-'[2]2023  год_последний'!$AB$318*1000</f>
        <v>0</v>
      </c>
    </row>
    <row r="318" spans="1:5" x14ac:dyDescent="0.25">
      <c r="A318" s="21"/>
      <c r="B318" s="21"/>
      <c r="C318" s="21"/>
      <c r="D318" s="22"/>
      <c r="E318" s="22"/>
    </row>
    <row r="319" spans="1:5" x14ac:dyDescent="0.25">
      <c r="D319" s="23"/>
    </row>
    <row r="320" spans="1:5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</sheetData>
  <mergeCells count="5">
    <mergeCell ref="A4:A5"/>
    <mergeCell ref="B4:B5"/>
    <mergeCell ref="C4:C5"/>
    <mergeCell ref="D4:E4"/>
    <mergeCell ref="A1:E1"/>
  </mergeCells>
  <phoneticPr fontId="0" type="noConversion"/>
  <pageMargins left="0.78740157480314965" right="0.39370078740157483" top="0.59055118110236227" bottom="0.78740157480314965" header="0.23622047244094491" footer="0.15748031496062992"/>
  <pageSetup paperSize="9" scale="65" fitToHeight="14" orientation="portrait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2025  год</vt:lpstr>
      <vt:lpstr>2024  год</vt:lpstr>
      <vt:lpstr>2023  год</vt:lpstr>
      <vt:lpstr>'2023  год'!Заголовки_для_печати</vt:lpstr>
      <vt:lpstr>'2024  год'!Заголовки_для_печати</vt:lpstr>
      <vt:lpstr>'2025  год'!Заголовки_для_печати</vt:lpstr>
      <vt:lpstr>'2023  год'!Область_печати</vt:lpstr>
      <vt:lpstr>'2024  год'!Область_печати</vt:lpstr>
      <vt:lpstr>'2025  год'!Область_печати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2022-09-26T08:10:18Z</cp:lastPrinted>
  <dcterms:created xsi:type="dcterms:W3CDTF">2011-10-24T12:27:31Z</dcterms:created>
  <dcterms:modified xsi:type="dcterms:W3CDTF">2023-05-16T18:41:45Z</dcterms:modified>
</cp:coreProperties>
</file>