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<sst xmlns="http://schemas.openxmlformats.org/spreadsheetml/2006/main" count="34" uniqueCount="23">
  <si>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</si>
  <si>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</si>
  <si>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</si>
  <si>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</si>
  <si>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</si>
  <si>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</si>
  <si>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</si>
  <si>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</si>
  <si>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</si>
  <si>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</si>
  <si>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</si>
  <si>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</si>
  <si>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</si>
  <si>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</si>
  <si>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тыс. руб.</t>
  </si>
  <si>
    <t>Сроки погашения долговых обязательств Липецкой области</t>
  </si>
  <si>
    <t>2030-2037 гг.</t>
  </si>
  <si>
    <t xml:space="preserve">в том числе по видам долговых обязательств </t>
  </si>
  <si>
    <r>
      <rPr>
        <sz val="12"/>
        <rFont val="Times New Roman Cyr"/>
        <family val="0"/>
      </rPr>
      <t>Объем и структура государственного долга по состоянию на</t>
    </r>
    <r>
      <rPr>
        <b/>
        <sz val="12"/>
        <rFont val="Times New Roman Cyr"/>
        <family val="1"/>
      </rPr>
      <t xml:space="preserve"> </t>
    </r>
    <r>
      <rPr>
        <b/>
        <sz val="14"/>
        <rFont val="Times New Roman Cyr"/>
        <family val="0"/>
      </rPr>
      <t>01.04.2023</t>
    </r>
    <r>
      <rPr>
        <b/>
        <sz val="12"/>
        <rFont val="Times New Roman Cyr"/>
        <family val="1"/>
      </rPr>
      <t xml:space="preserve"> г., </t>
    </r>
    <r>
      <rPr>
        <sz val="12"/>
        <rFont val="Times New Roman Cyr"/>
        <family val="0"/>
      </rPr>
      <t>всего</t>
    </r>
  </si>
  <si>
    <t>Сведения о долговых обязательствах Липецкой области по состоянию на 01.05.2023 года, в том числе по видам обязательств и срокам их погашения</t>
  </si>
  <si>
    <t>Объем государственного долга по состоянию на 01.05.2023 г.</t>
  </si>
  <si>
    <t>2030-2038 г.г.</t>
  </si>
  <si>
    <t>всего: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</si>
</sst>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0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9" fillId="0" borderId="33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8" fontId="3" fillId="0" borderId="36" xfId="0" applyNumberFormat="1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thickBot="1">
      <c r="A2" s="1"/>
      <c r="B2" s="1"/>
      <c r="E2" s="42"/>
      <c r="F2" s="42"/>
      <c r="G2" s="42"/>
      <c r="J2" s="10" t="s">
        <v>3</v>
      </c>
    </row>
    <row r="3" spans="1:10" ht="28.5" customHeight="1">
      <c r="A3" s="44" t="s">
        <v>13</v>
      </c>
      <c r="B3" s="36" t="s">
        <v>20</v>
      </c>
      <c r="C3" s="27" t="s">
        <v>8</v>
      </c>
      <c r="D3" s="28"/>
      <c r="E3" s="28"/>
      <c r="F3" s="28"/>
      <c r="G3" s="28"/>
      <c r="H3" s="28"/>
      <c r="I3" s="28"/>
      <c r="J3" s="29"/>
    </row>
    <row r="4" spans="1:10" ht="28.5" customHeight="1">
      <c r="A4" s="45"/>
      <c r="B4" s="37"/>
      <c r="C4" s="30"/>
      <c r="D4" s="31"/>
      <c r="E4" s="31"/>
      <c r="F4" s="31"/>
      <c r="G4" s="31"/>
      <c r="H4" s="31"/>
      <c r="I4" s="31"/>
      <c r="J4" s="32"/>
    </row>
    <row r="5" spans="1:10" ht="13.5" customHeight="1">
      <c r="A5" s="45"/>
      <c r="B5" s="37"/>
      <c r="C5" s="33"/>
      <c r="D5" s="34"/>
      <c r="E5" s="34"/>
      <c r="F5" s="34"/>
      <c r="G5" s="34"/>
      <c r="H5" s="34"/>
      <c r="I5" s="34"/>
      <c r="J5" s="35"/>
    </row>
    <row r="6" spans="1:10" ht="36" customHeight="1">
      <c r="A6" s="45"/>
      <c r="B6" s="37"/>
      <c r="C6" s="29" t="s">
        <v>5</v>
      </c>
      <c r="D6" s="25" t="s">
        <v>6</v>
      </c>
      <c r="E6" s="25" t="s">
        <v>7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21</v>
      </c>
    </row>
    <row r="7" spans="1:10" ht="21.75" customHeight="1">
      <c r="A7" s="46"/>
      <c r="B7" s="38"/>
      <c r="C7" s="47"/>
      <c r="D7" s="26"/>
      <c r="E7" s="26"/>
      <c r="F7" s="26"/>
      <c r="G7" s="26"/>
      <c r="H7" s="26"/>
      <c r="I7" s="26"/>
      <c r="J7" s="26"/>
    </row>
    <row r="8" spans="1:10" ht="33" customHeight="1">
      <c r="A8" s="59" t="s">
        <v>22</v>
      </c>
      <c r="B8" s="24">
        <f>B9+B10+B11+B12</f>
        <v>14044866.99</v>
      </c>
      <c r="C8" s="39"/>
      <c r="D8" s="40"/>
      <c r="E8" s="40"/>
      <c r="F8" s="40"/>
      <c r="G8" s="40"/>
      <c r="H8" s="40"/>
      <c r="I8" s="40"/>
      <c r="J8" s="41"/>
    </row>
    <row r="9" spans="1:10" ht="39.75" customHeight="1">
      <c r="A9" s="15" t="s">
        <v>0</v>
      </c>
      <c r="B9" s="12">
        <f>SUM(C9:J9)</f>
        <v>3700000</v>
      </c>
      <c r="C9" s="13">
        <v>1300000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</f>
        <v>10278198.99</v>
      </c>
      <c r="C10" s="13">
        <v>304420.4</v>
      </c>
      <c r="D10" s="8">
        <f>304420.4+100523.8</f>
        <v>404944.2</v>
      </c>
      <c r="E10" s="9">
        <f>917687.6+562500+100523.8+56615.24</f>
        <v>1637326.6400000001</v>
      </c>
      <c r="F10" s="8">
        <f>917687.6+562500+100523.8+56615.24</f>
        <v>1637326.6400000001</v>
      </c>
      <c r="G10" s="8">
        <f>917687.6+562500+100523.8+56615.24</f>
        <v>1637326.6400000001</v>
      </c>
      <c r="H10" s="8">
        <f>917687.6+562500+100523.8+56615.24</f>
        <v>1637326.6400000001</v>
      </c>
      <c r="I10" s="11">
        <f>1222107.98+100523.8+56615.24</f>
        <v>1379247.02</v>
      </c>
      <c r="J10" s="8">
        <f>326553.25+804190.4+509537.16</f>
        <v>1640280.8099999998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66668</v>
      </c>
      <c r="C12" s="14">
        <f>7692-2564</f>
        <v>5128</v>
      </c>
      <c r="D12" s="9">
        <v>7692</v>
      </c>
      <c r="E12" s="9">
        <v>7692</v>
      </c>
      <c r="F12" s="9">
        <v>7692</v>
      </c>
      <c r="G12" s="9">
        <v>7692</v>
      </c>
      <c r="H12" s="9">
        <v>7692</v>
      </c>
      <c r="I12" s="9">
        <v>7692</v>
      </c>
      <c r="J12" s="9">
        <v>15388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C6:C7"/>
    <mergeCell ref="D6:D7"/>
    <mergeCell ref="E6:E7"/>
    <mergeCell ref="F6:F7"/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23.25390625" style="0" customWidth="1"/>
    <col min="3" max="3" width="21.50390625" style="0" customWidth="1"/>
    <col min="4" max="4" width="21.875" style="0" customWidth="1"/>
    <col min="5" max="5" width="23.25390625" style="0" customWidth="1"/>
    <col min="6" max="6" width="21.875" style="0" customWidth="1"/>
    <col min="8" max="8" width="10.50390625" style="0" bestFit="1" customWidth="1"/>
    <col min="10" max="10" width="14.875" style="0" customWidth="1"/>
  </cols>
  <sheetData>
    <row r="2" spans="2:6" ht="55.5" customHeight="1">
      <c r="B2" s="1"/>
      <c r="E2" s="42" t="s">
        <v>14</v>
      </c>
      <c r="F2" s="42"/>
    </row>
    <row r="3" spans="2:6" ht="28.5" customHeight="1">
      <c r="B3" s="52" t="s">
        <v>15</v>
      </c>
      <c r="C3" s="51" t="s">
        <v>18</v>
      </c>
      <c r="D3" s="28"/>
      <c r="E3" s="28"/>
      <c r="F3" s="29"/>
    </row>
    <row r="4" spans="2:6" ht="28.5" customHeight="1">
      <c r="B4" s="53"/>
      <c r="C4" s="48">
        <f>(C7+D7+E7+F7)+0.2</f>
        <v>13252253.599999998</v>
      </c>
      <c r="D4" s="49"/>
      <c r="E4" s="49"/>
      <c r="F4" s="50"/>
    </row>
    <row r="5" spans="2:6" ht="21" customHeight="1">
      <c r="B5" s="54"/>
      <c r="C5" s="56" t="s">
        <v>17</v>
      </c>
      <c r="D5" s="57"/>
      <c r="E5" s="57"/>
      <c r="F5" s="58"/>
    </row>
    <row r="6" spans="2:6" ht="100.5" customHeight="1">
      <c r="B6" s="54"/>
      <c r="C6" s="22" t="s">
        <v>0</v>
      </c>
      <c r="D6" s="23" t="s">
        <v>4</v>
      </c>
      <c r="E6" s="23" t="s">
        <v>2</v>
      </c>
      <c r="F6" s="23" t="s">
        <v>1</v>
      </c>
    </row>
    <row r="7" spans="2:10" ht="31.5" customHeight="1">
      <c r="B7" s="55"/>
      <c r="C7" s="18">
        <f>C8+C9+C10+C11+C12+C13+C14+C15</f>
        <v>3700000</v>
      </c>
      <c r="D7" s="19">
        <f>D8+D9+D10+D11+D12+D13+D14+D15</f>
        <v>9485585.399999999</v>
      </c>
      <c r="E7" s="19">
        <f>E8+E9+E10+E11+E12+E13+E14+E15</f>
        <v>0</v>
      </c>
      <c r="F7" s="19">
        <f>F8+F9+F10+F11+F12+F13+F14+F15</f>
        <v>66668</v>
      </c>
      <c r="J7" s="21"/>
    </row>
    <row r="8" spans="2:6" ht="39.75" customHeight="1">
      <c r="B8" s="9" t="s">
        <v>5</v>
      </c>
      <c r="C8" s="20">
        <v>1300000</v>
      </c>
      <c r="D8" s="20">
        <v>304420</v>
      </c>
      <c r="E8" s="20">
        <v>0</v>
      </c>
      <c r="F8" s="20">
        <v>5128</v>
      </c>
    </row>
    <row r="9" spans="2:8" ht="54" customHeight="1">
      <c r="B9" s="9" t="s">
        <v>6</v>
      </c>
      <c r="C9" s="20">
        <v>1450000</v>
      </c>
      <c r="D9" s="20">
        <v>404944.2</v>
      </c>
      <c r="E9" s="20">
        <v>0</v>
      </c>
      <c r="F9" s="20">
        <v>7692</v>
      </c>
      <c r="H9" s="2"/>
    </row>
    <row r="10" spans="2:6" ht="53.25" customHeight="1">
      <c r="B10" s="9" t="s">
        <v>7</v>
      </c>
      <c r="C10" s="20">
        <v>950000</v>
      </c>
      <c r="D10" s="20">
        <v>1580711.4</v>
      </c>
      <c r="E10" s="20">
        <v>0</v>
      </c>
      <c r="F10" s="20">
        <v>7692</v>
      </c>
    </row>
    <row r="11" spans="2:6" ht="39.75" customHeight="1">
      <c r="B11" s="9" t="s">
        <v>9</v>
      </c>
      <c r="C11" s="20">
        <v>0</v>
      </c>
      <c r="D11" s="20">
        <v>1580711.4</v>
      </c>
      <c r="E11" s="20">
        <v>0</v>
      </c>
      <c r="F11" s="20">
        <v>7692</v>
      </c>
    </row>
    <row r="12" spans="2:6" ht="53.25" customHeight="1">
      <c r="B12" s="9" t="s">
        <v>10</v>
      </c>
      <c r="C12" s="20">
        <v>0</v>
      </c>
      <c r="D12" s="20">
        <v>1580711.4</v>
      </c>
      <c r="E12" s="20">
        <v>0</v>
      </c>
      <c r="F12" s="20">
        <v>7692</v>
      </c>
    </row>
    <row r="13" spans="2:6" ht="39.75" customHeight="1">
      <c r="B13" s="9" t="s">
        <v>11</v>
      </c>
      <c r="C13" s="20">
        <v>0</v>
      </c>
      <c r="D13" s="20">
        <v>1580711.4</v>
      </c>
      <c r="E13" s="20">
        <v>0</v>
      </c>
      <c r="F13" s="20">
        <v>7692</v>
      </c>
    </row>
    <row r="14" spans="2:6" ht="53.25" customHeight="1">
      <c r="B14" s="9" t="s">
        <v>12</v>
      </c>
      <c r="C14" s="20">
        <v>0</v>
      </c>
      <c r="D14" s="20">
        <v>1322631.8</v>
      </c>
      <c r="E14" s="20">
        <v>0</v>
      </c>
      <c r="F14" s="20">
        <v>7692</v>
      </c>
    </row>
    <row r="15" spans="2:6" ht="39.75" customHeight="1">
      <c r="B15" s="9" t="s">
        <v>16</v>
      </c>
      <c r="C15" s="20">
        <v>0</v>
      </c>
      <c r="D15" s="20">
        <v>1130743.8</v>
      </c>
      <c r="E15" s="20">
        <v>0</v>
      </c>
      <c r="F15" s="20">
        <v>15388</v>
      </c>
    </row>
    <row r="16" ht="42.75" customHeight="1"/>
  </sheetData>
  <sheetProtection/>
  <mergeCells count="5">
    <mergeCell ref="C4:F4"/>
    <mergeCell ref="C3:F3"/>
    <mergeCell ref="B3:B7"/>
    <mergeCell ref="C5:F5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2023-05-05T06:43:11Z</cp:lastPrinted>
  <dcterms:created xsi:type="dcterms:W3CDTF">2009-02-03T12:23:53Z</dcterms:created>
  <dcterms:modified xsi:type="dcterms:W3CDTF">2023-05-05T07:03:08Z</dcterms:modified>
  <cp:category/>
  <cp:version/>
  <cp:contentType/>
  <cp:contentStatus/>
</cp:coreProperties>
</file>