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5" yWindow="75" windowWidth="13020" windowHeight="9615"/>
  </bookViews>
  <sheets>
    <sheet name="Сведения п.5.5" sheetId="12" r:id="rId1"/>
  </sheets>
  <definedNames>
    <definedName name="_xlnm.Print_Titles" localSheetId="0">'Сведения п.5.5'!$5:$5</definedName>
    <definedName name="_xlnm.Print_Area" localSheetId="0">'Сведения п.5.5'!$A$1:$G$127</definedName>
  </definedNames>
  <calcPr calcId="124519"/>
</workbook>
</file>

<file path=xl/calcChain.xml><?xml version="1.0" encoding="utf-8"?>
<calcChain xmlns="http://schemas.openxmlformats.org/spreadsheetml/2006/main">
  <c r="F11" i="12"/>
  <c r="F14"/>
  <c r="F17"/>
  <c r="F18"/>
  <c r="F21"/>
  <c r="F22"/>
  <c r="F23"/>
  <c r="F26"/>
  <c r="F27"/>
  <c r="F29"/>
  <c r="F31"/>
  <c r="F34"/>
  <c r="F35"/>
  <c r="F36"/>
  <c r="F37"/>
  <c r="F38"/>
  <c r="F39"/>
  <c r="F42"/>
  <c r="F43"/>
  <c r="F44"/>
  <c r="F47"/>
  <c r="F48"/>
  <c r="F51"/>
  <c r="F52"/>
  <c r="F55"/>
  <c r="F56"/>
  <c r="F58"/>
  <c r="F60"/>
  <c r="F64"/>
  <c r="F65"/>
  <c r="F68"/>
  <c r="F69"/>
  <c r="F70"/>
  <c r="F71"/>
  <c r="F73"/>
  <c r="F77"/>
  <c r="E10"/>
  <c r="E11"/>
  <c r="E14"/>
  <c r="E17"/>
  <c r="E18"/>
  <c r="E21"/>
  <c r="E22"/>
  <c r="E23"/>
  <c r="E26"/>
  <c r="E27"/>
  <c r="E29"/>
  <c r="E31"/>
  <c r="E34"/>
  <c r="E35"/>
  <c r="E36"/>
  <c r="E37"/>
  <c r="E38"/>
  <c r="E39"/>
  <c r="E42"/>
  <c r="E43"/>
  <c r="E44"/>
  <c r="E47"/>
  <c r="E48"/>
  <c r="E51"/>
  <c r="E52"/>
  <c r="E55"/>
  <c r="E56"/>
  <c r="E58"/>
  <c r="E60"/>
  <c r="E64"/>
  <c r="E68"/>
  <c r="E69"/>
  <c r="E70"/>
  <c r="E71"/>
  <c r="E73"/>
  <c r="E77"/>
  <c r="B66"/>
  <c r="B65"/>
  <c r="E65" s="1"/>
  <c r="B54"/>
  <c r="B7" s="1"/>
  <c r="B50"/>
  <c r="B46"/>
  <c r="B41"/>
  <c r="B33"/>
  <c r="E33" s="1"/>
  <c r="B25"/>
  <c r="B20"/>
  <c r="E20"/>
  <c r="B16"/>
  <c r="B13"/>
  <c r="E13"/>
  <c r="B9"/>
  <c r="E9" s="1"/>
  <c r="D75"/>
  <c r="F75" s="1"/>
  <c r="G73"/>
  <c r="G70"/>
  <c r="G69"/>
  <c r="G68"/>
  <c r="G67"/>
  <c r="D66"/>
  <c r="C66"/>
  <c r="F66" s="1"/>
  <c r="G58"/>
  <c r="G55"/>
  <c r="D54"/>
  <c r="C54"/>
  <c r="G54" s="1"/>
  <c r="G52"/>
  <c r="G51"/>
  <c r="D50"/>
  <c r="E50" s="1"/>
  <c r="C50"/>
  <c r="G50" s="1"/>
  <c r="G47"/>
  <c r="D46"/>
  <c r="E46"/>
  <c r="C46"/>
  <c r="G44"/>
  <c r="G42"/>
  <c r="D41"/>
  <c r="G41" s="1"/>
  <c r="C41"/>
  <c r="F41" s="1"/>
  <c r="G39"/>
  <c r="G38"/>
  <c r="G36"/>
  <c r="G34"/>
  <c r="D33"/>
  <c r="G33" s="1"/>
  <c r="C33"/>
  <c r="F33" s="1"/>
  <c r="G29"/>
  <c r="G27"/>
  <c r="G26"/>
  <c r="D25"/>
  <c r="F25"/>
  <c r="C25"/>
  <c r="G23"/>
  <c r="G22"/>
  <c r="G21"/>
  <c r="D20"/>
  <c r="G20"/>
  <c r="C20"/>
  <c r="F20"/>
  <c r="G17"/>
  <c r="D16"/>
  <c r="G16" s="1"/>
  <c r="C16"/>
  <c r="F16" s="1"/>
  <c r="G14"/>
  <c r="D13"/>
  <c r="G13"/>
  <c r="C13"/>
  <c r="F13"/>
  <c r="G11"/>
  <c r="C10"/>
  <c r="G10" s="1"/>
  <c r="D9"/>
  <c r="D7" s="1"/>
  <c r="D62"/>
  <c r="E62" s="1"/>
  <c r="G46"/>
  <c r="F46"/>
  <c r="E25"/>
  <c r="E66"/>
  <c r="F54"/>
  <c r="G25"/>
  <c r="F50"/>
  <c r="B79" l="1"/>
  <c r="E7"/>
  <c r="D79"/>
  <c r="E41"/>
  <c r="E75"/>
  <c r="G66"/>
  <c r="F10"/>
  <c r="C62"/>
  <c r="F62" s="1"/>
  <c r="E54"/>
  <c r="C9"/>
  <c r="E16"/>
  <c r="F9" l="1"/>
  <c r="G9"/>
  <c r="C7"/>
  <c r="G62"/>
  <c r="E79"/>
  <c r="F7" l="1"/>
  <c r="C79"/>
  <c r="G7"/>
  <c r="F79" l="1"/>
  <c r="G79"/>
</calcChain>
</file>

<file path=xl/sharedStrings.xml><?xml version="1.0" encoding="utf-8"?>
<sst xmlns="http://schemas.openxmlformats.org/spreadsheetml/2006/main" count="65" uniqueCount="64">
  <si>
    <t>тыс.руб.</t>
  </si>
  <si>
    <t>Наименование показателей</t>
  </si>
  <si>
    <t>Уточненный годовой план</t>
  </si>
  <si>
    <t>Исполнено</t>
  </si>
  <si>
    <t>Налоговые и неналоговые доходы</t>
  </si>
  <si>
    <t>в том числе:</t>
  </si>
  <si>
    <t>Налоги на прибыль, доходы</t>
  </si>
  <si>
    <t>Налоги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</si>
  <si>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</si>
  <si>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</si>
  <si>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</si>
  <si>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</si>
  <si>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 упрощенной системы налогообложения</t>
  </si>
  <si>
    <t>Единый сельскохозяйственный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</si>
  <si>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</si>
  <si>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</si>
  <si>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</si>
  <si>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</si>
  <si>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</si>
  <si>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</si>
  <si>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</si>
  <si>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</si>
  <si>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</si>
  <si>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</si>
  <si>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</si>
  <si>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Проценты, полученные от предоставления бюджетных кредитов внутри страны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</si>
  <si>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</si>
  <si>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</si>
  <si>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</si>
  <si>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</si>
  <si>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</si>
  <si>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(работ)  и компенсации 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</si>
  <si>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</si>
  <si>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</si>
  <si>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</si>
  <si>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</si>
  <si>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</si>
  <si>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</si>
  <si>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</si>
  <si>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</si>
  <si>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нерезидентов</t>
  </si>
  <si>
    <t>Безвозмездные поступления от других  бюджетов бюджетной системы Российской Федерации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</si>
  <si>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</si>
  <si>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</si>
  <si>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</si>
  <si>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</si>
  <si>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</si>
  <si>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 xml:space="preserve">Безвозмездные поступления от государственных (муниципальных) организаций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</si>
  <si>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</si>
  <si>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</si>
  <si>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</si>
  <si>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</si>
  <si>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</si>
  <si>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</si>
  <si>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св.100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</si>
  <si>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</si>
  <si>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</si>
  <si>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Сборы, вносимые заказчиками документации, подлежащей государственной экологической экспертизе, расчитанные в соответствии со сметой расходов на проведение государственной экологической экспертизы</t>
  </si>
  <si>
    <t>Первоначально утверженный годовой план</t>
  </si>
  <si>
    <t>Отклонение исполнения от первоночального годового плана</t>
  </si>
  <si>
    <t>Отклонение исполнения от уточненного годового плана</t>
  </si>
  <si>
    <t>Процент исполнения от уточненного годового плана</t>
  </si>
  <si>
    <t>Сведения о фактических поступлениях доходов в сравнении с первоначально утвержденными  о бюджете значениями с учетом внесенных изменений</t>
  </si>
  <si>
    <t>за 2015 год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</si>
</sst>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.0_р_._-;\-* #,##0.0_р_._-;_-* &quot;-&quot;?_р_._-;_-@_-"/>
    <numFmt numFmtId="167" formatCode="#,##0.0"/>
  </numFmts>
  <fonts count="1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10"/>
      <color indexed="10"/>
      <name val="Arial Cyr"/>
      <charset val="204"/>
    </font>
    <font>
      <b/>
      <sz val="9"/>
      <name val="Arial Cyr"/>
      <family val="2"/>
      <charset val="204"/>
    </font>
    <font>
      <sz val="10"/>
      <name val="Arial Cyr"/>
      <charset val="204"/>
    </font>
    <font>
      <b/>
      <sz val="10"/>
      <color indexed="10"/>
      <name val="Arial Cyr"/>
      <charset val="204"/>
    </font>
    <font>
      <b/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6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horizontal="center" vertical="center" wrapText="1"/>
    </xf>
    <xf numFmtId="164" fontId="8" fillId="0" borderId="0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ill="1" applyBorder="1" applyAlignment="1">
      <alignment horizontal="center" vertical="center"/>
    </xf>
    <xf numFmtId="164" fontId="1" fillId="0" borderId="0" xfId="1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167" fontId="8" fillId="0" borderId="4" xfId="1" applyNumberFormat="1" applyFont="1" applyBorder="1" applyAlignment="1">
      <alignment horizontal="center" vertical="center"/>
    </xf>
    <xf numFmtId="167" fontId="8" fillId="0" borderId="0" xfId="1" applyNumberFormat="1" applyFont="1" applyBorder="1" applyAlignment="1">
      <alignment horizontal="center" vertical="center"/>
    </xf>
    <xf numFmtId="167" fontId="1" fillId="0" borderId="4" xfId="1" applyNumberFormat="1" applyBorder="1" applyAlignment="1">
      <alignment horizontal="center" vertical="top"/>
    </xf>
    <xf numFmtId="167" fontId="1" fillId="0" borderId="4" xfId="1" applyNumberFormat="1" applyBorder="1" applyAlignment="1">
      <alignment horizontal="center" vertical="center"/>
    </xf>
    <xf numFmtId="167" fontId="6" fillId="0" borderId="0" xfId="1" applyNumberFormat="1" applyFont="1" applyBorder="1" applyAlignment="1">
      <alignment horizontal="center" vertical="center"/>
    </xf>
    <xf numFmtId="167" fontId="8" fillId="0" borderId="4" xfId="1" applyNumberFormat="1" applyFont="1" applyBorder="1" applyAlignment="1">
      <alignment horizontal="center" vertical="top"/>
    </xf>
    <xf numFmtId="167" fontId="6" fillId="0" borderId="4" xfId="1" applyNumberFormat="1" applyFont="1" applyBorder="1" applyAlignment="1">
      <alignment horizontal="center" vertical="top"/>
    </xf>
    <xf numFmtId="167" fontId="6" fillId="0" borderId="4" xfId="1" applyNumberFormat="1" applyFont="1" applyBorder="1" applyAlignment="1">
      <alignment horizontal="center" vertical="center"/>
    </xf>
    <xf numFmtId="167" fontId="1" fillId="0" borderId="0" xfId="1" applyNumberFormat="1" applyBorder="1" applyAlignment="1">
      <alignment horizontal="center" vertical="center"/>
    </xf>
    <xf numFmtId="167" fontId="13" fillId="0" borderId="4" xfId="1" applyNumberFormat="1" applyFont="1" applyBorder="1" applyAlignment="1">
      <alignment horizontal="center" vertical="center"/>
    </xf>
    <xf numFmtId="167" fontId="13" fillId="0" borderId="0" xfId="1" applyNumberFormat="1" applyFont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167" fontId="7" fillId="0" borderId="4" xfId="1" applyNumberFormat="1" applyFont="1" applyBorder="1" applyAlignment="1">
      <alignment horizontal="center" vertical="top"/>
    </xf>
    <xf numFmtId="167" fontId="7" fillId="0" borderId="4" xfId="1" applyNumberFormat="1" applyFont="1" applyBorder="1" applyAlignment="1">
      <alignment horizontal="center" vertical="center"/>
    </xf>
    <xf numFmtId="167" fontId="15" fillId="0" borderId="4" xfId="1" applyNumberFormat="1" applyFont="1" applyBorder="1" applyAlignment="1">
      <alignment horizontal="center" vertical="top"/>
    </xf>
    <xf numFmtId="167" fontId="15" fillId="0" borderId="4" xfId="1" applyNumberFormat="1" applyFont="1" applyBorder="1" applyAlignment="1">
      <alignment horizontal="center" vertical="center"/>
    </xf>
    <xf numFmtId="167" fontId="15" fillId="0" borderId="0" xfId="1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horizontal="center" vertical="center"/>
    </xf>
    <xf numFmtId="167" fontId="13" fillId="0" borderId="0" xfId="1" applyNumberFormat="1" applyFont="1" applyFill="1" applyBorder="1" applyAlignment="1">
      <alignment horizontal="center" vertical="center"/>
    </xf>
    <xf numFmtId="167" fontId="1" fillId="0" borderId="8" xfId="1" applyNumberFormat="1" applyBorder="1" applyAlignment="1">
      <alignment horizontal="center" vertical="center"/>
    </xf>
    <xf numFmtId="167" fontId="8" fillId="0" borderId="8" xfId="1" applyNumberFormat="1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center" vertical="center"/>
    </xf>
    <xf numFmtId="167" fontId="14" fillId="0" borderId="4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/>
    </xf>
    <xf numFmtId="167" fontId="6" fillId="0" borderId="3" xfId="1" applyNumberFormat="1" applyFont="1" applyBorder="1" applyAlignment="1">
      <alignment horizontal="center" vertical="center"/>
    </xf>
    <xf numFmtId="167" fontId="6" fillId="0" borderId="7" xfId="1" applyNumberFormat="1" applyFont="1" applyBorder="1" applyAlignment="1">
      <alignment horizontal="center" vertical="center"/>
    </xf>
    <xf numFmtId="167" fontId="8" fillId="0" borderId="3" xfId="1" applyNumberFormat="1" applyFont="1" applyBorder="1" applyAlignment="1">
      <alignment horizontal="center" vertical="center"/>
    </xf>
    <xf numFmtId="167" fontId="8" fillId="0" borderId="10" xfId="1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167" fontId="8" fillId="0" borderId="11" xfId="1" applyNumberFormat="1" applyFont="1" applyBorder="1" applyAlignment="1">
      <alignment horizontal="center" vertical="center"/>
    </xf>
    <xf numFmtId="167" fontId="14" fillId="0" borderId="0" xfId="1" applyNumberFormat="1" applyFont="1" applyBorder="1" applyAlignment="1">
      <alignment horizontal="center" vertical="center"/>
    </xf>
    <xf numFmtId="167" fontId="8" fillId="0" borderId="3" xfId="1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2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8" sqref="A28"/>
    </sheetView>
  </sheetViews>
  <sheetFormatPr defaultColWidth="8.85546875" defaultRowHeight="12.75"/>
  <cols>
    <col min="1" max="1" width="55.5703125" style="21" customWidth="1"/>
    <col min="2" max="2" width="19.42578125" style="21" customWidth="1"/>
    <col min="3" max="3" width="16" style="6" customWidth="1"/>
    <col min="4" max="4" width="15.42578125" style="6" customWidth="1"/>
    <col min="5" max="5" width="18.7109375" style="6" customWidth="1"/>
    <col min="6" max="6" width="18.28515625" style="6" customWidth="1"/>
    <col min="7" max="7" width="16.28515625" style="6" customWidth="1"/>
    <col min="8" max="8" width="13.5703125" style="6" bestFit="1" customWidth="1"/>
    <col min="9" max="9" width="13.7109375" style="6" bestFit="1" customWidth="1"/>
    <col min="10" max="16384" width="8.85546875" style="6"/>
  </cols>
  <sheetData>
    <row r="1" spans="1:10" ht="15">
      <c r="A1" s="4"/>
      <c r="B1" s="4"/>
      <c r="C1" s="5"/>
      <c r="D1" s="5"/>
      <c r="E1" s="5"/>
      <c r="F1" s="5"/>
      <c r="G1" s="5"/>
    </row>
    <row r="2" spans="1:10" ht="63" customHeight="1">
      <c r="A2" s="106" t="s">
        <v>62</v>
      </c>
      <c r="B2" s="106"/>
      <c r="C2" s="106"/>
      <c r="D2" s="106"/>
      <c r="E2" s="106"/>
      <c r="F2" s="106"/>
      <c r="G2" s="106"/>
    </row>
    <row r="3" spans="1:10" ht="15.75">
      <c r="A3" s="7"/>
      <c r="B3" s="106" t="s">
        <v>63</v>
      </c>
      <c r="C3" s="106"/>
      <c r="D3" s="5"/>
      <c r="E3" s="5"/>
      <c r="F3" s="5"/>
      <c r="G3" s="5"/>
    </row>
    <row r="4" spans="1:10">
      <c r="A4" s="107" t="s">
        <v>0</v>
      </c>
      <c r="B4" s="108"/>
      <c r="C4" s="108"/>
      <c r="D4" s="108"/>
      <c r="E4" s="108"/>
      <c r="F4" s="108"/>
      <c r="G4" s="108"/>
    </row>
    <row r="5" spans="1:10" ht="78.75">
      <c r="A5" s="26" t="s">
        <v>1</v>
      </c>
      <c r="B5" s="1" t="s">
        <v>58</v>
      </c>
      <c r="C5" s="3" t="s">
        <v>2</v>
      </c>
      <c r="D5" s="2" t="s">
        <v>3</v>
      </c>
      <c r="E5" s="34" t="s">
        <v>59</v>
      </c>
      <c r="F5" s="34" t="s">
        <v>60</v>
      </c>
      <c r="G5" s="34" t="s">
        <v>61</v>
      </c>
    </row>
    <row r="6" spans="1:10">
      <c r="A6" s="9"/>
      <c r="B6" s="67"/>
      <c r="C6" s="68"/>
      <c r="D6" s="69"/>
      <c r="E6" s="68"/>
      <c r="F6" s="69"/>
      <c r="G6" s="36"/>
    </row>
    <row r="7" spans="1:10">
      <c r="A7" s="10" t="s">
        <v>4</v>
      </c>
      <c r="B7" s="70">
        <f>B9+B13+B16+B20+B25+B29+B33+B41+B46+B50+B54+B58+B60+B31</f>
        <v>34045807.900000006</v>
      </c>
      <c r="C7" s="70">
        <f>C9+C13+C16+C20+C25+C29+C33+C41+C46+C50+C54+C58+C60+C31</f>
        <v>34660752</v>
      </c>
      <c r="D7" s="70">
        <f>D9+D13+D16+D20+D25+D29+D33+D41+D46+D50+D54+D58+D60+D31</f>
        <v>39209127.899999991</v>
      </c>
      <c r="E7" s="70">
        <f>B7-D7</f>
        <v>-5163319.9999999851</v>
      </c>
      <c r="F7" s="71">
        <f>C7-D7</f>
        <v>-4548375.8999999911</v>
      </c>
      <c r="G7" s="37">
        <f>D7/C7*100</f>
        <v>113.12255400575265</v>
      </c>
      <c r="H7" s="35"/>
      <c r="I7" s="11"/>
    </row>
    <row r="8" spans="1:10">
      <c r="A8" s="12" t="s">
        <v>5</v>
      </c>
      <c r="B8" s="72"/>
      <c r="C8" s="73"/>
      <c r="D8" s="74"/>
      <c r="E8" s="70"/>
      <c r="F8" s="71"/>
      <c r="G8" s="38"/>
      <c r="H8" s="35"/>
      <c r="I8" s="11"/>
    </row>
    <row r="9" spans="1:10">
      <c r="A9" s="10" t="s">
        <v>6</v>
      </c>
      <c r="B9" s="75">
        <f>SUM(B10:B11)</f>
        <v>22147020.899999999</v>
      </c>
      <c r="C9" s="70">
        <f>SUM(C10:C11)</f>
        <v>22998018.5</v>
      </c>
      <c r="D9" s="71">
        <f>SUM(D10:D12)</f>
        <v>28136562.800000001</v>
      </c>
      <c r="E9" s="70">
        <f t="shared" ref="E9:E71" si="0">B9-D9</f>
        <v>-5989541.9000000022</v>
      </c>
      <c r="F9" s="71">
        <f t="shared" ref="F9:F71" si="1">C9-D9</f>
        <v>-5138544.3000000007</v>
      </c>
      <c r="G9" s="39">
        <f>D9/C9*100</f>
        <v>122.3434218908903</v>
      </c>
      <c r="H9" s="35"/>
      <c r="I9" s="11"/>
      <c r="J9" s="11"/>
    </row>
    <row r="10" spans="1:10">
      <c r="A10" s="13" t="s">
        <v>7</v>
      </c>
      <c r="B10" s="76">
        <v>11615000</v>
      </c>
      <c r="C10" s="77">
        <f>12365997.6+100000</f>
        <v>12465997.6</v>
      </c>
      <c r="D10" s="78">
        <v>18026850.600000001</v>
      </c>
      <c r="E10" s="79">
        <f t="shared" si="0"/>
        <v>-6411850.6000000015</v>
      </c>
      <c r="F10" s="80">
        <f t="shared" si="1"/>
        <v>-5560853.0000000019</v>
      </c>
      <c r="G10" s="41">
        <f>D10/C10*100</f>
        <v>144.60816677840529</v>
      </c>
      <c r="H10" s="35"/>
      <c r="I10" s="11"/>
    </row>
    <row r="11" spans="1:10">
      <c r="A11" s="13" t="s">
        <v>8</v>
      </c>
      <c r="B11" s="76">
        <v>10532020.9</v>
      </c>
      <c r="C11" s="77">
        <v>10532020.9</v>
      </c>
      <c r="D11" s="74">
        <v>10109712.199999999</v>
      </c>
      <c r="E11" s="79">
        <f t="shared" si="0"/>
        <v>422308.70000000112</v>
      </c>
      <c r="F11" s="80">
        <f t="shared" si="1"/>
        <v>422308.70000000112</v>
      </c>
      <c r="G11" s="41">
        <f>D11/C11*100</f>
        <v>95.990240581463325</v>
      </c>
      <c r="H11" s="35"/>
      <c r="I11" s="11"/>
    </row>
    <row r="12" spans="1:10">
      <c r="A12" s="13"/>
      <c r="B12" s="72"/>
      <c r="C12" s="73"/>
      <c r="D12" s="74"/>
      <c r="E12" s="70"/>
      <c r="F12" s="71"/>
      <c r="G12" s="38"/>
      <c r="H12" s="35"/>
      <c r="I12" s="11"/>
    </row>
    <row r="13" spans="1:10" ht="25.5">
      <c r="A13" s="10" t="s">
        <v>9</v>
      </c>
      <c r="B13" s="70">
        <f>B14</f>
        <v>3293009.2</v>
      </c>
      <c r="C13" s="70">
        <f>C14</f>
        <v>3054011.6</v>
      </c>
      <c r="D13" s="71">
        <f>D14</f>
        <v>3201333.8</v>
      </c>
      <c r="E13" s="70">
        <f t="shared" si="0"/>
        <v>91675.400000000373</v>
      </c>
      <c r="F13" s="71">
        <f t="shared" si="1"/>
        <v>-147322.19999999972</v>
      </c>
      <c r="G13" s="39">
        <f>D13/C13*100</f>
        <v>104.82389130414566</v>
      </c>
      <c r="H13" s="35"/>
      <c r="I13" s="11"/>
    </row>
    <row r="14" spans="1:10" ht="25.5">
      <c r="A14" s="14" t="s">
        <v>10</v>
      </c>
      <c r="B14" s="72">
        <v>3293009.2</v>
      </c>
      <c r="C14" s="73">
        <v>3054011.6</v>
      </c>
      <c r="D14" s="81">
        <v>3201333.8</v>
      </c>
      <c r="E14" s="79">
        <f t="shared" si="0"/>
        <v>91675.400000000373</v>
      </c>
      <c r="F14" s="80">
        <f t="shared" si="1"/>
        <v>-147322.19999999972</v>
      </c>
      <c r="G14" s="43">
        <f>D14/C14*100</f>
        <v>104.82389130414566</v>
      </c>
      <c r="H14" s="35"/>
      <c r="I14" s="11"/>
    </row>
    <row r="15" spans="1:10">
      <c r="A15" s="15"/>
      <c r="B15" s="72"/>
      <c r="C15" s="73"/>
      <c r="D15" s="81"/>
      <c r="E15" s="70"/>
      <c r="F15" s="71"/>
      <c r="G15" s="38"/>
      <c r="H15" s="35"/>
      <c r="I15" s="11"/>
    </row>
    <row r="16" spans="1:10">
      <c r="A16" s="10" t="s">
        <v>11</v>
      </c>
      <c r="B16" s="75">
        <f>B17</f>
        <v>840000</v>
      </c>
      <c r="C16" s="70">
        <f>C17</f>
        <v>840000</v>
      </c>
      <c r="D16" s="82">
        <f>D17+D18</f>
        <v>862388.60000000009</v>
      </c>
      <c r="E16" s="70">
        <f t="shared" si="0"/>
        <v>-22388.600000000093</v>
      </c>
      <c r="F16" s="71">
        <f t="shared" si="1"/>
        <v>-22388.600000000093</v>
      </c>
      <c r="G16" s="39">
        <f>D16/C16*100</f>
        <v>102.66530952380954</v>
      </c>
      <c r="H16" s="35"/>
      <c r="I16" s="11"/>
    </row>
    <row r="17" spans="1:9" ht="25.5">
      <c r="A17" s="14" t="s">
        <v>12</v>
      </c>
      <c r="B17" s="76">
        <v>840000</v>
      </c>
      <c r="C17" s="77">
        <v>840000</v>
      </c>
      <c r="D17" s="81">
        <v>862326.8</v>
      </c>
      <c r="E17" s="79">
        <f t="shared" si="0"/>
        <v>-22326.800000000047</v>
      </c>
      <c r="F17" s="80">
        <f t="shared" si="1"/>
        <v>-22326.800000000047</v>
      </c>
      <c r="G17" s="44">
        <f>D17/C17*100</f>
        <v>102.65795238095239</v>
      </c>
      <c r="H17" s="35"/>
      <c r="I17" s="11"/>
    </row>
    <row r="18" spans="1:9">
      <c r="A18" s="14" t="s">
        <v>13</v>
      </c>
      <c r="B18" s="83"/>
      <c r="C18" s="84"/>
      <c r="D18" s="81">
        <v>61.8</v>
      </c>
      <c r="E18" s="79">
        <f t="shared" si="0"/>
        <v>-61.8</v>
      </c>
      <c r="F18" s="80">
        <f t="shared" si="1"/>
        <v>-61.8</v>
      </c>
      <c r="G18" s="44"/>
      <c r="H18" s="35"/>
      <c r="I18" s="11"/>
    </row>
    <row r="19" spans="1:9">
      <c r="A19" s="14"/>
      <c r="B19" s="83"/>
      <c r="C19" s="84"/>
      <c r="D19" s="81"/>
      <c r="E19" s="70"/>
      <c r="F19" s="71"/>
      <c r="G19" s="38"/>
      <c r="H19" s="35"/>
      <c r="I19" s="11"/>
    </row>
    <row r="20" spans="1:9">
      <c r="A20" s="10" t="s">
        <v>14</v>
      </c>
      <c r="B20" s="75">
        <f>SUM(B21:B23)</f>
        <v>6591159.9000000004</v>
      </c>
      <c r="C20" s="70">
        <f>SUM(C21:C23)</f>
        <v>6591159.9000000004</v>
      </c>
      <c r="D20" s="82">
        <f>SUM(D21:D23)</f>
        <v>5639901.5</v>
      </c>
      <c r="E20" s="70">
        <f t="shared" si="0"/>
        <v>951258.40000000037</v>
      </c>
      <c r="F20" s="71">
        <f t="shared" si="1"/>
        <v>951258.40000000037</v>
      </c>
      <c r="G20" s="37">
        <f>D20/C20*100</f>
        <v>85.567663136195492</v>
      </c>
      <c r="H20" s="35"/>
      <c r="I20" s="11"/>
    </row>
    <row r="21" spans="1:9">
      <c r="A21" s="13" t="s">
        <v>15</v>
      </c>
      <c r="B21" s="72">
        <v>5600000</v>
      </c>
      <c r="C21" s="73">
        <v>5600000</v>
      </c>
      <c r="D21" s="81">
        <v>4692571.2</v>
      </c>
      <c r="E21" s="79">
        <f t="shared" si="0"/>
        <v>907428.79999999981</v>
      </c>
      <c r="F21" s="80">
        <f t="shared" si="1"/>
        <v>907428.79999999981</v>
      </c>
      <c r="G21" s="44">
        <f>D21/C21*100</f>
        <v>83.795914285714289</v>
      </c>
      <c r="H21" s="35"/>
      <c r="I21" s="11"/>
    </row>
    <row r="22" spans="1:9">
      <c r="A22" s="13" t="s">
        <v>16</v>
      </c>
      <c r="B22" s="72">
        <v>986299.9</v>
      </c>
      <c r="C22" s="73">
        <v>986299.9</v>
      </c>
      <c r="D22" s="81">
        <v>943421.2</v>
      </c>
      <c r="E22" s="79">
        <f t="shared" si="0"/>
        <v>42878.70000000007</v>
      </c>
      <c r="F22" s="80">
        <f t="shared" si="1"/>
        <v>42878.70000000007</v>
      </c>
      <c r="G22" s="44">
        <f>D22/C22*100</f>
        <v>95.652569771121335</v>
      </c>
      <c r="H22" s="35"/>
      <c r="I22" s="11"/>
    </row>
    <row r="23" spans="1:9">
      <c r="A23" s="13" t="s">
        <v>17</v>
      </c>
      <c r="B23" s="72">
        <v>4860</v>
      </c>
      <c r="C23" s="73">
        <v>4860</v>
      </c>
      <c r="D23" s="81">
        <v>3909.1</v>
      </c>
      <c r="E23" s="79">
        <f t="shared" si="0"/>
        <v>950.90000000000009</v>
      </c>
      <c r="F23" s="80">
        <f t="shared" si="1"/>
        <v>950.90000000000009</v>
      </c>
      <c r="G23" s="44">
        <f>D23/C23*100</f>
        <v>80.434156378600818</v>
      </c>
      <c r="H23" s="35"/>
      <c r="I23" s="11"/>
    </row>
    <row r="24" spans="1:9">
      <c r="A24" s="13"/>
      <c r="B24" s="72"/>
      <c r="C24" s="73"/>
      <c r="D24" s="81"/>
      <c r="E24" s="70"/>
      <c r="F24" s="71"/>
      <c r="G24" s="38"/>
      <c r="H24" s="35"/>
      <c r="I24" s="11"/>
    </row>
    <row r="25" spans="1:9" ht="25.5">
      <c r="A25" s="10" t="s">
        <v>18</v>
      </c>
      <c r="B25" s="70">
        <f>SUM(B26:B27)</f>
        <v>80165.099999999991</v>
      </c>
      <c r="C25" s="70">
        <f>SUM(C26:C27)</f>
        <v>80165.099999999991</v>
      </c>
      <c r="D25" s="71">
        <f>SUM(D26:D27)</f>
        <v>68702.299999999988</v>
      </c>
      <c r="E25" s="70">
        <f t="shared" si="0"/>
        <v>11462.800000000003</v>
      </c>
      <c r="F25" s="71">
        <f t="shared" si="1"/>
        <v>11462.800000000003</v>
      </c>
      <c r="G25" s="39">
        <f>D25/C25*100</f>
        <v>85.701009541558605</v>
      </c>
      <c r="H25" s="35"/>
      <c r="I25" s="11"/>
    </row>
    <row r="26" spans="1:9">
      <c r="A26" s="14" t="s">
        <v>19</v>
      </c>
      <c r="B26" s="76">
        <v>80097.2</v>
      </c>
      <c r="C26" s="77">
        <v>80097.2</v>
      </c>
      <c r="D26" s="74">
        <v>68640.399999999994</v>
      </c>
      <c r="E26" s="79">
        <f t="shared" si="0"/>
        <v>11456.800000000003</v>
      </c>
      <c r="F26" s="80">
        <f t="shared" si="1"/>
        <v>11456.800000000003</v>
      </c>
      <c r="G26" s="44">
        <f>D26/C26*100</f>
        <v>85.69637889963694</v>
      </c>
      <c r="H26" s="35"/>
      <c r="I26" s="11"/>
    </row>
    <row r="27" spans="1:9" ht="25.5">
      <c r="A27" s="13" t="s">
        <v>20</v>
      </c>
      <c r="B27" s="73">
        <v>67.900000000000006</v>
      </c>
      <c r="C27" s="73">
        <v>67.900000000000006</v>
      </c>
      <c r="D27" s="74">
        <v>61.9</v>
      </c>
      <c r="E27" s="79">
        <f t="shared" si="0"/>
        <v>6.0000000000000071</v>
      </c>
      <c r="F27" s="80">
        <f t="shared" si="1"/>
        <v>6.0000000000000071</v>
      </c>
      <c r="G27" s="44">
        <f>D27/C27*100</f>
        <v>91.163475699558163</v>
      </c>
      <c r="H27" s="35"/>
      <c r="I27" s="11"/>
    </row>
    <row r="28" spans="1:9">
      <c r="A28" s="13"/>
      <c r="B28" s="72"/>
      <c r="C28" s="73"/>
      <c r="D28" s="74"/>
      <c r="E28" s="70"/>
      <c r="F28" s="71"/>
      <c r="G28" s="38"/>
      <c r="H28" s="35"/>
      <c r="I28" s="11"/>
    </row>
    <row r="29" spans="1:9">
      <c r="A29" s="10" t="s">
        <v>21</v>
      </c>
      <c r="B29" s="85">
        <v>42200</v>
      </c>
      <c r="C29" s="86">
        <v>42200</v>
      </c>
      <c r="D29" s="87">
        <v>143261.5</v>
      </c>
      <c r="E29" s="70">
        <f t="shared" si="0"/>
        <v>-101061.5</v>
      </c>
      <c r="F29" s="71">
        <f t="shared" si="1"/>
        <v>-101061.5</v>
      </c>
      <c r="G29" s="39">
        <f>D29/C29*100</f>
        <v>339.48222748815169</v>
      </c>
      <c r="H29" s="35"/>
      <c r="I29" s="11"/>
    </row>
    <row r="30" spans="1:9">
      <c r="A30" s="13"/>
      <c r="B30" s="72"/>
      <c r="C30" s="73"/>
      <c r="D30" s="88"/>
      <c r="E30" s="70"/>
      <c r="F30" s="71"/>
      <c r="G30" s="38"/>
      <c r="H30" s="35"/>
      <c r="I30" s="11"/>
    </row>
    <row r="31" spans="1:9" ht="25.5">
      <c r="A31" s="16" t="s">
        <v>22</v>
      </c>
      <c r="B31" s="72"/>
      <c r="C31" s="73"/>
      <c r="D31" s="103">
        <v>137.6</v>
      </c>
      <c r="E31" s="93">
        <f t="shared" si="0"/>
        <v>-137.6</v>
      </c>
      <c r="F31" s="103">
        <f t="shared" si="1"/>
        <v>-137.6</v>
      </c>
      <c r="G31" s="43"/>
      <c r="H31" s="35"/>
      <c r="I31" s="11"/>
    </row>
    <row r="32" spans="1:9">
      <c r="A32" s="13"/>
      <c r="B32" s="72"/>
      <c r="C32" s="73"/>
      <c r="D32" s="88"/>
      <c r="E32" s="70"/>
      <c r="F32" s="71"/>
      <c r="G32" s="38"/>
      <c r="H32" s="35"/>
      <c r="I32" s="11"/>
    </row>
    <row r="33" spans="1:9" ht="25.5">
      <c r="A33" s="10" t="s">
        <v>23</v>
      </c>
      <c r="B33" s="70">
        <f>SUM(B34:B38)</f>
        <v>102620</v>
      </c>
      <c r="C33" s="70">
        <f>SUM(C34:C39)</f>
        <v>102620</v>
      </c>
      <c r="D33" s="82">
        <f>SUM(D34:D39)</f>
        <v>177359.79999999996</v>
      </c>
      <c r="E33" s="70">
        <f t="shared" si="0"/>
        <v>-74739.799999999959</v>
      </c>
      <c r="F33" s="71">
        <f t="shared" si="1"/>
        <v>-74739.799999999959</v>
      </c>
      <c r="G33" s="37">
        <f>D33/C33*100</f>
        <v>172.83161177158445</v>
      </c>
      <c r="H33" s="35"/>
      <c r="I33" s="11"/>
    </row>
    <row r="34" spans="1:9" ht="63.75">
      <c r="A34" s="14" t="s">
        <v>24</v>
      </c>
      <c r="B34" s="79">
        <v>500</v>
      </c>
      <c r="C34" s="79">
        <v>500</v>
      </c>
      <c r="D34" s="80">
        <v>2700.6</v>
      </c>
      <c r="E34" s="79">
        <f t="shared" si="0"/>
        <v>-2200.6</v>
      </c>
      <c r="F34" s="80">
        <f t="shared" si="1"/>
        <v>-2200.6</v>
      </c>
      <c r="G34" s="43">
        <f>D34/C34*100</f>
        <v>540.12</v>
      </c>
      <c r="H34" s="35"/>
      <c r="I34" s="11"/>
    </row>
    <row r="35" spans="1:9" ht="25.5">
      <c r="A35" s="14" t="s">
        <v>25</v>
      </c>
      <c r="B35" s="79"/>
      <c r="C35" s="79"/>
      <c r="D35" s="89">
        <v>17939.2</v>
      </c>
      <c r="E35" s="79">
        <f t="shared" si="0"/>
        <v>-17939.2</v>
      </c>
      <c r="F35" s="80">
        <f t="shared" si="1"/>
        <v>-17939.2</v>
      </c>
      <c r="G35" s="40"/>
      <c r="H35" s="35"/>
      <c r="I35" s="11"/>
    </row>
    <row r="36" spans="1:9" ht="76.5">
      <c r="A36" s="14" t="s">
        <v>51</v>
      </c>
      <c r="B36" s="79">
        <v>98000</v>
      </c>
      <c r="C36" s="79">
        <v>98000</v>
      </c>
      <c r="D36" s="80">
        <v>153190.9</v>
      </c>
      <c r="E36" s="79">
        <f t="shared" si="0"/>
        <v>-55190.899999999994</v>
      </c>
      <c r="F36" s="80">
        <f t="shared" si="1"/>
        <v>-55190.899999999994</v>
      </c>
      <c r="G36" s="43">
        <f>D36/C36*100</f>
        <v>156.31724489795917</v>
      </c>
      <c r="H36" s="35"/>
      <c r="I36" s="11"/>
    </row>
    <row r="37" spans="1:9" ht="50.45" customHeight="1">
      <c r="A37" s="14" t="s">
        <v>55</v>
      </c>
      <c r="B37" s="79">
        <v>4000</v>
      </c>
      <c r="C37" s="79"/>
      <c r="D37" s="80">
        <v>15.8</v>
      </c>
      <c r="E37" s="79">
        <f t="shared" si="0"/>
        <v>3984.2</v>
      </c>
      <c r="F37" s="80">
        <f t="shared" si="1"/>
        <v>-15.8</v>
      </c>
      <c r="G37" s="43"/>
      <c r="H37" s="35"/>
      <c r="I37" s="11"/>
    </row>
    <row r="38" spans="1:9" ht="25.5">
      <c r="A38" s="14" t="s">
        <v>26</v>
      </c>
      <c r="B38" s="79">
        <v>120</v>
      </c>
      <c r="C38" s="79">
        <v>4000</v>
      </c>
      <c r="D38" s="80">
        <v>3509.9</v>
      </c>
      <c r="E38" s="79">
        <f t="shared" si="0"/>
        <v>-3389.9</v>
      </c>
      <c r="F38" s="80">
        <f t="shared" si="1"/>
        <v>490.09999999999991</v>
      </c>
      <c r="G38" s="43">
        <f>D38/C38*100</f>
        <v>87.747500000000002</v>
      </c>
      <c r="H38" s="35"/>
      <c r="I38" s="11"/>
    </row>
    <row r="39" spans="1:9" ht="76.5">
      <c r="A39" s="17" t="s">
        <v>56</v>
      </c>
      <c r="B39" s="79"/>
      <c r="C39" s="79">
        <v>120</v>
      </c>
      <c r="D39" s="80">
        <v>3.4</v>
      </c>
      <c r="E39" s="79">
        <f t="shared" si="0"/>
        <v>-3.4</v>
      </c>
      <c r="F39" s="80">
        <f t="shared" si="1"/>
        <v>116.6</v>
      </c>
      <c r="G39" s="43">
        <f>D39/C39*100</f>
        <v>2.833333333333333</v>
      </c>
      <c r="H39" s="35"/>
      <c r="I39" s="11"/>
    </row>
    <row r="40" spans="1:9">
      <c r="A40" s="13"/>
      <c r="B40" s="75"/>
      <c r="C40" s="90"/>
      <c r="D40" s="74"/>
      <c r="E40" s="70"/>
      <c r="F40" s="71"/>
      <c r="G40" s="38"/>
      <c r="H40" s="35"/>
      <c r="I40" s="11"/>
    </row>
    <row r="41" spans="1:9">
      <c r="A41" s="10" t="s">
        <v>27</v>
      </c>
      <c r="B41" s="75">
        <f>SUM(B42:B44)</f>
        <v>70349.8</v>
      </c>
      <c r="C41" s="91">
        <f>SUM(C42:C44)</f>
        <v>70349.8</v>
      </c>
      <c r="D41" s="71">
        <f>SUM(D42:D44)</f>
        <v>100600.4</v>
      </c>
      <c r="E41" s="70">
        <f t="shared" si="0"/>
        <v>-30250.599999999991</v>
      </c>
      <c r="F41" s="71">
        <f t="shared" si="1"/>
        <v>-30250.599999999991</v>
      </c>
      <c r="G41" s="39">
        <f>D41/C41*100</f>
        <v>143.00026439307572</v>
      </c>
      <c r="H41" s="35"/>
      <c r="I41" s="11"/>
    </row>
    <row r="42" spans="1:9">
      <c r="A42" s="13" t="s">
        <v>28</v>
      </c>
      <c r="B42" s="72">
        <v>69200</v>
      </c>
      <c r="C42" s="90">
        <v>69200</v>
      </c>
      <c r="D42" s="74">
        <v>89212.2</v>
      </c>
      <c r="E42" s="79">
        <f t="shared" si="0"/>
        <v>-20012.199999999997</v>
      </c>
      <c r="F42" s="80">
        <f t="shared" si="1"/>
        <v>-20012.199999999997</v>
      </c>
      <c r="G42" s="44">
        <f>D42/C42*100</f>
        <v>128.9193641618497</v>
      </c>
      <c r="H42" s="35"/>
      <c r="I42" s="11"/>
    </row>
    <row r="43" spans="1:9">
      <c r="A43" s="13" t="s">
        <v>29</v>
      </c>
      <c r="B43" s="72">
        <v>600</v>
      </c>
      <c r="C43" s="73">
        <v>600</v>
      </c>
      <c r="D43" s="74">
        <v>10258</v>
      </c>
      <c r="E43" s="79">
        <f t="shared" si="0"/>
        <v>-9658</v>
      </c>
      <c r="F43" s="80">
        <f t="shared" si="1"/>
        <v>-9658</v>
      </c>
      <c r="G43" s="43" t="s">
        <v>54</v>
      </c>
      <c r="H43" s="35"/>
      <c r="I43" s="11"/>
    </row>
    <row r="44" spans="1:9">
      <c r="A44" s="13" t="s">
        <v>30</v>
      </c>
      <c r="B44" s="72">
        <v>549.79999999999995</v>
      </c>
      <c r="C44" s="73">
        <v>549.79999999999995</v>
      </c>
      <c r="D44" s="74">
        <v>1130.2</v>
      </c>
      <c r="E44" s="79">
        <f t="shared" si="0"/>
        <v>-580.40000000000009</v>
      </c>
      <c r="F44" s="80">
        <f t="shared" si="1"/>
        <v>-580.40000000000009</v>
      </c>
      <c r="G44" s="44">
        <f>D44/C44*100</f>
        <v>205.56566024008731</v>
      </c>
      <c r="H44" s="35"/>
      <c r="I44" s="11"/>
    </row>
    <row r="45" spans="1:9">
      <c r="A45" s="13"/>
      <c r="B45" s="72"/>
      <c r="C45" s="73"/>
      <c r="D45" s="74"/>
      <c r="E45" s="70"/>
      <c r="F45" s="71"/>
      <c r="G45" s="38"/>
      <c r="H45" s="35"/>
      <c r="I45" s="11"/>
    </row>
    <row r="46" spans="1:9" ht="25.5">
      <c r="A46" s="10" t="s">
        <v>31</v>
      </c>
      <c r="B46" s="75">
        <f>B47+B48</f>
        <v>231</v>
      </c>
      <c r="C46" s="70">
        <f>C47+C48</f>
        <v>3175.1</v>
      </c>
      <c r="D46" s="71">
        <f>D47+D48</f>
        <v>54450.3</v>
      </c>
      <c r="E46" s="70">
        <f t="shared" si="0"/>
        <v>-54219.3</v>
      </c>
      <c r="F46" s="71">
        <f t="shared" si="1"/>
        <v>-51275.200000000004</v>
      </c>
      <c r="G46" s="39">
        <f>D46/C46*100</f>
        <v>1714.916065635728</v>
      </c>
      <c r="H46" s="35"/>
      <c r="I46" s="11"/>
    </row>
    <row r="47" spans="1:9">
      <c r="A47" s="14" t="s">
        <v>32</v>
      </c>
      <c r="B47" s="76">
        <v>231</v>
      </c>
      <c r="C47" s="77">
        <v>3175.1</v>
      </c>
      <c r="D47" s="74">
        <v>15290.3</v>
      </c>
      <c r="E47" s="79">
        <f t="shared" si="0"/>
        <v>-15059.3</v>
      </c>
      <c r="F47" s="80">
        <f t="shared" si="1"/>
        <v>-12115.199999999999</v>
      </c>
      <c r="G47" s="43">
        <f>D47/C47*100</f>
        <v>481.56908443828542</v>
      </c>
      <c r="H47" s="35"/>
      <c r="I47" s="11"/>
    </row>
    <row r="48" spans="1:9">
      <c r="A48" s="14" t="s">
        <v>33</v>
      </c>
      <c r="B48" s="76"/>
      <c r="C48" s="77"/>
      <c r="D48" s="74">
        <v>39160</v>
      </c>
      <c r="E48" s="79">
        <f t="shared" si="0"/>
        <v>-39160</v>
      </c>
      <c r="F48" s="80">
        <f t="shared" si="1"/>
        <v>-39160</v>
      </c>
      <c r="G48" s="43"/>
      <c r="H48" s="35"/>
      <c r="I48" s="11"/>
    </row>
    <row r="49" spans="1:9">
      <c r="A49" s="14"/>
      <c r="B49" s="76"/>
      <c r="C49" s="77"/>
      <c r="D49" s="74"/>
      <c r="E49" s="70"/>
      <c r="F49" s="71"/>
      <c r="G49" s="38"/>
      <c r="H49" s="35"/>
      <c r="I49" s="11"/>
    </row>
    <row r="50" spans="1:9" ht="25.5">
      <c r="A50" s="10" t="s">
        <v>34</v>
      </c>
      <c r="B50" s="70">
        <f>SUM(B51:B52)</f>
        <v>578970</v>
      </c>
      <c r="C50" s="70">
        <f>SUM(C51:C52)</f>
        <v>578970</v>
      </c>
      <c r="D50" s="71">
        <f>SUM(D51:D52)</f>
        <v>409987.5</v>
      </c>
      <c r="E50" s="70">
        <f t="shared" si="0"/>
        <v>168982.5</v>
      </c>
      <c r="F50" s="71">
        <f t="shared" si="1"/>
        <v>168982.5</v>
      </c>
      <c r="G50" s="39">
        <f>D50/C50*100</f>
        <v>70.81325457277579</v>
      </c>
      <c r="H50" s="35"/>
      <c r="I50" s="11"/>
    </row>
    <row r="51" spans="1:9" ht="76.5">
      <c r="A51" s="14" t="s">
        <v>53</v>
      </c>
      <c r="B51" s="77">
        <v>578920</v>
      </c>
      <c r="C51" s="77">
        <v>578920</v>
      </c>
      <c r="D51" s="74">
        <v>409050.2</v>
      </c>
      <c r="E51" s="79">
        <f t="shared" si="0"/>
        <v>169869.8</v>
      </c>
      <c r="F51" s="80">
        <f t="shared" si="1"/>
        <v>169869.8</v>
      </c>
      <c r="G51" s="43">
        <f>D51/C51*100</f>
        <v>70.65746562564776</v>
      </c>
      <c r="H51" s="35"/>
      <c r="I51" s="11"/>
    </row>
    <row r="52" spans="1:9" ht="25.5">
      <c r="A52" s="14" t="s">
        <v>52</v>
      </c>
      <c r="B52" s="76">
        <v>50</v>
      </c>
      <c r="C52" s="77">
        <v>50</v>
      </c>
      <c r="D52" s="74">
        <v>937.3</v>
      </c>
      <c r="E52" s="79">
        <f t="shared" si="0"/>
        <v>-887.3</v>
      </c>
      <c r="F52" s="80">
        <f t="shared" si="1"/>
        <v>-887.3</v>
      </c>
      <c r="G52" s="43">
        <f>D52/C52*100</f>
        <v>1874.6</v>
      </c>
      <c r="H52" s="35"/>
      <c r="I52" s="11"/>
    </row>
    <row r="53" spans="1:9">
      <c r="A53" s="10"/>
      <c r="B53" s="83"/>
      <c r="C53" s="84"/>
      <c r="D53" s="92"/>
      <c r="E53" s="70"/>
      <c r="F53" s="71"/>
      <c r="G53" s="38"/>
      <c r="H53" s="35"/>
      <c r="I53" s="11"/>
    </row>
    <row r="54" spans="1:9">
      <c r="A54" s="10" t="s">
        <v>35</v>
      </c>
      <c r="B54" s="75">
        <f>B55</f>
        <v>82</v>
      </c>
      <c r="C54" s="70">
        <f>C55</f>
        <v>82</v>
      </c>
      <c r="D54" s="71">
        <f>D55+D56</f>
        <v>631.5</v>
      </c>
      <c r="E54" s="70">
        <f t="shared" si="0"/>
        <v>-549.5</v>
      </c>
      <c r="F54" s="71">
        <f t="shared" si="1"/>
        <v>-549.5</v>
      </c>
      <c r="G54" s="39">
        <f>D54/C54*100</f>
        <v>770.1219512195122</v>
      </c>
      <c r="H54" s="35"/>
      <c r="I54" s="11"/>
    </row>
    <row r="55" spans="1:9" ht="38.25">
      <c r="A55" s="14" t="s">
        <v>36</v>
      </c>
      <c r="B55" s="76">
        <v>82</v>
      </c>
      <c r="C55" s="77">
        <v>82</v>
      </c>
      <c r="D55" s="89">
        <v>71</v>
      </c>
      <c r="E55" s="79">
        <f t="shared" si="0"/>
        <v>11</v>
      </c>
      <c r="F55" s="80">
        <f t="shared" si="1"/>
        <v>11</v>
      </c>
      <c r="G55" s="43">
        <f>D55/C55*100</f>
        <v>86.58536585365853</v>
      </c>
      <c r="H55" s="35"/>
      <c r="I55" s="11"/>
    </row>
    <row r="56" spans="1:9" ht="51">
      <c r="A56" s="14" t="s">
        <v>57</v>
      </c>
      <c r="B56" s="76"/>
      <c r="C56" s="77"/>
      <c r="D56" s="80">
        <v>560.5</v>
      </c>
      <c r="E56" s="79">
        <f t="shared" si="0"/>
        <v>-560.5</v>
      </c>
      <c r="F56" s="80">
        <f t="shared" si="1"/>
        <v>-560.5</v>
      </c>
      <c r="G56" s="43"/>
      <c r="H56" s="35"/>
      <c r="I56" s="11"/>
    </row>
    <row r="57" spans="1:9">
      <c r="A57" s="14"/>
      <c r="B57" s="83"/>
      <c r="C57" s="77"/>
      <c r="D57" s="74"/>
      <c r="E57" s="70"/>
      <c r="F57" s="71"/>
      <c r="G57" s="38"/>
      <c r="H57" s="35"/>
      <c r="I57" s="11"/>
    </row>
    <row r="58" spans="1:9">
      <c r="A58" s="10" t="s">
        <v>37</v>
      </c>
      <c r="B58" s="85">
        <v>300000</v>
      </c>
      <c r="C58" s="86">
        <v>300000</v>
      </c>
      <c r="D58" s="87">
        <v>411233.5</v>
      </c>
      <c r="E58" s="86">
        <f t="shared" si="0"/>
        <v>-111233.5</v>
      </c>
      <c r="F58" s="87">
        <f t="shared" si="1"/>
        <v>-111233.5</v>
      </c>
      <c r="G58" s="39">
        <f>D58/C58*100</f>
        <v>137.07783333333333</v>
      </c>
      <c r="H58" s="35"/>
      <c r="I58" s="11"/>
    </row>
    <row r="59" spans="1:9">
      <c r="A59" s="14"/>
      <c r="B59" s="83"/>
      <c r="C59" s="84"/>
      <c r="D59" s="74"/>
      <c r="E59" s="70"/>
      <c r="F59" s="71"/>
      <c r="G59" s="38"/>
      <c r="H59" s="35"/>
      <c r="I59" s="11"/>
    </row>
    <row r="60" spans="1:9">
      <c r="A60" s="10" t="s">
        <v>38</v>
      </c>
      <c r="B60" s="83"/>
      <c r="C60" s="84"/>
      <c r="D60" s="87">
        <v>2576.8000000000002</v>
      </c>
      <c r="E60" s="86">
        <f t="shared" si="0"/>
        <v>-2576.8000000000002</v>
      </c>
      <c r="F60" s="87">
        <f t="shared" si="1"/>
        <v>-2576.8000000000002</v>
      </c>
      <c r="G60" s="46"/>
      <c r="H60" s="35"/>
      <c r="I60" s="11"/>
    </row>
    <row r="61" spans="1:9">
      <c r="A61" s="10"/>
      <c r="B61" s="75"/>
      <c r="C61" s="84"/>
      <c r="D61" s="74"/>
      <c r="E61" s="70"/>
      <c r="F61" s="71"/>
      <c r="G61" s="38"/>
      <c r="H61" s="35"/>
      <c r="I61" s="11"/>
    </row>
    <row r="62" spans="1:9">
      <c r="A62" s="10" t="s">
        <v>39</v>
      </c>
      <c r="B62" s="75">
        <v>4792780</v>
      </c>
      <c r="C62" s="70">
        <f>C66+C75+C77+C73+C64</f>
        <v>10114208.899999999</v>
      </c>
      <c r="D62" s="71">
        <f>D66+D73+D75+D77</f>
        <v>9610433.7999999989</v>
      </c>
      <c r="E62" s="70">
        <f t="shared" si="0"/>
        <v>-4817653.7999999989</v>
      </c>
      <c r="F62" s="71">
        <f t="shared" si="1"/>
        <v>503775.09999999963</v>
      </c>
      <c r="G62" s="39">
        <f>D62/C62*100</f>
        <v>95.019134912271781</v>
      </c>
      <c r="H62" s="35"/>
      <c r="I62" s="11"/>
    </row>
    <row r="63" spans="1:9">
      <c r="A63" s="18" t="s">
        <v>5</v>
      </c>
      <c r="B63" s="83"/>
      <c r="C63" s="70"/>
      <c r="D63" s="71"/>
      <c r="E63" s="70"/>
      <c r="F63" s="71"/>
      <c r="G63" s="37"/>
      <c r="H63" s="35"/>
      <c r="I63" s="11"/>
    </row>
    <row r="64" spans="1:9" hidden="1">
      <c r="A64" s="10" t="s">
        <v>40</v>
      </c>
      <c r="B64" s="83"/>
      <c r="C64" s="84"/>
      <c r="D64" s="92"/>
      <c r="E64" s="70">
        <f t="shared" si="0"/>
        <v>0</v>
      </c>
      <c r="F64" s="71">
        <f t="shared" si="1"/>
        <v>0</v>
      </c>
      <c r="G64" s="45"/>
      <c r="H64" s="35"/>
      <c r="I64" s="11"/>
    </row>
    <row r="65" spans="1:9" hidden="1">
      <c r="A65" s="10"/>
      <c r="B65" s="75">
        <f>SUM(B66:B70)</f>
        <v>9001665.3999999985</v>
      </c>
      <c r="C65" s="84"/>
      <c r="D65" s="92"/>
      <c r="E65" s="70">
        <f t="shared" si="0"/>
        <v>9001665.3999999985</v>
      </c>
      <c r="F65" s="71">
        <f t="shared" si="1"/>
        <v>0</v>
      </c>
      <c r="G65" s="45"/>
      <c r="H65" s="35"/>
      <c r="I65" s="11"/>
    </row>
    <row r="66" spans="1:9" ht="25.5">
      <c r="A66" s="10" t="s">
        <v>41</v>
      </c>
      <c r="B66" s="93">
        <f>B67+B68+B69+B70</f>
        <v>4500832.7</v>
      </c>
      <c r="C66" s="70">
        <f>SUM(C67:C71)</f>
        <v>9739233.9999999981</v>
      </c>
      <c r="D66" s="71">
        <f>SUM(D67:D71)</f>
        <v>9413351</v>
      </c>
      <c r="E66" s="70">
        <f t="shared" si="0"/>
        <v>-4912518.3</v>
      </c>
      <c r="F66" s="71">
        <f t="shared" si="1"/>
        <v>325882.99999999814</v>
      </c>
      <c r="G66" s="37">
        <f>D66/C66*100</f>
        <v>96.653915492737951</v>
      </c>
      <c r="H66" s="35"/>
      <c r="I66" s="11"/>
    </row>
    <row r="67" spans="1:9" ht="25.5">
      <c r="A67" s="19" t="s">
        <v>42</v>
      </c>
      <c r="B67" s="77">
        <v>1250936.3999999999</v>
      </c>
      <c r="C67" s="77">
        <v>1250936.3999999999</v>
      </c>
      <c r="D67" s="80">
        <v>1250936.3999999999</v>
      </c>
      <c r="E67" s="79">
        <v>0</v>
      </c>
      <c r="F67" s="80">
        <v>0</v>
      </c>
      <c r="G67" s="43">
        <f>D67/C67*100</f>
        <v>100</v>
      </c>
      <c r="H67" s="35"/>
      <c r="I67" s="11"/>
    </row>
    <row r="68" spans="1:9" ht="25.5">
      <c r="A68" s="14" t="s">
        <v>43</v>
      </c>
      <c r="B68" s="77">
        <v>495395.9</v>
      </c>
      <c r="C68" s="77">
        <v>4847010.8</v>
      </c>
      <c r="D68" s="80">
        <v>4788665</v>
      </c>
      <c r="E68" s="79">
        <f t="shared" si="0"/>
        <v>-4293269.0999999996</v>
      </c>
      <c r="F68" s="80">
        <f t="shared" si="1"/>
        <v>58345.799999999814</v>
      </c>
      <c r="G68" s="43">
        <f>D68/C68*100</f>
        <v>98.796251908495861</v>
      </c>
      <c r="H68" s="35"/>
      <c r="I68" s="11"/>
    </row>
    <row r="69" spans="1:9" ht="25.5">
      <c r="A69" s="14" t="s">
        <v>44</v>
      </c>
      <c r="B69" s="77">
        <v>2314734.7000000002</v>
      </c>
      <c r="C69" s="77">
        <v>2523375.1</v>
      </c>
      <c r="D69" s="80">
        <v>2266130.9</v>
      </c>
      <c r="E69" s="79">
        <f t="shared" si="0"/>
        <v>48603.800000000279</v>
      </c>
      <c r="F69" s="80">
        <f t="shared" si="1"/>
        <v>257244.20000000019</v>
      </c>
      <c r="G69" s="43">
        <f>D69/C69*100</f>
        <v>89.805550510504744</v>
      </c>
      <c r="H69" s="35"/>
      <c r="I69" s="11"/>
    </row>
    <row r="70" spans="1:9">
      <c r="A70" s="14" t="s">
        <v>45</v>
      </c>
      <c r="B70" s="77">
        <v>439765.7</v>
      </c>
      <c r="C70" s="77">
        <v>1117911.7</v>
      </c>
      <c r="D70" s="80">
        <v>1107618.7</v>
      </c>
      <c r="E70" s="79">
        <f t="shared" si="0"/>
        <v>-667853</v>
      </c>
      <c r="F70" s="80">
        <f t="shared" si="1"/>
        <v>10293</v>
      </c>
      <c r="G70" s="43">
        <f>D70/C70*100</f>
        <v>99.079265383840237</v>
      </c>
      <c r="H70" s="35"/>
      <c r="I70" s="11"/>
    </row>
    <row r="71" spans="1:9" ht="25.5" hidden="1">
      <c r="A71" s="14" t="s">
        <v>46</v>
      </c>
      <c r="B71" s="76">
        <v>54</v>
      </c>
      <c r="C71" s="77"/>
      <c r="D71" s="74"/>
      <c r="E71" s="70">
        <f t="shared" si="0"/>
        <v>54</v>
      </c>
      <c r="F71" s="71">
        <f t="shared" si="1"/>
        <v>0</v>
      </c>
      <c r="G71" s="38"/>
      <c r="H71" s="35"/>
      <c r="I71" s="11"/>
    </row>
    <row r="72" spans="1:9">
      <c r="A72" s="14"/>
      <c r="B72" s="76"/>
      <c r="C72" s="77"/>
      <c r="D72" s="74"/>
      <c r="E72" s="70"/>
      <c r="F72" s="71"/>
      <c r="G72" s="38"/>
      <c r="H72" s="35"/>
      <c r="I72" s="11"/>
    </row>
    <row r="73" spans="1:9" ht="25.5">
      <c r="A73" s="10" t="s">
        <v>47</v>
      </c>
      <c r="B73" s="84">
        <v>291893.3</v>
      </c>
      <c r="C73" s="84">
        <v>374974.9</v>
      </c>
      <c r="D73" s="92">
        <v>255380.1</v>
      </c>
      <c r="E73" s="84">
        <f t="shared" ref="E73:E79" si="2">B73-D73</f>
        <v>36513.199999999983</v>
      </c>
      <c r="F73" s="92">
        <f t="shared" ref="F73:F79" si="3">C73-D73</f>
        <v>119594.80000000002</v>
      </c>
      <c r="G73" s="45">
        <f>D73/C73*100</f>
        <v>68.105918556148694</v>
      </c>
      <c r="H73" s="35"/>
      <c r="I73" s="11"/>
    </row>
    <row r="74" spans="1:9">
      <c r="A74" s="14"/>
      <c r="B74" s="83"/>
      <c r="C74" s="77"/>
      <c r="D74" s="74"/>
      <c r="E74" s="84"/>
      <c r="F74" s="92"/>
      <c r="G74" s="38"/>
      <c r="H74" s="35"/>
      <c r="I74" s="11"/>
    </row>
    <row r="75" spans="1:9" ht="76.5">
      <c r="A75" s="10" t="s">
        <v>48</v>
      </c>
      <c r="B75" s="76"/>
      <c r="C75" s="94"/>
      <c r="D75" s="95">
        <f>36168.3-13.6</f>
        <v>36154.700000000004</v>
      </c>
      <c r="E75" s="84">
        <f t="shared" si="2"/>
        <v>-36154.700000000004</v>
      </c>
      <c r="F75" s="92">
        <f t="shared" si="3"/>
        <v>-36154.700000000004</v>
      </c>
      <c r="G75" s="37"/>
      <c r="H75" s="35"/>
      <c r="I75" s="11"/>
    </row>
    <row r="76" spans="1:9">
      <c r="A76" s="10"/>
      <c r="B76" s="83"/>
      <c r="C76" s="77"/>
      <c r="D76" s="74"/>
      <c r="E76" s="84"/>
      <c r="F76" s="92"/>
      <c r="G76" s="38"/>
      <c r="H76" s="35"/>
      <c r="I76" s="11"/>
    </row>
    <row r="77" spans="1:9" ht="38.25">
      <c r="A77" s="10" t="s">
        <v>49</v>
      </c>
      <c r="B77" s="76"/>
      <c r="C77" s="84"/>
      <c r="D77" s="96">
        <v>-94452</v>
      </c>
      <c r="E77" s="84">
        <f t="shared" si="2"/>
        <v>94452</v>
      </c>
      <c r="F77" s="92">
        <f t="shared" si="3"/>
        <v>94452</v>
      </c>
      <c r="G77" s="39"/>
      <c r="H77" s="35"/>
      <c r="I77" s="11"/>
    </row>
    <row r="78" spans="1:9">
      <c r="A78" s="9"/>
      <c r="B78" s="104"/>
      <c r="C78" s="97"/>
      <c r="D78" s="98"/>
      <c r="E78" s="99"/>
      <c r="F78" s="100"/>
      <c r="G78" s="48"/>
      <c r="H78" s="35"/>
      <c r="I78" s="11"/>
    </row>
    <row r="79" spans="1:9">
      <c r="A79" s="20" t="s">
        <v>50</v>
      </c>
      <c r="B79" s="101">
        <f>B7+B62</f>
        <v>38838587.900000006</v>
      </c>
      <c r="C79" s="101">
        <f>C7+C62</f>
        <v>44774960.899999999</v>
      </c>
      <c r="D79" s="101">
        <f>D7+D62</f>
        <v>48819561.699999988</v>
      </c>
      <c r="E79" s="101">
        <f t="shared" si="2"/>
        <v>-9980973.7999999821</v>
      </c>
      <c r="F79" s="102">
        <f t="shared" si="3"/>
        <v>-4044600.7999999896</v>
      </c>
      <c r="G79" s="49">
        <f>D79/C79*100</f>
        <v>109.03317550412422</v>
      </c>
      <c r="H79" s="35"/>
      <c r="I79" s="11"/>
    </row>
    <row r="80" spans="1:9">
      <c r="A80" s="28"/>
      <c r="B80" s="50"/>
      <c r="C80" s="51"/>
      <c r="D80" s="52"/>
      <c r="E80" s="52"/>
      <c r="F80" s="52"/>
      <c r="G80" s="53"/>
      <c r="I80" s="11"/>
    </row>
    <row r="81" spans="1:7">
      <c r="A81" s="27"/>
      <c r="B81" s="54"/>
      <c r="C81" s="55"/>
      <c r="D81" s="55"/>
      <c r="E81" s="55"/>
      <c r="F81" s="55"/>
      <c r="G81" s="53"/>
    </row>
    <row r="82" spans="1:7">
      <c r="A82" s="28"/>
      <c r="B82" s="50"/>
      <c r="C82" s="52"/>
      <c r="D82" s="52"/>
      <c r="E82" s="52"/>
      <c r="F82" s="52"/>
      <c r="G82" s="53"/>
    </row>
    <row r="83" spans="1:7">
      <c r="A83" s="27"/>
      <c r="B83" s="54"/>
      <c r="C83" s="51"/>
      <c r="D83" s="52"/>
      <c r="E83" s="52"/>
      <c r="F83" s="52"/>
      <c r="G83" s="53"/>
    </row>
    <row r="84" spans="1:7">
      <c r="A84" s="28"/>
      <c r="B84" s="50"/>
      <c r="C84" s="56"/>
      <c r="D84" s="57"/>
      <c r="E84" s="57"/>
      <c r="F84" s="57"/>
      <c r="G84" s="53"/>
    </row>
    <row r="85" spans="1:7">
      <c r="A85" s="30"/>
      <c r="B85" s="58"/>
      <c r="C85" s="57"/>
      <c r="D85" s="42"/>
      <c r="E85" s="42"/>
      <c r="F85" s="42"/>
      <c r="G85" s="53"/>
    </row>
    <row r="86" spans="1:7">
      <c r="A86" s="30"/>
      <c r="B86" s="58"/>
      <c r="C86" s="57"/>
      <c r="D86" s="42"/>
      <c r="E86" s="42"/>
      <c r="F86" s="42"/>
      <c r="G86" s="53"/>
    </row>
    <row r="87" spans="1:7">
      <c r="A87" s="30"/>
      <c r="B87" s="58"/>
      <c r="C87" s="57"/>
      <c r="D87" s="42"/>
      <c r="E87" s="42"/>
      <c r="F87" s="42"/>
      <c r="G87" s="53"/>
    </row>
    <row r="88" spans="1:7">
      <c r="A88" s="30"/>
      <c r="B88" s="58"/>
      <c r="C88" s="57"/>
      <c r="D88" s="42"/>
      <c r="E88" s="42"/>
      <c r="F88" s="42"/>
      <c r="G88" s="53"/>
    </row>
    <row r="89" spans="1:7">
      <c r="A89" s="30"/>
      <c r="B89" s="58"/>
      <c r="C89" s="57"/>
      <c r="D89" s="42"/>
      <c r="E89" s="42"/>
      <c r="F89" s="42"/>
      <c r="G89" s="53"/>
    </row>
    <row r="90" spans="1:7">
      <c r="A90" s="30"/>
      <c r="B90" s="58"/>
      <c r="C90" s="57"/>
      <c r="D90" s="42"/>
      <c r="E90" s="42"/>
      <c r="F90" s="42"/>
      <c r="G90" s="53"/>
    </row>
    <row r="91" spans="1:7">
      <c r="A91" s="30"/>
      <c r="B91" s="58"/>
      <c r="C91" s="57"/>
      <c r="D91" s="57"/>
      <c r="E91" s="57"/>
      <c r="F91" s="57"/>
      <c r="G91" s="53"/>
    </row>
    <row r="92" spans="1:7" hidden="1">
      <c r="A92" s="30"/>
      <c r="B92" s="58"/>
      <c r="C92" s="57"/>
      <c r="D92" s="59"/>
      <c r="E92" s="59"/>
      <c r="F92" s="59"/>
      <c r="G92" s="53"/>
    </row>
    <row r="93" spans="1:7" hidden="1">
      <c r="A93" s="30"/>
      <c r="B93" s="58"/>
      <c r="C93" s="57"/>
      <c r="D93" s="42"/>
      <c r="E93" s="42"/>
      <c r="F93" s="42"/>
      <c r="G93" s="53"/>
    </row>
    <row r="94" spans="1:7" hidden="1">
      <c r="A94" s="30"/>
      <c r="B94" s="58"/>
      <c r="C94" s="57"/>
      <c r="D94" s="42"/>
      <c r="E94" s="42"/>
      <c r="F94" s="42"/>
      <c r="G94" s="53"/>
    </row>
    <row r="95" spans="1:7" hidden="1">
      <c r="A95" s="30"/>
      <c r="B95" s="58"/>
      <c r="C95" s="57"/>
      <c r="D95" s="42"/>
      <c r="E95" s="42"/>
      <c r="F95" s="42"/>
      <c r="G95" s="53"/>
    </row>
    <row r="96" spans="1:7" hidden="1">
      <c r="A96" s="30"/>
      <c r="B96" s="58"/>
      <c r="C96" s="57"/>
      <c r="D96" s="42"/>
      <c r="E96" s="42"/>
      <c r="F96" s="42"/>
      <c r="G96" s="53"/>
    </row>
    <row r="97" spans="1:7" hidden="1">
      <c r="A97" s="30"/>
      <c r="B97" s="58"/>
      <c r="C97" s="57"/>
      <c r="D97" s="42"/>
      <c r="E97" s="42"/>
      <c r="F97" s="42"/>
      <c r="G97" s="53"/>
    </row>
    <row r="98" spans="1:7" hidden="1">
      <c r="A98" s="30"/>
      <c r="B98" s="58"/>
      <c r="C98" s="57"/>
      <c r="D98" s="42"/>
      <c r="E98" s="42"/>
      <c r="F98" s="42"/>
      <c r="G98" s="53"/>
    </row>
    <row r="99" spans="1:7" hidden="1">
      <c r="A99" s="30"/>
      <c r="B99" s="58"/>
      <c r="C99" s="57"/>
      <c r="D99" s="42"/>
      <c r="E99" s="42"/>
      <c r="F99" s="42"/>
      <c r="G99" s="53"/>
    </row>
    <row r="100" spans="1:7" hidden="1">
      <c r="A100" s="30"/>
      <c r="B100" s="58"/>
      <c r="C100" s="57"/>
      <c r="D100" s="42"/>
      <c r="E100" s="42"/>
      <c r="F100" s="42"/>
      <c r="G100" s="53"/>
    </row>
    <row r="101" spans="1:7">
      <c r="A101" s="30"/>
      <c r="B101" s="58"/>
      <c r="C101" s="57"/>
      <c r="D101" s="59"/>
      <c r="E101" s="59"/>
      <c r="F101" s="59"/>
      <c r="G101" s="53"/>
    </row>
    <row r="102" spans="1:7">
      <c r="A102" s="30"/>
      <c r="B102" s="58"/>
      <c r="C102" s="57"/>
      <c r="D102" s="42"/>
      <c r="E102" s="42"/>
      <c r="F102" s="42"/>
      <c r="G102" s="53"/>
    </row>
    <row r="103" spans="1:7">
      <c r="A103" s="30"/>
      <c r="B103" s="58"/>
      <c r="C103" s="57"/>
      <c r="D103" s="47"/>
      <c r="E103" s="47"/>
      <c r="F103" s="47"/>
      <c r="G103" s="53"/>
    </row>
    <row r="104" spans="1:7">
      <c r="A104" s="30"/>
      <c r="B104" s="58"/>
      <c r="C104" s="57"/>
      <c r="D104" s="42"/>
      <c r="E104" s="42"/>
      <c r="F104" s="42"/>
      <c r="G104" s="53"/>
    </row>
    <row r="105" spans="1:7">
      <c r="A105" s="30"/>
      <c r="B105" s="58"/>
      <c r="C105" s="57"/>
      <c r="D105" s="42"/>
      <c r="E105" s="42"/>
      <c r="F105" s="42"/>
      <c r="G105" s="53"/>
    </row>
    <row r="106" spans="1:7">
      <c r="A106" s="30"/>
      <c r="B106" s="58"/>
      <c r="C106" s="57"/>
      <c r="D106" s="42"/>
      <c r="E106" s="42"/>
      <c r="F106" s="42"/>
      <c r="G106" s="53"/>
    </row>
    <row r="107" spans="1:7">
      <c r="A107" s="30"/>
      <c r="B107" s="58"/>
      <c r="C107" s="57"/>
      <c r="D107" s="60"/>
      <c r="E107" s="60"/>
      <c r="F107" s="60"/>
      <c r="G107" s="53"/>
    </row>
    <row r="108" spans="1:7">
      <c r="A108" s="30"/>
      <c r="B108" s="58"/>
      <c r="C108" s="57"/>
      <c r="D108" s="60"/>
      <c r="E108" s="60"/>
      <c r="F108" s="60"/>
      <c r="G108" s="53"/>
    </row>
    <row r="109" spans="1:7">
      <c r="A109" s="30"/>
      <c r="B109" s="58"/>
      <c r="C109" s="57"/>
      <c r="D109" s="60"/>
      <c r="E109" s="60"/>
      <c r="F109" s="60"/>
      <c r="G109" s="53"/>
    </row>
    <row r="110" spans="1:7">
      <c r="A110" s="30"/>
      <c r="B110" s="58"/>
      <c r="C110" s="57"/>
      <c r="D110" s="61"/>
      <c r="E110" s="61"/>
      <c r="F110" s="61"/>
      <c r="G110" s="53"/>
    </row>
    <row r="111" spans="1:7">
      <c r="A111" s="27"/>
      <c r="B111" s="54"/>
      <c r="C111" s="57"/>
      <c r="D111" s="61"/>
      <c r="E111" s="61"/>
      <c r="F111" s="61"/>
      <c r="G111" s="53"/>
    </row>
    <row r="112" spans="1:7">
      <c r="A112" s="30"/>
      <c r="B112" s="58"/>
      <c r="C112" s="57"/>
      <c r="D112" s="61"/>
      <c r="E112" s="61"/>
      <c r="F112" s="61"/>
      <c r="G112" s="53"/>
    </row>
    <row r="113" spans="1:7">
      <c r="A113" s="27"/>
      <c r="B113" s="54"/>
      <c r="C113" s="57"/>
      <c r="D113" s="61"/>
      <c r="E113" s="61"/>
      <c r="F113" s="61"/>
      <c r="G113" s="53"/>
    </row>
    <row r="114" spans="1:7">
      <c r="A114" s="30"/>
      <c r="B114" s="58"/>
      <c r="C114" s="57"/>
      <c r="D114" s="61"/>
      <c r="E114" s="61"/>
      <c r="F114" s="61"/>
      <c r="G114" s="53"/>
    </row>
    <row r="115" spans="1:7">
      <c r="A115" s="30"/>
      <c r="B115" s="58"/>
      <c r="C115" s="57"/>
      <c r="D115" s="61"/>
      <c r="E115" s="61"/>
      <c r="F115" s="61"/>
      <c r="G115" s="53"/>
    </row>
    <row r="116" spans="1:7">
      <c r="A116" s="30"/>
      <c r="B116" s="58"/>
      <c r="C116" s="57"/>
      <c r="D116" s="61"/>
      <c r="E116" s="61"/>
      <c r="F116" s="61"/>
      <c r="G116" s="53"/>
    </row>
    <row r="117" spans="1:7">
      <c r="A117" s="30"/>
      <c r="B117" s="58"/>
      <c r="C117" s="57"/>
      <c r="D117" s="61"/>
      <c r="E117" s="61"/>
      <c r="F117" s="61"/>
      <c r="G117" s="53"/>
    </row>
    <row r="118" spans="1:7">
      <c r="A118" s="30"/>
      <c r="B118" s="58"/>
      <c r="C118" s="57"/>
      <c r="D118" s="61"/>
      <c r="E118" s="61"/>
      <c r="F118" s="61"/>
      <c r="G118" s="53"/>
    </row>
    <row r="119" spans="1:7">
      <c r="A119" s="30"/>
      <c r="B119" s="58"/>
      <c r="C119" s="57"/>
      <c r="D119" s="61"/>
      <c r="E119" s="61"/>
      <c r="F119" s="61"/>
      <c r="G119" s="53"/>
    </row>
    <row r="120" spans="1:7">
      <c r="A120" s="30"/>
      <c r="B120" s="58"/>
      <c r="C120" s="57"/>
      <c r="D120" s="57"/>
      <c r="E120" s="57"/>
      <c r="F120" s="57"/>
      <c r="G120" s="53"/>
    </row>
    <row r="121" spans="1:7">
      <c r="A121" s="30"/>
      <c r="B121" s="58"/>
      <c r="C121" s="62"/>
      <c r="D121" s="63"/>
      <c r="E121" s="63"/>
      <c r="F121" s="63"/>
      <c r="G121" s="53"/>
    </row>
    <row r="122" spans="1:7">
      <c r="A122" s="29"/>
      <c r="B122" s="54"/>
      <c r="C122" s="64"/>
      <c r="D122" s="64"/>
      <c r="E122" s="64"/>
      <c r="F122" s="64"/>
      <c r="G122" s="64"/>
    </row>
    <row r="123" spans="1:7">
      <c r="A123" s="8"/>
      <c r="B123" s="65"/>
      <c r="C123" s="66"/>
      <c r="D123" s="66"/>
      <c r="E123" s="66"/>
      <c r="F123" s="66"/>
      <c r="G123" s="53"/>
    </row>
    <row r="124" spans="1:7">
      <c r="A124" s="8"/>
      <c r="B124" s="65"/>
      <c r="C124" s="66"/>
      <c r="D124" s="66"/>
      <c r="E124" s="66"/>
      <c r="F124" s="66"/>
      <c r="G124" s="53"/>
    </row>
    <row r="125" spans="1:7">
      <c r="A125" s="8"/>
      <c r="B125" s="8"/>
      <c r="C125" s="31"/>
      <c r="D125" s="31"/>
      <c r="E125" s="31"/>
      <c r="F125" s="31"/>
      <c r="G125" s="32"/>
    </row>
    <row r="126" spans="1:7">
      <c r="A126" s="8"/>
      <c r="B126" s="8"/>
      <c r="C126" s="31"/>
      <c r="D126" s="31"/>
      <c r="E126" s="31"/>
      <c r="F126" s="31"/>
      <c r="G126" s="32"/>
    </row>
    <row r="127" spans="1:7">
      <c r="A127" s="24"/>
      <c r="B127" s="24"/>
      <c r="C127" s="25"/>
      <c r="D127" s="105"/>
      <c r="E127" s="105"/>
      <c r="F127" s="105"/>
      <c r="G127" s="105"/>
    </row>
    <row r="128" spans="1:7">
      <c r="A128" s="30"/>
      <c r="B128" s="30"/>
      <c r="C128" s="33"/>
      <c r="D128" s="31"/>
      <c r="E128" s="31"/>
      <c r="F128" s="31"/>
      <c r="G128" s="32"/>
    </row>
    <row r="129" spans="1:7">
      <c r="A129" s="8"/>
      <c r="B129" s="8"/>
      <c r="C129" s="31"/>
      <c r="D129" s="31"/>
      <c r="E129" s="31"/>
      <c r="F129" s="31"/>
      <c r="G129" s="32"/>
    </row>
    <row r="130" spans="1:7">
      <c r="A130" s="8"/>
      <c r="B130" s="8"/>
      <c r="C130" s="31"/>
      <c r="D130" s="31"/>
      <c r="E130" s="31"/>
      <c r="F130" s="31"/>
      <c r="G130" s="32"/>
    </row>
    <row r="131" spans="1:7">
      <c r="A131" s="8"/>
      <c r="B131" s="8"/>
      <c r="C131" s="31"/>
      <c r="D131" s="31"/>
      <c r="E131" s="31"/>
      <c r="F131" s="31"/>
      <c r="G131" s="32"/>
    </row>
    <row r="132" spans="1:7">
      <c r="A132" s="8"/>
      <c r="B132" s="8"/>
      <c r="C132" s="31"/>
      <c r="D132" s="31"/>
      <c r="E132" s="31"/>
      <c r="F132" s="31"/>
      <c r="G132" s="32"/>
    </row>
    <row r="133" spans="1:7">
      <c r="A133" s="8"/>
      <c r="B133" s="8"/>
      <c r="C133" s="31"/>
      <c r="D133" s="31"/>
      <c r="E133" s="31"/>
      <c r="F133" s="31"/>
      <c r="G133" s="32"/>
    </row>
    <row r="134" spans="1:7">
      <c r="A134" s="8"/>
      <c r="B134" s="8"/>
      <c r="C134" s="31"/>
      <c r="D134" s="31"/>
      <c r="E134" s="31"/>
      <c r="F134" s="31"/>
      <c r="G134" s="32"/>
    </row>
    <row r="135" spans="1:7">
      <c r="A135" s="8"/>
      <c r="B135" s="8"/>
      <c r="C135" s="31"/>
      <c r="D135" s="31"/>
      <c r="E135" s="31"/>
      <c r="F135" s="31"/>
      <c r="G135" s="32"/>
    </row>
    <row r="136" spans="1:7">
      <c r="A136" s="8"/>
      <c r="B136" s="8"/>
      <c r="C136" s="31"/>
      <c r="D136" s="31"/>
      <c r="E136" s="31"/>
      <c r="F136" s="31"/>
      <c r="G136" s="32"/>
    </row>
    <row r="137" spans="1:7">
      <c r="A137" s="8"/>
      <c r="B137" s="8"/>
      <c r="C137" s="31"/>
      <c r="D137" s="31"/>
      <c r="E137" s="31"/>
      <c r="F137" s="31"/>
      <c r="G137" s="32"/>
    </row>
    <row r="138" spans="1:7">
      <c r="A138" s="8"/>
      <c r="B138" s="8"/>
      <c r="C138" s="31"/>
      <c r="D138" s="31"/>
      <c r="E138" s="31"/>
      <c r="F138" s="31"/>
      <c r="G138" s="32"/>
    </row>
    <row r="139" spans="1:7">
      <c r="A139" s="8"/>
      <c r="B139" s="8"/>
      <c r="C139" s="31"/>
      <c r="D139" s="31"/>
      <c r="E139" s="31"/>
      <c r="F139" s="31"/>
      <c r="G139" s="32"/>
    </row>
    <row r="140" spans="1:7">
      <c r="A140" s="8"/>
      <c r="B140" s="8"/>
      <c r="C140" s="31"/>
      <c r="D140" s="31"/>
      <c r="E140" s="31"/>
      <c r="F140" s="31"/>
      <c r="G140" s="32"/>
    </row>
    <row r="141" spans="1:7">
      <c r="A141" s="8"/>
      <c r="B141" s="8"/>
      <c r="C141" s="31"/>
      <c r="D141" s="31"/>
      <c r="E141" s="31"/>
      <c r="F141" s="31"/>
      <c r="G141" s="32"/>
    </row>
    <row r="142" spans="1:7">
      <c r="A142" s="8"/>
      <c r="B142" s="8"/>
      <c r="C142" s="31"/>
      <c r="D142" s="31"/>
      <c r="E142" s="31"/>
      <c r="F142" s="31"/>
      <c r="G142" s="32"/>
    </row>
    <row r="143" spans="1:7">
      <c r="A143" s="8"/>
      <c r="B143" s="8"/>
      <c r="C143" s="31"/>
      <c r="D143" s="31"/>
      <c r="E143" s="31"/>
      <c r="F143" s="31"/>
      <c r="G143" s="32"/>
    </row>
    <row r="144" spans="1:7">
      <c r="A144" s="8"/>
      <c r="B144" s="8"/>
      <c r="C144" s="31"/>
      <c r="D144" s="31"/>
      <c r="E144" s="31"/>
      <c r="F144" s="31"/>
      <c r="G144" s="32"/>
    </row>
    <row r="145" spans="1:7">
      <c r="A145" s="8"/>
      <c r="B145" s="8"/>
      <c r="C145" s="31"/>
      <c r="D145" s="31"/>
      <c r="E145" s="31"/>
      <c r="F145" s="31"/>
      <c r="G145" s="32"/>
    </row>
    <row r="146" spans="1:7">
      <c r="A146" s="8"/>
      <c r="B146" s="8"/>
      <c r="C146" s="31"/>
      <c r="D146" s="31"/>
      <c r="E146" s="31"/>
      <c r="F146" s="31"/>
      <c r="G146" s="32"/>
    </row>
    <row r="147" spans="1:7">
      <c r="A147" s="8"/>
      <c r="B147" s="8"/>
      <c r="C147" s="31"/>
      <c r="D147" s="31"/>
      <c r="E147" s="31"/>
      <c r="F147" s="31"/>
      <c r="G147" s="32"/>
    </row>
    <row r="148" spans="1:7">
      <c r="A148" s="8"/>
      <c r="B148" s="8"/>
      <c r="C148" s="31"/>
      <c r="D148" s="31"/>
      <c r="E148" s="31"/>
      <c r="F148" s="31"/>
      <c r="G148" s="32"/>
    </row>
    <row r="149" spans="1:7">
      <c r="A149" s="8"/>
      <c r="B149" s="8"/>
      <c r="C149" s="31"/>
      <c r="D149" s="31"/>
      <c r="E149" s="31"/>
      <c r="F149" s="31"/>
      <c r="G149" s="32"/>
    </row>
    <row r="150" spans="1:7">
      <c r="A150" s="8"/>
      <c r="B150" s="8"/>
      <c r="C150" s="31"/>
      <c r="D150" s="31"/>
      <c r="E150" s="31"/>
      <c r="F150" s="31"/>
      <c r="G150" s="32"/>
    </row>
    <row r="151" spans="1:7">
      <c r="A151" s="8"/>
      <c r="B151" s="8"/>
      <c r="C151" s="31"/>
      <c r="D151" s="31"/>
      <c r="E151" s="31"/>
      <c r="F151" s="31"/>
      <c r="G151" s="32"/>
    </row>
    <row r="152" spans="1:7">
      <c r="A152" s="8"/>
      <c r="B152" s="8"/>
      <c r="C152" s="31"/>
      <c r="D152" s="31"/>
      <c r="E152" s="31"/>
      <c r="F152" s="31"/>
      <c r="G152" s="32"/>
    </row>
    <row r="153" spans="1:7">
      <c r="A153" s="8"/>
      <c r="B153" s="8"/>
      <c r="C153" s="31"/>
      <c r="D153" s="31"/>
      <c r="E153" s="31"/>
      <c r="F153" s="31"/>
      <c r="G153" s="32"/>
    </row>
    <row r="154" spans="1:7">
      <c r="A154" s="8"/>
      <c r="B154" s="8"/>
      <c r="C154" s="31"/>
      <c r="D154" s="31"/>
      <c r="E154" s="31"/>
      <c r="F154" s="31"/>
      <c r="G154" s="32"/>
    </row>
    <row r="155" spans="1:7">
      <c r="A155" s="8"/>
      <c r="B155" s="8"/>
      <c r="C155" s="31"/>
      <c r="D155" s="31"/>
      <c r="E155" s="31"/>
      <c r="F155" s="31"/>
      <c r="G155" s="32"/>
    </row>
    <row r="156" spans="1:7">
      <c r="A156" s="8"/>
      <c r="B156" s="8"/>
      <c r="C156" s="31"/>
      <c r="D156" s="31"/>
      <c r="E156" s="31"/>
      <c r="F156" s="31"/>
      <c r="G156" s="32"/>
    </row>
    <row r="157" spans="1:7">
      <c r="A157" s="8"/>
      <c r="B157" s="8"/>
      <c r="C157" s="31"/>
      <c r="D157" s="31"/>
      <c r="E157" s="31"/>
      <c r="F157" s="31"/>
      <c r="G157" s="32"/>
    </row>
    <row r="158" spans="1:7">
      <c r="A158" s="8"/>
      <c r="B158" s="8"/>
      <c r="C158" s="31"/>
      <c r="D158" s="31"/>
      <c r="E158" s="31"/>
      <c r="F158" s="31"/>
      <c r="G158" s="32"/>
    </row>
    <row r="159" spans="1:7">
      <c r="A159" s="8"/>
      <c r="B159" s="8"/>
      <c r="C159" s="31"/>
      <c r="D159" s="31"/>
      <c r="E159" s="31"/>
      <c r="F159" s="31"/>
      <c r="G159" s="32"/>
    </row>
    <row r="160" spans="1:7">
      <c r="A160" s="8"/>
      <c r="B160" s="8"/>
      <c r="C160" s="31"/>
      <c r="D160" s="31"/>
      <c r="E160" s="31"/>
      <c r="F160" s="31"/>
      <c r="G160" s="32"/>
    </row>
    <row r="161" spans="1:7">
      <c r="A161" s="8"/>
      <c r="B161" s="8"/>
      <c r="C161" s="31"/>
      <c r="D161" s="31"/>
      <c r="E161" s="31"/>
      <c r="F161" s="31"/>
      <c r="G161" s="32"/>
    </row>
    <row r="162" spans="1:7">
      <c r="A162" s="8"/>
      <c r="B162" s="8"/>
      <c r="C162" s="31"/>
      <c r="D162" s="31"/>
      <c r="E162" s="31"/>
      <c r="F162" s="31"/>
      <c r="G162" s="32"/>
    </row>
    <row r="163" spans="1:7">
      <c r="A163" s="8"/>
      <c r="B163" s="8"/>
      <c r="C163" s="31"/>
      <c r="D163" s="31"/>
      <c r="E163" s="31"/>
      <c r="F163" s="31"/>
      <c r="G163" s="32"/>
    </row>
    <row r="164" spans="1:7">
      <c r="A164" s="8"/>
      <c r="B164" s="8"/>
      <c r="C164" s="31"/>
      <c r="D164" s="31"/>
      <c r="E164" s="31"/>
      <c r="F164" s="31"/>
      <c r="G164" s="32"/>
    </row>
    <row r="165" spans="1:7">
      <c r="A165" s="8"/>
      <c r="B165" s="8"/>
      <c r="C165" s="31"/>
      <c r="D165" s="31"/>
      <c r="E165" s="31"/>
      <c r="F165" s="31"/>
      <c r="G165" s="32"/>
    </row>
    <row r="166" spans="1:7">
      <c r="A166" s="8"/>
      <c r="B166" s="8"/>
      <c r="C166" s="31"/>
      <c r="D166" s="31"/>
      <c r="E166" s="31"/>
      <c r="F166" s="31"/>
      <c r="G166" s="32"/>
    </row>
    <row r="167" spans="1:7">
      <c r="A167" s="8"/>
      <c r="B167" s="8"/>
      <c r="C167" s="31"/>
      <c r="D167" s="31"/>
      <c r="E167" s="31"/>
      <c r="F167" s="31"/>
      <c r="G167" s="32"/>
    </row>
    <row r="168" spans="1:7">
      <c r="A168" s="8"/>
      <c r="B168" s="8"/>
      <c r="C168" s="31"/>
      <c r="D168" s="31"/>
      <c r="E168" s="31"/>
      <c r="F168" s="31"/>
      <c r="G168" s="32"/>
    </row>
    <row r="169" spans="1:7">
      <c r="A169" s="8"/>
      <c r="B169" s="8"/>
      <c r="C169" s="31"/>
      <c r="D169" s="31"/>
      <c r="E169" s="31"/>
      <c r="F169" s="31"/>
      <c r="G169" s="32"/>
    </row>
    <row r="170" spans="1:7">
      <c r="A170" s="8"/>
      <c r="B170" s="8"/>
      <c r="C170" s="31"/>
      <c r="D170" s="31"/>
      <c r="E170" s="31"/>
      <c r="F170" s="31"/>
      <c r="G170" s="32"/>
    </row>
    <row r="171" spans="1:7">
      <c r="A171" s="8"/>
      <c r="B171" s="8"/>
      <c r="C171" s="31"/>
      <c r="D171" s="31"/>
      <c r="E171" s="31"/>
      <c r="F171" s="31"/>
      <c r="G171" s="32"/>
    </row>
    <row r="172" spans="1:7">
      <c r="A172" s="8"/>
      <c r="B172" s="8"/>
      <c r="C172" s="31"/>
      <c r="D172" s="31"/>
      <c r="E172" s="31"/>
      <c r="F172" s="31"/>
      <c r="G172" s="32"/>
    </row>
    <row r="173" spans="1:7">
      <c r="A173" s="8"/>
      <c r="B173" s="8"/>
      <c r="C173" s="31"/>
      <c r="D173" s="31"/>
      <c r="E173" s="31"/>
      <c r="F173" s="31"/>
      <c r="G173" s="32"/>
    </row>
    <row r="174" spans="1:7">
      <c r="A174" s="8"/>
      <c r="B174" s="8"/>
      <c r="C174" s="31"/>
      <c r="D174" s="31"/>
      <c r="E174" s="31"/>
      <c r="F174" s="31"/>
      <c r="G174" s="32"/>
    </row>
    <row r="175" spans="1:7">
      <c r="A175" s="8"/>
      <c r="B175" s="8"/>
      <c r="C175" s="31"/>
      <c r="D175" s="31"/>
      <c r="E175" s="31"/>
      <c r="F175" s="31"/>
      <c r="G175" s="32"/>
    </row>
    <row r="176" spans="1:7">
      <c r="A176" s="8"/>
      <c r="B176" s="8"/>
      <c r="C176" s="31"/>
      <c r="D176" s="31"/>
      <c r="E176" s="31"/>
      <c r="F176" s="31"/>
      <c r="G176" s="32"/>
    </row>
    <row r="177" spans="1:7">
      <c r="A177" s="8"/>
      <c r="B177" s="8"/>
      <c r="C177" s="31"/>
      <c r="D177" s="31"/>
      <c r="E177" s="31"/>
      <c r="F177" s="31"/>
      <c r="G177" s="32"/>
    </row>
    <row r="178" spans="1:7">
      <c r="A178" s="8"/>
      <c r="B178" s="8"/>
      <c r="C178" s="31"/>
      <c r="D178" s="31"/>
      <c r="E178" s="31"/>
      <c r="F178" s="31"/>
      <c r="G178" s="32"/>
    </row>
    <row r="179" spans="1:7">
      <c r="A179" s="8"/>
      <c r="B179" s="8"/>
      <c r="C179" s="31"/>
      <c r="D179" s="31"/>
      <c r="E179" s="31"/>
      <c r="F179" s="31"/>
      <c r="G179" s="32"/>
    </row>
    <row r="180" spans="1:7">
      <c r="A180" s="8"/>
      <c r="B180" s="8"/>
      <c r="C180" s="31"/>
      <c r="D180" s="31"/>
      <c r="E180" s="31"/>
      <c r="F180" s="31"/>
      <c r="G180" s="32"/>
    </row>
    <row r="181" spans="1:7">
      <c r="A181" s="8"/>
      <c r="B181" s="8"/>
      <c r="C181" s="31"/>
      <c r="D181" s="31"/>
      <c r="E181" s="31"/>
      <c r="F181" s="31"/>
      <c r="G181" s="32"/>
    </row>
    <row r="182" spans="1:7">
      <c r="A182" s="8"/>
      <c r="B182" s="8"/>
      <c r="C182" s="31"/>
      <c r="D182" s="31"/>
      <c r="E182" s="31"/>
      <c r="F182" s="31"/>
      <c r="G182" s="32"/>
    </row>
    <row r="183" spans="1:7">
      <c r="A183" s="8"/>
      <c r="B183" s="8"/>
      <c r="C183" s="31"/>
      <c r="D183" s="31"/>
      <c r="E183" s="31"/>
      <c r="F183" s="31"/>
      <c r="G183" s="32"/>
    </row>
    <row r="184" spans="1:7">
      <c r="A184" s="8"/>
      <c r="B184" s="8"/>
      <c r="C184" s="31"/>
      <c r="D184" s="31"/>
      <c r="E184" s="31"/>
      <c r="F184" s="31"/>
      <c r="G184" s="32"/>
    </row>
    <row r="185" spans="1:7">
      <c r="A185" s="8"/>
      <c r="B185" s="8"/>
      <c r="C185" s="31"/>
      <c r="D185" s="31"/>
      <c r="E185" s="31"/>
      <c r="F185" s="31"/>
      <c r="G185" s="32"/>
    </row>
    <row r="186" spans="1:7">
      <c r="A186" s="8"/>
      <c r="B186" s="8"/>
      <c r="C186" s="31"/>
      <c r="D186" s="31"/>
      <c r="E186" s="31"/>
      <c r="F186" s="31"/>
      <c r="G186" s="32"/>
    </row>
    <row r="187" spans="1:7">
      <c r="A187" s="8"/>
      <c r="B187" s="8"/>
      <c r="C187" s="31"/>
      <c r="D187" s="31"/>
      <c r="E187" s="31"/>
      <c r="F187" s="31"/>
      <c r="G187" s="32"/>
    </row>
    <row r="188" spans="1:7">
      <c r="A188" s="8"/>
      <c r="B188" s="8"/>
      <c r="C188" s="31"/>
      <c r="D188" s="31"/>
      <c r="E188" s="31"/>
      <c r="F188" s="31"/>
      <c r="G188" s="32"/>
    </row>
    <row r="189" spans="1:7">
      <c r="A189" s="8"/>
      <c r="B189" s="8"/>
      <c r="C189" s="31"/>
      <c r="D189" s="31"/>
      <c r="E189" s="31"/>
      <c r="F189" s="31"/>
      <c r="G189" s="32"/>
    </row>
    <row r="190" spans="1:7">
      <c r="A190" s="8"/>
      <c r="B190" s="8"/>
      <c r="C190" s="31"/>
      <c r="D190" s="31"/>
      <c r="E190" s="31"/>
      <c r="F190" s="31"/>
      <c r="G190" s="32"/>
    </row>
    <row r="191" spans="1:7">
      <c r="A191" s="8"/>
      <c r="B191" s="8"/>
      <c r="C191" s="31"/>
      <c r="D191" s="31"/>
      <c r="E191" s="31"/>
      <c r="F191" s="31"/>
      <c r="G191" s="32"/>
    </row>
    <row r="192" spans="1:7">
      <c r="A192" s="8"/>
      <c r="B192" s="8"/>
      <c r="C192" s="31"/>
      <c r="D192" s="31"/>
      <c r="E192" s="31"/>
      <c r="F192" s="31"/>
      <c r="G192" s="32"/>
    </row>
    <row r="193" spans="1:7">
      <c r="A193" s="8"/>
      <c r="B193" s="8"/>
      <c r="C193" s="31"/>
      <c r="D193" s="31"/>
      <c r="E193" s="31"/>
      <c r="F193" s="31"/>
      <c r="G193" s="32"/>
    </row>
    <row r="194" spans="1:7">
      <c r="A194" s="8"/>
      <c r="B194" s="8"/>
      <c r="C194" s="31"/>
      <c r="D194" s="31"/>
      <c r="E194" s="31"/>
      <c r="F194" s="31"/>
      <c r="G194" s="32"/>
    </row>
    <row r="195" spans="1:7">
      <c r="A195" s="8"/>
      <c r="B195" s="8"/>
      <c r="C195" s="31"/>
      <c r="D195" s="31"/>
      <c r="E195" s="31"/>
      <c r="F195" s="31"/>
      <c r="G195" s="32"/>
    </row>
    <row r="196" spans="1:7">
      <c r="A196" s="8"/>
      <c r="B196" s="8"/>
      <c r="C196" s="31"/>
      <c r="D196" s="31"/>
      <c r="E196" s="31"/>
      <c r="F196" s="31"/>
      <c r="G196" s="32"/>
    </row>
    <row r="197" spans="1:7">
      <c r="A197" s="8"/>
      <c r="B197" s="8"/>
      <c r="C197" s="31"/>
      <c r="D197" s="31"/>
      <c r="E197" s="31"/>
      <c r="F197" s="31"/>
      <c r="G197" s="32"/>
    </row>
    <row r="198" spans="1:7">
      <c r="A198" s="8"/>
      <c r="B198" s="8"/>
      <c r="C198" s="31"/>
      <c r="D198" s="31"/>
      <c r="E198" s="31"/>
      <c r="F198" s="31"/>
      <c r="G198" s="32"/>
    </row>
    <row r="199" spans="1:7">
      <c r="A199" s="8"/>
      <c r="B199" s="8"/>
      <c r="C199" s="31"/>
      <c r="D199" s="31"/>
      <c r="E199" s="31"/>
      <c r="F199" s="31"/>
      <c r="G199" s="32"/>
    </row>
    <row r="200" spans="1:7">
      <c r="A200" s="8"/>
      <c r="B200" s="8"/>
      <c r="C200" s="31"/>
      <c r="D200" s="31"/>
      <c r="E200" s="31"/>
      <c r="F200" s="31"/>
      <c r="G200" s="32"/>
    </row>
    <row r="201" spans="1:7">
      <c r="A201" s="8"/>
      <c r="B201" s="8"/>
      <c r="C201" s="31"/>
      <c r="D201" s="31"/>
      <c r="E201" s="31"/>
      <c r="F201" s="31"/>
      <c r="G201" s="32"/>
    </row>
    <row r="202" spans="1:7">
      <c r="A202" s="8"/>
      <c r="B202" s="8"/>
      <c r="C202" s="31"/>
      <c r="D202" s="31"/>
      <c r="E202" s="31"/>
      <c r="F202" s="31"/>
      <c r="G202" s="32"/>
    </row>
    <row r="203" spans="1:7">
      <c r="A203" s="8"/>
      <c r="B203" s="8"/>
      <c r="C203" s="31"/>
      <c r="D203" s="31"/>
      <c r="E203" s="31"/>
      <c r="F203" s="31"/>
      <c r="G203" s="32"/>
    </row>
    <row r="204" spans="1:7">
      <c r="A204" s="8"/>
      <c r="B204" s="8"/>
      <c r="C204" s="31"/>
      <c r="D204" s="31"/>
      <c r="E204" s="31"/>
      <c r="F204" s="31"/>
      <c r="G204" s="32"/>
    </row>
    <row r="205" spans="1:7">
      <c r="A205" s="8"/>
      <c r="B205" s="8"/>
      <c r="C205" s="31"/>
      <c r="D205" s="31"/>
      <c r="E205" s="31"/>
      <c r="F205" s="31"/>
      <c r="G205" s="32"/>
    </row>
    <row r="206" spans="1:7">
      <c r="A206" s="8"/>
      <c r="B206" s="8"/>
      <c r="C206" s="31"/>
      <c r="D206" s="31"/>
      <c r="E206" s="31"/>
      <c r="F206" s="31"/>
      <c r="G206" s="32"/>
    </row>
    <row r="207" spans="1:7">
      <c r="A207" s="8"/>
      <c r="B207" s="8"/>
      <c r="C207" s="31"/>
      <c r="D207" s="31"/>
      <c r="E207" s="31"/>
      <c r="F207" s="31"/>
      <c r="G207" s="32"/>
    </row>
    <row r="208" spans="1:7">
      <c r="A208" s="8"/>
      <c r="B208" s="8"/>
      <c r="C208" s="31"/>
      <c r="D208" s="31"/>
      <c r="E208" s="31"/>
      <c r="F208" s="31"/>
      <c r="G208" s="32"/>
    </row>
    <row r="209" spans="1:7">
      <c r="A209" s="8"/>
      <c r="B209" s="8"/>
      <c r="C209" s="31"/>
      <c r="D209" s="31"/>
      <c r="E209" s="31"/>
      <c r="F209" s="31"/>
      <c r="G209" s="32"/>
    </row>
    <row r="210" spans="1:7">
      <c r="A210" s="8"/>
      <c r="B210" s="8"/>
      <c r="C210" s="31"/>
      <c r="D210" s="31"/>
      <c r="E210" s="31"/>
      <c r="F210" s="31"/>
      <c r="G210" s="32"/>
    </row>
    <row r="211" spans="1:7">
      <c r="A211" s="8"/>
      <c r="B211" s="8"/>
      <c r="C211" s="31"/>
      <c r="D211" s="31"/>
      <c r="E211" s="31"/>
      <c r="F211" s="31"/>
      <c r="G211" s="32"/>
    </row>
    <row r="212" spans="1:7">
      <c r="A212" s="8"/>
      <c r="B212" s="8"/>
      <c r="C212" s="31"/>
      <c r="D212" s="31"/>
      <c r="E212" s="31"/>
      <c r="F212" s="31"/>
      <c r="G212" s="32"/>
    </row>
    <row r="213" spans="1:7">
      <c r="A213" s="8"/>
      <c r="B213" s="8"/>
      <c r="C213" s="31"/>
      <c r="D213" s="31"/>
      <c r="E213" s="31"/>
      <c r="F213" s="31"/>
      <c r="G213" s="32"/>
    </row>
    <row r="214" spans="1:7">
      <c r="A214" s="8"/>
      <c r="B214" s="8"/>
      <c r="C214" s="31"/>
      <c r="D214" s="31"/>
      <c r="E214" s="31"/>
      <c r="F214" s="31"/>
      <c r="G214" s="32"/>
    </row>
    <row r="215" spans="1:7">
      <c r="A215" s="8"/>
      <c r="B215" s="8"/>
      <c r="C215" s="31"/>
      <c r="D215" s="31"/>
      <c r="E215" s="31"/>
      <c r="F215" s="31"/>
      <c r="G215" s="32"/>
    </row>
    <row r="216" spans="1:7">
      <c r="A216" s="8"/>
      <c r="B216" s="8"/>
      <c r="C216" s="31"/>
      <c r="D216" s="31"/>
      <c r="E216" s="31"/>
      <c r="F216" s="31"/>
      <c r="G216" s="32"/>
    </row>
    <row r="217" spans="1:7">
      <c r="A217" s="8"/>
      <c r="B217" s="8"/>
      <c r="C217" s="31"/>
      <c r="D217" s="31"/>
      <c r="E217" s="31"/>
      <c r="F217" s="31"/>
      <c r="G217" s="32"/>
    </row>
    <row r="218" spans="1:7">
      <c r="A218" s="8"/>
      <c r="B218" s="8"/>
      <c r="C218" s="31"/>
      <c r="D218" s="31"/>
      <c r="E218" s="31"/>
      <c r="F218" s="31"/>
      <c r="G218" s="32"/>
    </row>
    <row r="219" spans="1:7">
      <c r="A219" s="8"/>
      <c r="B219" s="8"/>
      <c r="C219" s="31"/>
      <c r="D219" s="31"/>
      <c r="E219" s="31"/>
      <c r="F219" s="31"/>
      <c r="G219" s="32"/>
    </row>
    <row r="220" spans="1:7">
      <c r="A220" s="8"/>
      <c r="B220" s="8"/>
      <c r="C220" s="31"/>
      <c r="D220" s="31"/>
      <c r="E220" s="31"/>
      <c r="F220" s="31"/>
      <c r="G220" s="32"/>
    </row>
    <row r="221" spans="1:7">
      <c r="A221" s="8"/>
      <c r="B221" s="8"/>
      <c r="C221" s="31"/>
      <c r="D221" s="31"/>
      <c r="E221" s="31"/>
      <c r="F221" s="31"/>
      <c r="G221" s="32"/>
    </row>
    <row r="222" spans="1:7">
      <c r="A222" s="8"/>
      <c r="B222" s="8"/>
      <c r="C222" s="31"/>
      <c r="D222" s="31"/>
      <c r="E222" s="31"/>
      <c r="F222" s="31"/>
      <c r="G222" s="32"/>
    </row>
    <row r="223" spans="1:7">
      <c r="A223" s="8"/>
      <c r="B223" s="8"/>
      <c r="C223" s="31"/>
      <c r="D223" s="31"/>
      <c r="E223" s="31"/>
      <c r="F223" s="31"/>
      <c r="G223" s="32"/>
    </row>
    <row r="224" spans="1:7">
      <c r="A224" s="8"/>
      <c r="B224" s="8"/>
      <c r="C224" s="31"/>
      <c r="D224" s="31"/>
      <c r="E224" s="31"/>
      <c r="F224" s="31"/>
      <c r="G224" s="32"/>
    </row>
    <row r="225" spans="1:7">
      <c r="A225" s="8"/>
      <c r="B225" s="8"/>
      <c r="C225" s="31"/>
      <c r="D225" s="31"/>
      <c r="E225" s="31"/>
      <c r="F225" s="31"/>
      <c r="G225" s="32"/>
    </row>
    <row r="226" spans="1:7">
      <c r="A226" s="8"/>
      <c r="B226" s="8"/>
      <c r="C226" s="31"/>
      <c r="D226" s="31"/>
      <c r="E226" s="31"/>
      <c r="F226" s="31"/>
      <c r="G226" s="32"/>
    </row>
    <row r="227" spans="1:7">
      <c r="A227" s="8"/>
      <c r="B227" s="8"/>
      <c r="C227" s="31"/>
      <c r="D227" s="31"/>
      <c r="E227" s="31"/>
      <c r="F227" s="31"/>
      <c r="G227" s="32"/>
    </row>
    <row r="228" spans="1:7">
      <c r="A228" s="8"/>
      <c r="B228" s="8"/>
      <c r="C228" s="31"/>
      <c r="D228" s="31"/>
      <c r="E228" s="31"/>
      <c r="F228" s="31"/>
      <c r="G228" s="32"/>
    </row>
    <row r="229" spans="1:7">
      <c r="A229" s="8"/>
      <c r="B229" s="8"/>
      <c r="C229" s="31"/>
      <c r="D229" s="31"/>
      <c r="E229" s="31"/>
      <c r="F229" s="31"/>
      <c r="G229" s="32"/>
    </row>
    <row r="230" spans="1:7">
      <c r="A230" s="8"/>
      <c r="B230" s="8"/>
      <c r="C230" s="31"/>
      <c r="D230" s="31"/>
      <c r="E230" s="31"/>
      <c r="F230" s="31"/>
      <c r="G230" s="32"/>
    </row>
    <row r="231" spans="1:7">
      <c r="A231" s="8"/>
      <c r="B231" s="8"/>
      <c r="C231" s="31"/>
      <c r="D231" s="31"/>
      <c r="E231" s="31"/>
      <c r="F231" s="31"/>
      <c r="G231" s="32"/>
    </row>
    <row r="232" spans="1:7">
      <c r="A232" s="8"/>
      <c r="B232" s="8"/>
      <c r="C232" s="31"/>
      <c r="D232" s="31"/>
      <c r="E232" s="31"/>
      <c r="F232" s="31"/>
      <c r="G232" s="32"/>
    </row>
    <row r="233" spans="1:7">
      <c r="A233" s="8"/>
      <c r="B233" s="8"/>
      <c r="C233" s="31"/>
      <c r="D233" s="31"/>
      <c r="E233" s="31"/>
      <c r="F233" s="31"/>
      <c r="G233" s="32"/>
    </row>
    <row r="234" spans="1:7">
      <c r="A234" s="8"/>
      <c r="B234" s="8"/>
      <c r="C234" s="31"/>
      <c r="D234" s="31"/>
      <c r="E234" s="31"/>
      <c r="F234" s="31"/>
      <c r="G234" s="32"/>
    </row>
    <row r="235" spans="1:7">
      <c r="A235" s="8"/>
      <c r="B235" s="8"/>
      <c r="C235" s="31"/>
      <c r="D235" s="31"/>
      <c r="E235" s="31"/>
      <c r="F235" s="31"/>
      <c r="G235" s="32"/>
    </row>
    <row r="236" spans="1:7">
      <c r="A236" s="8"/>
      <c r="B236" s="8"/>
      <c r="C236" s="31"/>
      <c r="D236" s="31"/>
      <c r="E236" s="31"/>
      <c r="F236" s="31"/>
      <c r="G236" s="32"/>
    </row>
    <row r="237" spans="1:7">
      <c r="A237" s="8"/>
      <c r="B237" s="8"/>
      <c r="C237" s="31"/>
      <c r="D237" s="31"/>
      <c r="E237" s="31"/>
      <c r="F237" s="31"/>
      <c r="G237" s="32"/>
    </row>
    <row r="238" spans="1:7">
      <c r="A238" s="8"/>
      <c r="B238" s="8"/>
      <c r="C238" s="31"/>
      <c r="D238" s="31"/>
      <c r="E238" s="31"/>
      <c r="F238" s="31"/>
      <c r="G238" s="32"/>
    </row>
    <row r="239" spans="1:7">
      <c r="A239" s="8"/>
      <c r="B239" s="8"/>
      <c r="C239" s="31"/>
      <c r="D239" s="31"/>
      <c r="E239" s="31"/>
      <c r="F239" s="31"/>
      <c r="G239" s="32"/>
    </row>
    <row r="240" spans="1:7">
      <c r="A240" s="8"/>
      <c r="B240" s="8"/>
      <c r="C240" s="31"/>
      <c r="D240" s="31"/>
      <c r="E240" s="31"/>
      <c r="F240" s="31"/>
      <c r="G240" s="32"/>
    </row>
    <row r="241" spans="1:7">
      <c r="A241" s="8"/>
      <c r="B241" s="8"/>
      <c r="C241" s="31"/>
      <c r="D241" s="31"/>
      <c r="E241" s="31"/>
      <c r="F241" s="31"/>
      <c r="G241" s="32"/>
    </row>
    <row r="242" spans="1:7">
      <c r="A242" s="8"/>
      <c r="B242" s="8"/>
      <c r="C242" s="31"/>
      <c r="D242" s="31"/>
      <c r="E242" s="31"/>
      <c r="F242" s="31"/>
      <c r="G242" s="32"/>
    </row>
    <row r="243" spans="1:7">
      <c r="A243" s="8"/>
      <c r="B243" s="8"/>
      <c r="C243" s="31"/>
      <c r="D243" s="31"/>
      <c r="E243" s="31"/>
      <c r="F243" s="31"/>
      <c r="G243" s="32"/>
    </row>
    <row r="244" spans="1:7">
      <c r="A244" s="8"/>
      <c r="B244" s="8"/>
      <c r="C244" s="31"/>
      <c r="D244" s="31"/>
      <c r="E244" s="31"/>
      <c r="F244" s="31"/>
      <c r="G244" s="32"/>
    </row>
    <row r="245" spans="1:7">
      <c r="A245" s="8"/>
      <c r="B245" s="8"/>
      <c r="C245" s="31"/>
      <c r="D245" s="31"/>
      <c r="E245" s="31"/>
      <c r="F245" s="31"/>
      <c r="G245" s="32"/>
    </row>
    <row r="246" spans="1:7">
      <c r="A246" s="8"/>
      <c r="B246" s="8"/>
      <c r="C246" s="31"/>
      <c r="D246" s="31"/>
      <c r="E246" s="31"/>
      <c r="F246" s="31"/>
      <c r="G246" s="32"/>
    </row>
    <row r="247" spans="1:7">
      <c r="A247" s="8"/>
      <c r="B247" s="8"/>
      <c r="C247" s="31"/>
      <c r="D247" s="31"/>
      <c r="E247" s="31"/>
      <c r="F247" s="31"/>
      <c r="G247" s="32"/>
    </row>
    <row r="248" spans="1:7">
      <c r="A248" s="8"/>
      <c r="B248" s="8"/>
      <c r="C248" s="31"/>
      <c r="D248" s="31"/>
      <c r="E248" s="31"/>
      <c r="F248" s="31"/>
      <c r="G248" s="32"/>
    </row>
    <row r="249" spans="1:7">
      <c r="A249" s="8"/>
      <c r="B249" s="8"/>
      <c r="C249" s="31"/>
      <c r="D249" s="31"/>
      <c r="E249" s="31"/>
      <c r="F249" s="31"/>
      <c r="G249" s="32"/>
    </row>
    <row r="250" spans="1:7">
      <c r="A250" s="8"/>
      <c r="B250" s="8"/>
      <c r="C250" s="31"/>
      <c r="D250" s="31"/>
      <c r="E250" s="31"/>
      <c r="F250" s="31"/>
      <c r="G250" s="32"/>
    </row>
    <row r="251" spans="1:7">
      <c r="C251" s="22"/>
      <c r="D251" s="22"/>
      <c r="E251" s="22"/>
      <c r="F251" s="22"/>
      <c r="G251" s="23"/>
    </row>
    <row r="252" spans="1:7">
      <c r="C252" s="22"/>
      <c r="D252" s="22"/>
      <c r="E252" s="22"/>
      <c r="F252" s="22"/>
      <c r="G252" s="23"/>
    </row>
    <row r="253" spans="1:7">
      <c r="C253" s="22"/>
      <c r="D253" s="22"/>
      <c r="E253" s="22"/>
      <c r="F253" s="22"/>
      <c r="G253" s="23"/>
    </row>
    <row r="254" spans="1:7">
      <c r="C254" s="22"/>
      <c r="D254" s="22"/>
      <c r="E254" s="22"/>
      <c r="F254" s="22"/>
      <c r="G254" s="23"/>
    </row>
    <row r="255" spans="1:7">
      <c r="C255" s="22"/>
      <c r="D255" s="22"/>
      <c r="E255" s="22"/>
      <c r="F255" s="22"/>
      <c r="G255" s="23"/>
    </row>
    <row r="256" spans="1:7">
      <c r="C256" s="22"/>
      <c r="D256" s="22"/>
      <c r="E256" s="22"/>
      <c r="F256" s="22"/>
      <c r="G256" s="23"/>
    </row>
    <row r="257" spans="3:7">
      <c r="C257" s="22"/>
      <c r="D257" s="22"/>
      <c r="E257" s="22"/>
      <c r="F257" s="22"/>
      <c r="G257" s="23"/>
    </row>
    <row r="258" spans="3:7">
      <c r="C258" s="22"/>
      <c r="D258" s="22"/>
      <c r="E258" s="22"/>
      <c r="F258" s="22"/>
      <c r="G258" s="23"/>
    </row>
    <row r="259" spans="3:7">
      <c r="C259" s="22"/>
      <c r="D259" s="22"/>
      <c r="E259" s="22"/>
      <c r="F259" s="22"/>
      <c r="G259" s="23"/>
    </row>
    <row r="260" spans="3:7">
      <c r="C260" s="22"/>
      <c r="D260" s="22"/>
      <c r="E260" s="22"/>
      <c r="F260" s="22"/>
      <c r="G260" s="23"/>
    </row>
    <row r="261" spans="3:7">
      <c r="C261" s="22"/>
      <c r="D261" s="22"/>
      <c r="E261" s="22"/>
      <c r="F261" s="22"/>
      <c r="G261" s="23"/>
    </row>
    <row r="262" spans="3:7">
      <c r="C262" s="22"/>
      <c r="D262" s="22"/>
      <c r="E262" s="22"/>
      <c r="F262" s="22"/>
      <c r="G262" s="23"/>
    </row>
    <row r="263" spans="3:7">
      <c r="C263" s="22"/>
      <c r="D263" s="22"/>
      <c r="E263" s="22"/>
      <c r="F263" s="22"/>
      <c r="G263" s="23"/>
    </row>
    <row r="264" spans="3:7">
      <c r="C264" s="22"/>
      <c r="D264" s="22"/>
      <c r="E264" s="22"/>
      <c r="F264" s="22"/>
      <c r="G264" s="23"/>
    </row>
    <row r="265" spans="3:7">
      <c r="C265" s="22"/>
      <c r="D265" s="22"/>
      <c r="E265" s="22"/>
      <c r="F265" s="22"/>
      <c r="G265" s="23"/>
    </row>
    <row r="266" spans="3:7">
      <c r="C266" s="22"/>
      <c r="D266" s="22"/>
      <c r="E266" s="22"/>
      <c r="F266" s="22"/>
      <c r="G266" s="23"/>
    </row>
    <row r="267" spans="3:7">
      <c r="C267" s="22"/>
      <c r="D267" s="22"/>
      <c r="E267" s="22"/>
      <c r="F267" s="22"/>
      <c r="G267" s="23"/>
    </row>
    <row r="268" spans="3:7">
      <c r="C268" s="22"/>
      <c r="D268" s="22"/>
      <c r="E268" s="22"/>
      <c r="F268" s="22"/>
      <c r="G268" s="23"/>
    </row>
    <row r="269" spans="3:7">
      <c r="C269" s="22"/>
      <c r="D269" s="22"/>
      <c r="E269" s="22"/>
      <c r="F269" s="22"/>
      <c r="G269" s="23"/>
    </row>
    <row r="270" spans="3:7">
      <c r="C270" s="22"/>
      <c r="D270" s="22"/>
      <c r="E270" s="22"/>
      <c r="F270" s="22"/>
      <c r="G270" s="23"/>
    </row>
    <row r="271" spans="3:7">
      <c r="C271" s="22"/>
      <c r="D271" s="22"/>
      <c r="E271" s="22"/>
      <c r="F271" s="22"/>
      <c r="G271" s="23"/>
    </row>
    <row r="272" spans="3:7">
      <c r="C272" s="22"/>
      <c r="D272" s="22"/>
      <c r="E272" s="22"/>
      <c r="F272" s="22"/>
      <c r="G272" s="23"/>
    </row>
    <row r="273" spans="3:7">
      <c r="C273" s="22"/>
      <c r="D273" s="22"/>
      <c r="E273" s="22"/>
      <c r="F273" s="22"/>
      <c r="G273" s="23"/>
    </row>
    <row r="274" spans="3:7">
      <c r="C274" s="22"/>
      <c r="D274" s="22"/>
      <c r="E274" s="22"/>
      <c r="F274" s="22"/>
      <c r="G274" s="23"/>
    </row>
    <row r="275" spans="3:7">
      <c r="C275" s="22"/>
      <c r="D275" s="22"/>
      <c r="E275" s="22"/>
      <c r="F275" s="22"/>
      <c r="G275" s="23"/>
    </row>
    <row r="276" spans="3:7">
      <c r="C276" s="22"/>
      <c r="D276" s="22"/>
      <c r="E276" s="22"/>
      <c r="F276" s="22"/>
      <c r="G276" s="23"/>
    </row>
    <row r="277" spans="3:7">
      <c r="C277" s="22"/>
      <c r="D277" s="22"/>
      <c r="E277" s="22"/>
      <c r="F277" s="22"/>
      <c r="G277" s="23"/>
    </row>
    <row r="278" spans="3:7">
      <c r="C278" s="22"/>
      <c r="D278" s="22"/>
      <c r="E278" s="22"/>
      <c r="F278" s="22"/>
      <c r="G278" s="23"/>
    </row>
    <row r="279" spans="3:7">
      <c r="C279" s="22"/>
      <c r="D279" s="22"/>
      <c r="E279" s="22"/>
      <c r="F279" s="22"/>
      <c r="G279" s="23"/>
    </row>
    <row r="280" spans="3:7">
      <c r="C280" s="22"/>
      <c r="D280" s="22"/>
      <c r="E280" s="22"/>
      <c r="F280" s="22"/>
      <c r="G280" s="23"/>
    </row>
    <row r="281" spans="3:7">
      <c r="C281" s="22"/>
      <c r="D281" s="22"/>
      <c r="E281" s="22"/>
      <c r="F281" s="22"/>
      <c r="G281" s="23"/>
    </row>
    <row r="282" spans="3:7">
      <c r="C282" s="22"/>
      <c r="D282" s="22"/>
      <c r="E282" s="22"/>
      <c r="F282" s="22"/>
      <c r="G282" s="23"/>
    </row>
    <row r="283" spans="3:7">
      <c r="C283" s="22"/>
      <c r="D283" s="22"/>
      <c r="E283" s="22"/>
      <c r="F283" s="22"/>
      <c r="G283" s="23"/>
    </row>
    <row r="284" spans="3:7">
      <c r="C284" s="22"/>
      <c r="D284" s="22"/>
      <c r="E284" s="22"/>
      <c r="F284" s="22"/>
      <c r="G284" s="23"/>
    </row>
    <row r="285" spans="3:7">
      <c r="C285" s="22"/>
      <c r="D285" s="22"/>
      <c r="E285" s="22"/>
      <c r="F285" s="22"/>
      <c r="G285" s="23"/>
    </row>
    <row r="286" spans="3:7">
      <c r="C286" s="22"/>
      <c r="D286" s="22"/>
      <c r="E286" s="22"/>
      <c r="F286" s="22"/>
      <c r="G286" s="23"/>
    </row>
    <row r="287" spans="3:7">
      <c r="C287" s="22"/>
      <c r="D287" s="22"/>
      <c r="E287" s="22"/>
      <c r="F287" s="22"/>
      <c r="G287" s="23"/>
    </row>
    <row r="288" spans="3:7">
      <c r="C288" s="22"/>
      <c r="D288" s="22"/>
      <c r="E288" s="22"/>
      <c r="F288" s="22"/>
      <c r="G288" s="23"/>
    </row>
    <row r="289" spans="3:7">
      <c r="C289" s="22"/>
      <c r="D289" s="22"/>
      <c r="E289" s="22"/>
      <c r="F289" s="22"/>
      <c r="G289" s="23"/>
    </row>
    <row r="290" spans="3:7">
      <c r="C290" s="22"/>
      <c r="D290" s="22"/>
      <c r="E290" s="22"/>
      <c r="F290" s="22"/>
      <c r="G290" s="23"/>
    </row>
    <row r="291" spans="3:7">
      <c r="C291" s="22"/>
      <c r="D291" s="22"/>
      <c r="E291" s="22"/>
      <c r="F291" s="22"/>
      <c r="G291" s="23"/>
    </row>
    <row r="292" spans="3:7">
      <c r="C292" s="22"/>
      <c r="D292" s="22"/>
      <c r="E292" s="22"/>
      <c r="F292" s="22"/>
      <c r="G292" s="23"/>
    </row>
    <row r="293" spans="3:7">
      <c r="C293" s="22"/>
      <c r="D293" s="22"/>
      <c r="E293" s="22"/>
      <c r="F293" s="22"/>
      <c r="G293" s="23"/>
    </row>
    <row r="294" spans="3:7">
      <c r="C294" s="22"/>
      <c r="D294" s="22"/>
      <c r="E294" s="22"/>
      <c r="F294" s="22"/>
      <c r="G294" s="23"/>
    </row>
    <row r="295" spans="3:7">
      <c r="C295" s="22"/>
      <c r="D295" s="22"/>
      <c r="E295" s="22"/>
      <c r="F295" s="22"/>
      <c r="G295" s="23"/>
    </row>
    <row r="296" spans="3:7">
      <c r="C296" s="22"/>
      <c r="D296" s="22"/>
      <c r="E296" s="22"/>
      <c r="F296" s="22"/>
      <c r="G296" s="23"/>
    </row>
    <row r="297" spans="3:7">
      <c r="C297" s="22"/>
      <c r="D297" s="22"/>
      <c r="E297" s="22"/>
      <c r="F297" s="22"/>
      <c r="G297" s="23"/>
    </row>
    <row r="298" spans="3:7">
      <c r="C298" s="22"/>
      <c r="D298" s="22"/>
      <c r="E298" s="22"/>
      <c r="F298" s="22"/>
      <c r="G298" s="23"/>
    </row>
    <row r="299" spans="3:7">
      <c r="C299" s="22"/>
      <c r="D299" s="22"/>
      <c r="E299" s="22"/>
      <c r="F299" s="22"/>
      <c r="G299" s="23"/>
    </row>
    <row r="300" spans="3:7">
      <c r="C300" s="22"/>
      <c r="D300" s="22"/>
      <c r="E300" s="22"/>
      <c r="F300" s="22"/>
      <c r="G300" s="23"/>
    </row>
    <row r="301" spans="3:7">
      <c r="C301" s="22"/>
      <c r="D301" s="22"/>
      <c r="E301" s="22"/>
      <c r="F301" s="22"/>
      <c r="G301" s="23"/>
    </row>
    <row r="302" spans="3:7">
      <c r="C302" s="22"/>
      <c r="D302" s="22"/>
      <c r="E302" s="22"/>
      <c r="F302" s="22"/>
      <c r="G302" s="23"/>
    </row>
    <row r="303" spans="3:7">
      <c r="C303" s="22"/>
      <c r="D303" s="22"/>
      <c r="E303" s="22"/>
      <c r="F303" s="22"/>
      <c r="G303" s="23"/>
    </row>
    <row r="304" spans="3:7">
      <c r="C304" s="22"/>
      <c r="D304" s="22"/>
      <c r="E304" s="22"/>
      <c r="F304" s="22"/>
      <c r="G304" s="23"/>
    </row>
    <row r="305" spans="3:7">
      <c r="C305" s="22"/>
      <c r="D305" s="22"/>
      <c r="E305" s="22"/>
      <c r="F305" s="22"/>
      <c r="G305" s="23"/>
    </row>
    <row r="306" spans="3:7">
      <c r="C306" s="22"/>
      <c r="D306" s="22"/>
      <c r="E306" s="22"/>
      <c r="F306" s="22"/>
      <c r="G306" s="23"/>
    </row>
    <row r="307" spans="3:7">
      <c r="C307" s="22"/>
      <c r="D307" s="22"/>
      <c r="E307" s="22"/>
      <c r="F307" s="22"/>
      <c r="G307" s="23"/>
    </row>
    <row r="308" spans="3:7">
      <c r="C308" s="22"/>
      <c r="D308" s="22"/>
      <c r="E308" s="22"/>
      <c r="F308" s="22"/>
      <c r="G308" s="23"/>
    </row>
    <row r="309" spans="3:7">
      <c r="C309" s="22"/>
      <c r="D309" s="22"/>
      <c r="E309" s="22"/>
      <c r="F309" s="22"/>
      <c r="G309" s="23"/>
    </row>
    <row r="310" spans="3:7">
      <c r="C310" s="22"/>
      <c r="D310" s="22"/>
      <c r="E310" s="22"/>
      <c r="F310" s="22"/>
      <c r="G310" s="23"/>
    </row>
    <row r="311" spans="3:7">
      <c r="C311" s="22"/>
      <c r="D311" s="22"/>
      <c r="E311" s="22"/>
      <c r="F311" s="22"/>
      <c r="G311" s="23"/>
    </row>
    <row r="312" spans="3:7">
      <c r="C312" s="22"/>
      <c r="D312" s="22"/>
      <c r="E312" s="22"/>
      <c r="F312" s="22"/>
      <c r="G312" s="23"/>
    </row>
    <row r="313" spans="3:7">
      <c r="C313" s="22"/>
      <c r="D313" s="22"/>
      <c r="E313" s="22"/>
      <c r="F313" s="22"/>
      <c r="G313" s="23"/>
    </row>
    <row r="314" spans="3:7">
      <c r="C314" s="22"/>
      <c r="D314" s="22"/>
      <c r="E314" s="22"/>
      <c r="F314" s="22"/>
      <c r="G314" s="23"/>
    </row>
    <row r="315" spans="3:7">
      <c r="C315" s="22"/>
      <c r="D315" s="22"/>
      <c r="E315" s="22"/>
      <c r="F315" s="22"/>
      <c r="G315" s="23"/>
    </row>
    <row r="316" spans="3:7">
      <c r="C316" s="22"/>
      <c r="D316" s="22"/>
      <c r="E316" s="22"/>
      <c r="F316" s="22"/>
      <c r="G316" s="23"/>
    </row>
    <row r="317" spans="3:7">
      <c r="C317" s="22"/>
      <c r="D317" s="22"/>
      <c r="E317" s="22"/>
      <c r="F317" s="22"/>
      <c r="G317" s="23"/>
    </row>
    <row r="318" spans="3:7">
      <c r="C318" s="22"/>
      <c r="D318" s="22"/>
      <c r="E318" s="22"/>
      <c r="F318" s="22"/>
      <c r="G318" s="23"/>
    </row>
    <row r="319" spans="3:7">
      <c r="C319" s="22"/>
      <c r="D319" s="22"/>
      <c r="E319" s="22"/>
      <c r="F319" s="22"/>
      <c r="G319" s="23"/>
    </row>
    <row r="320" spans="3:7">
      <c r="C320" s="22"/>
      <c r="D320" s="22"/>
      <c r="E320" s="22"/>
      <c r="F320" s="22"/>
      <c r="G320" s="23"/>
    </row>
    <row r="321" spans="3:7">
      <c r="C321" s="22"/>
      <c r="D321" s="22"/>
      <c r="E321" s="22"/>
      <c r="F321" s="22"/>
      <c r="G321" s="23"/>
    </row>
    <row r="322" spans="3:7">
      <c r="C322" s="22"/>
      <c r="D322" s="22"/>
      <c r="E322" s="22"/>
      <c r="F322" s="22"/>
      <c r="G322" s="23"/>
    </row>
    <row r="323" spans="3:7">
      <c r="C323" s="22"/>
      <c r="D323" s="22"/>
      <c r="E323" s="22"/>
      <c r="F323" s="22"/>
      <c r="G323" s="23"/>
    </row>
    <row r="324" spans="3:7">
      <c r="C324" s="22"/>
      <c r="D324" s="22"/>
      <c r="E324" s="22"/>
      <c r="F324" s="22"/>
      <c r="G324" s="23"/>
    </row>
    <row r="325" spans="3:7">
      <c r="C325" s="22"/>
      <c r="D325" s="22"/>
      <c r="E325" s="22"/>
      <c r="F325" s="22"/>
      <c r="G325" s="23"/>
    </row>
    <row r="326" spans="3:7">
      <c r="C326" s="22"/>
      <c r="D326" s="22"/>
      <c r="E326" s="22"/>
      <c r="F326" s="22"/>
      <c r="G326" s="23"/>
    </row>
    <row r="327" spans="3:7">
      <c r="C327" s="22"/>
      <c r="D327" s="22"/>
      <c r="E327" s="22"/>
      <c r="F327" s="22"/>
      <c r="G327" s="23"/>
    </row>
    <row r="328" spans="3:7">
      <c r="C328" s="22"/>
      <c r="D328" s="22"/>
      <c r="E328" s="22"/>
      <c r="F328" s="22"/>
      <c r="G328" s="23"/>
    </row>
    <row r="329" spans="3:7">
      <c r="C329" s="22"/>
      <c r="D329" s="22"/>
      <c r="E329" s="22"/>
      <c r="F329" s="22"/>
      <c r="G329" s="23"/>
    </row>
    <row r="330" spans="3:7">
      <c r="C330" s="22"/>
      <c r="D330" s="22"/>
      <c r="E330" s="22"/>
      <c r="F330" s="22"/>
      <c r="G330" s="23"/>
    </row>
    <row r="331" spans="3:7">
      <c r="C331" s="22"/>
      <c r="D331" s="22"/>
      <c r="E331" s="22"/>
      <c r="F331" s="22"/>
      <c r="G331" s="23"/>
    </row>
    <row r="332" spans="3:7">
      <c r="C332" s="22"/>
      <c r="D332" s="22"/>
      <c r="E332" s="22"/>
      <c r="F332" s="22"/>
      <c r="G332" s="23"/>
    </row>
    <row r="333" spans="3:7">
      <c r="C333" s="22"/>
      <c r="D333" s="22"/>
      <c r="E333" s="22"/>
      <c r="F333" s="22"/>
      <c r="G333" s="23"/>
    </row>
    <row r="334" spans="3:7">
      <c r="C334" s="22"/>
      <c r="D334" s="22"/>
      <c r="E334" s="22"/>
      <c r="F334" s="22"/>
      <c r="G334" s="23"/>
    </row>
    <row r="335" spans="3:7">
      <c r="C335" s="22"/>
      <c r="D335" s="22"/>
      <c r="E335" s="22"/>
      <c r="F335" s="22"/>
      <c r="G335" s="23"/>
    </row>
    <row r="336" spans="3:7">
      <c r="C336" s="22"/>
      <c r="D336" s="22"/>
      <c r="E336" s="22"/>
      <c r="F336" s="22"/>
      <c r="G336" s="23"/>
    </row>
    <row r="337" spans="3:7">
      <c r="C337" s="22"/>
      <c r="D337" s="22"/>
      <c r="E337" s="22"/>
      <c r="F337" s="22"/>
      <c r="G337" s="23"/>
    </row>
    <row r="338" spans="3:7">
      <c r="C338" s="22"/>
      <c r="D338" s="22"/>
      <c r="E338" s="22"/>
      <c r="F338" s="22"/>
      <c r="G338" s="23"/>
    </row>
    <row r="339" spans="3:7">
      <c r="C339" s="22"/>
      <c r="D339" s="22"/>
      <c r="E339" s="22"/>
      <c r="F339" s="22"/>
      <c r="G339" s="23"/>
    </row>
    <row r="340" spans="3:7">
      <c r="C340" s="22"/>
      <c r="D340" s="22"/>
      <c r="E340" s="22"/>
      <c r="F340" s="22"/>
      <c r="G340" s="23"/>
    </row>
    <row r="341" spans="3:7">
      <c r="C341" s="22"/>
      <c r="D341" s="22"/>
      <c r="E341" s="22"/>
      <c r="F341" s="22"/>
      <c r="G341" s="23"/>
    </row>
    <row r="342" spans="3:7">
      <c r="C342" s="22"/>
      <c r="D342" s="22"/>
      <c r="E342" s="22"/>
      <c r="F342" s="22"/>
      <c r="G342" s="23"/>
    </row>
    <row r="343" spans="3:7">
      <c r="C343" s="22"/>
      <c r="D343" s="22"/>
      <c r="E343" s="22"/>
      <c r="F343" s="22"/>
      <c r="G343" s="23"/>
    </row>
    <row r="344" spans="3:7">
      <c r="C344" s="22"/>
      <c r="D344" s="22"/>
      <c r="E344" s="22"/>
      <c r="F344" s="22"/>
      <c r="G344" s="23"/>
    </row>
    <row r="345" spans="3:7">
      <c r="C345" s="22"/>
      <c r="D345" s="22"/>
      <c r="E345" s="22"/>
      <c r="F345" s="22"/>
      <c r="G345" s="23"/>
    </row>
    <row r="346" spans="3:7">
      <c r="C346" s="22"/>
      <c r="D346" s="22"/>
      <c r="E346" s="22"/>
      <c r="F346" s="22"/>
      <c r="G346" s="23"/>
    </row>
    <row r="347" spans="3:7">
      <c r="C347" s="22"/>
      <c r="D347" s="22"/>
      <c r="E347" s="22"/>
      <c r="F347" s="22"/>
      <c r="G347" s="23"/>
    </row>
    <row r="348" spans="3:7">
      <c r="C348" s="22"/>
      <c r="D348" s="22"/>
      <c r="E348" s="22"/>
      <c r="F348" s="22"/>
      <c r="G348" s="23"/>
    </row>
    <row r="349" spans="3:7">
      <c r="C349" s="22"/>
      <c r="D349" s="22"/>
      <c r="E349" s="22"/>
      <c r="F349" s="22"/>
      <c r="G349" s="23"/>
    </row>
    <row r="350" spans="3:7">
      <c r="C350" s="22"/>
      <c r="D350" s="22"/>
      <c r="E350" s="22"/>
      <c r="F350" s="22"/>
      <c r="G350" s="23"/>
    </row>
    <row r="351" spans="3:7">
      <c r="C351" s="22"/>
      <c r="D351" s="22"/>
      <c r="E351" s="22"/>
      <c r="F351" s="22"/>
      <c r="G351" s="23"/>
    </row>
    <row r="352" spans="3:7">
      <c r="C352" s="22"/>
      <c r="D352" s="22"/>
      <c r="E352" s="22"/>
      <c r="F352" s="22"/>
      <c r="G352" s="23"/>
    </row>
    <row r="353" spans="3:7">
      <c r="C353" s="22"/>
      <c r="D353" s="22"/>
      <c r="E353" s="22"/>
      <c r="F353" s="22"/>
      <c r="G353" s="23"/>
    </row>
    <row r="354" spans="3:7">
      <c r="C354" s="22"/>
      <c r="D354" s="22"/>
      <c r="E354" s="22"/>
      <c r="F354" s="22"/>
      <c r="G354" s="23"/>
    </row>
    <row r="355" spans="3:7">
      <c r="C355" s="22"/>
      <c r="D355" s="22"/>
      <c r="E355" s="22"/>
      <c r="F355" s="22"/>
      <c r="G355" s="23"/>
    </row>
    <row r="356" spans="3:7">
      <c r="C356" s="22"/>
      <c r="D356" s="22"/>
      <c r="E356" s="22"/>
      <c r="F356" s="22"/>
      <c r="G356" s="23"/>
    </row>
    <row r="357" spans="3:7">
      <c r="C357" s="22"/>
      <c r="D357" s="22"/>
      <c r="E357" s="22"/>
      <c r="F357" s="22"/>
      <c r="G357" s="23"/>
    </row>
    <row r="358" spans="3:7">
      <c r="C358" s="22"/>
      <c r="D358" s="22"/>
      <c r="E358" s="22"/>
      <c r="F358" s="22"/>
      <c r="G358" s="23"/>
    </row>
    <row r="359" spans="3:7">
      <c r="C359" s="22"/>
      <c r="D359" s="22"/>
      <c r="E359" s="22"/>
      <c r="F359" s="22"/>
      <c r="G359" s="23"/>
    </row>
    <row r="360" spans="3:7">
      <c r="C360" s="22"/>
      <c r="D360" s="22"/>
      <c r="E360" s="22"/>
      <c r="F360" s="22"/>
      <c r="G360" s="23"/>
    </row>
    <row r="361" spans="3:7">
      <c r="C361" s="22"/>
      <c r="D361" s="22"/>
      <c r="E361" s="22"/>
      <c r="F361" s="22"/>
      <c r="G361" s="23"/>
    </row>
    <row r="362" spans="3:7">
      <c r="C362" s="22"/>
      <c r="D362" s="22"/>
      <c r="E362" s="22"/>
      <c r="F362" s="22"/>
      <c r="G362" s="23"/>
    </row>
    <row r="363" spans="3:7">
      <c r="C363" s="22"/>
      <c r="D363" s="22"/>
      <c r="E363" s="22"/>
      <c r="F363" s="22"/>
      <c r="G363" s="23"/>
    </row>
    <row r="364" spans="3:7">
      <c r="C364" s="22"/>
      <c r="D364" s="22"/>
      <c r="E364" s="22"/>
      <c r="F364" s="22"/>
      <c r="G364" s="23"/>
    </row>
    <row r="365" spans="3:7">
      <c r="C365" s="22"/>
      <c r="D365" s="22"/>
      <c r="E365" s="22"/>
      <c r="F365" s="22"/>
      <c r="G365" s="23"/>
    </row>
    <row r="366" spans="3:7">
      <c r="C366" s="22"/>
      <c r="D366" s="22"/>
      <c r="E366" s="22"/>
      <c r="F366" s="22"/>
      <c r="G366" s="23"/>
    </row>
    <row r="367" spans="3:7">
      <c r="C367" s="22"/>
      <c r="D367" s="22"/>
      <c r="E367" s="22"/>
      <c r="F367" s="22"/>
      <c r="G367" s="23"/>
    </row>
    <row r="368" spans="3:7">
      <c r="C368" s="22"/>
      <c r="D368" s="22"/>
      <c r="E368" s="22"/>
      <c r="F368" s="22"/>
      <c r="G368" s="23"/>
    </row>
    <row r="369" spans="3:7">
      <c r="C369" s="22"/>
      <c r="D369" s="22"/>
      <c r="E369" s="22"/>
      <c r="F369" s="22"/>
      <c r="G369" s="23"/>
    </row>
    <row r="370" spans="3:7">
      <c r="C370" s="22"/>
      <c r="D370" s="22"/>
      <c r="E370" s="22"/>
      <c r="F370" s="22"/>
      <c r="G370" s="23"/>
    </row>
    <row r="371" spans="3:7">
      <c r="C371" s="22"/>
      <c r="D371" s="22"/>
      <c r="E371" s="22"/>
      <c r="F371" s="22"/>
      <c r="G371" s="23"/>
    </row>
    <row r="372" spans="3:7">
      <c r="C372" s="22"/>
      <c r="D372" s="22"/>
      <c r="E372" s="22"/>
      <c r="F372" s="22"/>
      <c r="G372" s="23"/>
    </row>
    <row r="373" spans="3:7">
      <c r="C373" s="22"/>
      <c r="D373" s="22"/>
      <c r="E373" s="22"/>
      <c r="F373" s="22"/>
      <c r="G373" s="23"/>
    </row>
    <row r="374" spans="3:7">
      <c r="C374" s="22"/>
      <c r="D374" s="22"/>
      <c r="E374" s="22"/>
      <c r="F374" s="22"/>
      <c r="G374" s="23"/>
    </row>
    <row r="375" spans="3:7">
      <c r="C375" s="22"/>
      <c r="D375" s="22"/>
      <c r="E375" s="22"/>
      <c r="F375" s="22"/>
      <c r="G375" s="23"/>
    </row>
    <row r="376" spans="3:7">
      <c r="C376" s="22"/>
      <c r="D376" s="22"/>
      <c r="E376" s="22"/>
      <c r="F376" s="22"/>
      <c r="G376" s="23"/>
    </row>
    <row r="377" spans="3:7">
      <c r="C377" s="22"/>
      <c r="D377" s="22"/>
      <c r="E377" s="22"/>
      <c r="F377" s="22"/>
      <c r="G377" s="23"/>
    </row>
    <row r="378" spans="3:7">
      <c r="C378" s="22"/>
      <c r="D378" s="22"/>
      <c r="E378" s="22"/>
      <c r="F378" s="22"/>
      <c r="G378" s="23"/>
    </row>
    <row r="379" spans="3:7">
      <c r="C379" s="22"/>
      <c r="D379" s="22"/>
      <c r="E379" s="22"/>
      <c r="F379" s="22"/>
      <c r="G379" s="23"/>
    </row>
    <row r="380" spans="3:7">
      <c r="C380" s="22"/>
      <c r="D380" s="22"/>
      <c r="E380" s="22"/>
      <c r="F380" s="22"/>
      <c r="G380" s="23"/>
    </row>
    <row r="381" spans="3:7">
      <c r="C381" s="22"/>
      <c r="D381" s="22"/>
      <c r="E381" s="22"/>
      <c r="F381" s="22"/>
      <c r="G381" s="23"/>
    </row>
    <row r="382" spans="3:7">
      <c r="C382" s="22"/>
      <c r="D382" s="22"/>
      <c r="E382" s="22"/>
      <c r="F382" s="22"/>
      <c r="G382" s="23"/>
    </row>
    <row r="383" spans="3:7">
      <c r="C383" s="22"/>
      <c r="D383" s="22"/>
      <c r="E383" s="22"/>
      <c r="F383" s="22"/>
      <c r="G383" s="23"/>
    </row>
    <row r="384" spans="3:7">
      <c r="C384" s="22"/>
      <c r="D384" s="22"/>
      <c r="E384" s="22"/>
      <c r="F384" s="22"/>
      <c r="G384" s="23"/>
    </row>
    <row r="385" spans="3:7">
      <c r="C385" s="22"/>
      <c r="D385" s="22"/>
      <c r="E385" s="22"/>
      <c r="F385" s="22"/>
      <c r="G385" s="23"/>
    </row>
    <row r="386" spans="3:7">
      <c r="C386" s="22"/>
      <c r="D386" s="22"/>
      <c r="E386" s="22"/>
      <c r="F386" s="22"/>
      <c r="G386" s="23"/>
    </row>
    <row r="387" spans="3:7">
      <c r="C387" s="22"/>
      <c r="D387" s="22"/>
      <c r="E387" s="22"/>
      <c r="F387" s="22"/>
      <c r="G387" s="23"/>
    </row>
    <row r="388" spans="3:7">
      <c r="C388" s="22"/>
      <c r="D388" s="22"/>
      <c r="E388" s="22"/>
      <c r="F388" s="22"/>
      <c r="G388" s="23"/>
    </row>
    <row r="389" spans="3:7">
      <c r="C389" s="22"/>
      <c r="D389" s="22"/>
      <c r="E389" s="22"/>
      <c r="F389" s="22"/>
      <c r="G389" s="23"/>
    </row>
    <row r="390" spans="3:7">
      <c r="C390" s="22"/>
      <c r="D390" s="22"/>
      <c r="E390" s="22"/>
      <c r="F390" s="22"/>
      <c r="G390" s="23"/>
    </row>
    <row r="391" spans="3:7">
      <c r="C391" s="22"/>
      <c r="D391" s="22"/>
      <c r="E391" s="22"/>
      <c r="F391" s="22"/>
      <c r="G391" s="23"/>
    </row>
    <row r="392" spans="3:7">
      <c r="C392" s="22"/>
      <c r="D392" s="22"/>
      <c r="E392" s="22"/>
      <c r="F392" s="22"/>
      <c r="G392" s="23"/>
    </row>
    <row r="393" spans="3:7">
      <c r="C393" s="22"/>
      <c r="D393" s="22"/>
      <c r="E393" s="22"/>
      <c r="F393" s="22"/>
      <c r="G393" s="23"/>
    </row>
    <row r="394" spans="3:7">
      <c r="C394" s="22"/>
      <c r="D394" s="22"/>
      <c r="E394" s="22"/>
      <c r="F394" s="22"/>
      <c r="G394" s="23"/>
    </row>
    <row r="395" spans="3:7">
      <c r="C395" s="22"/>
      <c r="D395" s="22"/>
      <c r="E395" s="22"/>
      <c r="F395" s="22"/>
      <c r="G395" s="23"/>
    </row>
    <row r="396" spans="3:7">
      <c r="C396" s="22"/>
      <c r="D396" s="22"/>
      <c r="E396" s="22"/>
      <c r="F396" s="22"/>
      <c r="G396" s="23"/>
    </row>
    <row r="397" spans="3:7">
      <c r="C397" s="22"/>
      <c r="D397" s="22"/>
      <c r="E397" s="22"/>
      <c r="F397" s="22"/>
      <c r="G397" s="23"/>
    </row>
    <row r="398" spans="3:7">
      <c r="C398" s="22"/>
      <c r="D398" s="22"/>
      <c r="E398" s="22"/>
      <c r="F398" s="22"/>
      <c r="G398" s="23"/>
    </row>
    <row r="399" spans="3:7">
      <c r="C399" s="22"/>
      <c r="D399" s="22"/>
      <c r="E399" s="22"/>
      <c r="F399" s="22"/>
      <c r="G399" s="23"/>
    </row>
    <row r="400" spans="3:7">
      <c r="C400" s="22"/>
      <c r="D400" s="22"/>
      <c r="E400" s="22"/>
      <c r="F400" s="22"/>
      <c r="G400" s="23"/>
    </row>
    <row r="401" spans="3:7">
      <c r="C401" s="22"/>
      <c r="D401" s="22"/>
      <c r="E401" s="22"/>
      <c r="F401" s="22"/>
      <c r="G401" s="23"/>
    </row>
    <row r="402" spans="3:7">
      <c r="C402" s="22"/>
      <c r="D402" s="22"/>
      <c r="E402" s="22"/>
      <c r="F402" s="22"/>
      <c r="G402" s="23"/>
    </row>
    <row r="403" spans="3:7">
      <c r="C403" s="22"/>
      <c r="D403" s="22"/>
      <c r="E403" s="22"/>
      <c r="F403" s="22"/>
      <c r="G403" s="23"/>
    </row>
    <row r="404" spans="3:7">
      <c r="C404" s="22"/>
      <c r="D404" s="22"/>
      <c r="E404" s="22"/>
      <c r="F404" s="22"/>
      <c r="G404" s="23"/>
    </row>
    <row r="405" spans="3:7">
      <c r="C405" s="22"/>
      <c r="D405" s="22"/>
      <c r="E405" s="22"/>
      <c r="F405" s="22"/>
      <c r="G405" s="23"/>
    </row>
    <row r="406" spans="3:7">
      <c r="C406" s="22"/>
      <c r="D406" s="22"/>
      <c r="E406" s="22"/>
      <c r="F406" s="22"/>
      <c r="G406" s="23"/>
    </row>
    <row r="407" spans="3:7">
      <c r="C407" s="22"/>
      <c r="D407" s="22"/>
      <c r="E407" s="22"/>
      <c r="F407" s="22"/>
      <c r="G407" s="23"/>
    </row>
    <row r="408" spans="3:7">
      <c r="C408" s="22"/>
      <c r="D408" s="22"/>
      <c r="E408" s="22"/>
      <c r="F408" s="22"/>
      <c r="G408" s="23"/>
    </row>
    <row r="409" spans="3:7">
      <c r="C409" s="22"/>
      <c r="D409" s="22"/>
      <c r="E409" s="22"/>
      <c r="F409" s="22"/>
      <c r="G409" s="23"/>
    </row>
    <row r="410" spans="3:7">
      <c r="C410" s="22"/>
      <c r="D410" s="22"/>
      <c r="E410" s="22"/>
      <c r="F410" s="22"/>
      <c r="G410" s="23"/>
    </row>
    <row r="411" spans="3:7">
      <c r="C411" s="22"/>
      <c r="D411" s="22"/>
      <c r="E411" s="22"/>
      <c r="F411" s="22"/>
      <c r="G411" s="23"/>
    </row>
    <row r="412" spans="3:7">
      <c r="C412" s="22"/>
      <c r="D412" s="22"/>
      <c r="E412" s="22"/>
      <c r="F412" s="22"/>
      <c r="G412" s="23"/>
    </row>
    <row r="413" spans="3:7">
      <c r="C413" s="22"/>
      <c r="D413" s="22"/>
      <c r="E413" s="22"/>
      <c r="F413" s="22"/>
      <c r="G413" s="23"/>
    </row>
    <row r="414" spans="3:7">
      <c r="C414" s="22"/>
      <c r="D414" s="22"/>
      <c r="E414" s="22"/>
      <c r="F414" s="22"/>
      <c r="G414" s="23"/>
    </row>
    <row r="415" spans="3:7">
      <c r="C415" s="22"/>
      <c r="D415" s="22"/>
      <c r="E415" s="22"/>
      <c r="F415" s="22"/>
      <c r="G415" s="23"/>
    </row>
    <row r="416" spans="3:7">
      <c r="C416" s="22"/>
      <c r="D416" s="22"/>
      <c r="E416" s="22"/>
      <c r="F416" s="22"/>
      <c r="G416" s="23"/>
    </row>
    <row r="417" spans="3:7">
      <c r="C417" s="22"/>
      <c r="D417" s="22"/>
      <c r="E417" s="22"/>
      <c r="F417" s="22"/>
      <c r="G417" s="23"/>
    </row>
    <row r="418" spans="3:7">
      <c r="C418" s="22"/>
      <c r="D418" s="22"/>
      <c r="E418" s="22"/>
      <c r="F418" s="22"/>
      <c r="G418" s="23"/>
    </row>
    <row r="419" spans="3:7">
      <c r="C419" s="22"/>
      <c r="D419" s="22"/>
      <c r="E419" s="22"/>
      <c r="F419" s="22"/>
      <c r="G419" s="23"/>
    </row>
    <row r="420" spans="3:7">
      <c r="C420" s="22"/>
      <c r="D420" s="22"/>
      <c r="E420" s="22"/>
      <c r="F420" s="22"/>
      <c r="G420" s="23"/>
    </row>
    <row r="421" spans="3:7">
      <c r="C421" s="22"/>
      <c r="D421" s="22"/>
      <c r="E421" s="22"/>
      <c r="F421" s="22"/>
      <c r="G421" s="23"/>
    </row>
    <row r="422" spans="3:7">
      <c r="C422" s="22"/>
      <c r="D422" s="22"/>
      <c r="E422" s="22"/>
      <c r="F422" s="22"/>
      <c r="G422" s="23"/>
    </row>
    <row r="423" spans="3:7">
      <c r="C423" s="22"/>
      <c r="D423" s="22"/>
      <c r="E423" s="22"/>
      <c r="F423" s="22"/>
      <c r="G423" s="23"/>
    </row>
    <row r="424" spans="3:7">
      <c r="C424" s="22"/>
      <c r="D424" s="22"/>
      <c r="E424" s="22"/>
      <c r="F424" s="22"/>
      <c r="G424" s="23"/>
    </row>
    <row r="425" spans="3:7">
      <c r="C425" s="22"/>
      <c r="D425" s="22"/>
      <c r="E425" s="22"/>
      <c r="F425" s="22"/>
      <c r="G425" s="23"/>
    </row>
    <row r="426" spans="3:7">
      <c r="C426" s="22"/>
      <c r="D426" s="22"/>
      <c r="E426" s="22"/>
      <c r="F426" s="22"/>
      <c r="G426" s="23"/>
    </row>
    <row r="427" spans="3:7">
      <c r="C427" s="22"/>
      <c r="D427" s="22"/>
      <c r="E427" s="22"/>
      <c r="F427" s="22"/>
      <c r="G427" s="23"/>
    </row>
    <row r="428" spans="3:7">
      <c r="C428" s="22"/>
      <c r="D428" s="22"/>
      <c r="E428" s="22"/>
      <c r="F428" s="22"/>
      <c r="G428" s="23"/>
    </row>
    <row r="429" spans="3:7">
      <c r="C429" s="22"/>
      <c r="D429" s="22"/>
      <c r="E429" s="22"/>
      <c r="F429" s="22"/>
      <c r="G429" s="23"/>
    </row>
    <row r="430" spans="3:7">
      <c r="C430" s="22"/>
      <c r="D430" s="22"/>
      <c r="E430" s="22"/>
      <c r="F430" s="22"/>
      <c r="G430" s="23"/>
    </row>
    <row r="431" spans="3:7">
      <c r="C431" s="22"/>
      <c r="D431" s="22"/>
      <c r="E431" s="22"/>
      <c r="F431" s="22"/>
      <c r="G431" s="23"/>
    </row>
    <row r="432" spans="3:7">
      <c r="C432" s="22"/>
      <c r="D432" s="22"/>
      <c r="E432" s="22"/>
      <c r="F432" s="22"/>
      <c r="G432" s="23"/>
    </row>
    <row r="433" spans="3:7">
      <c r="C433" s="22"/>
      <c r="D433" s="22"/>
      <c r="E433" s="22"/>
      <c r="F433" s="22"/>
      <c r="G433" s="23"/>
    </row>
    <row r="434" spans="3:7">
      <c r="C434" s="22"/>
      <c r="D434" s="22"/>
      <c r="E434" s="22"/>
      <c r="F434" s="22"/>
      <c r="G434" s="23"/>
    </row>
    <row r="435" spans="3:7">
      <c r="C435" s="22"/>
      <c r="D435" s="22"/>
      <c r="E435" s="22"/>
      <c r="F435" s="22"/>
      <c r="G435" s="23"/>
    </row>
    <row r="436" spans="3:7">
      <c r="C436" s="22"/>
      <c r="D436" s="22"/>
      <c r="E436" s="22"/>
      <c r="F436" s="22"/>
      <c r="G436" s="23"/>
    </row>
    <row r="437" spans="3:7">
      <c r="C437" s="22"/>
      <c r="D437" s="22"/>
      <c r="E437" s="22"/>
      <c r="F437" s="22"/>
      <c r="G437" s="23"/>
    </row>
    <row r="438" spans="3:7">
      <c r="C438" s="22"/>
      <c r="D438" s="22"/>
      <c r="E438" s="22"/>
      <c r="F438" s="22"/>
      <c r="G438" s="23"/>
    </row>
    <row r="439" spans="3:7">
      <c r="C439" s="22"/>
      <c r="D439" s="22"/>
      <c r="E439" s="22"/>
      <c r="F439" s="22"/>
      <c r="G439" s="23"/>
    </row>
    <row r="440" spans="3:7">
      <c r="C440" s="22"/>
      <c r="D440" s="22"/>
      <c r="E440" s="22"/>
      <c r="F440" s="22"/>
      <c r="G440" s="23"/>
    </row>
    <row r="441" spans="3:7">
      <c r="C441" s="22"/>
      <c r="D441" s="22"/>
      <c r="E441" s="22"/>
      <c r="F441" s="22"/>
      <c r="G441" s="23"/>
    </row>
    <row r="442" spans="3:7">
      <c r="C442" s="22"/>
      <c r="D442" s="22"/>
      <c r="E442" s="22"/>
      <c r="F442" s="22"/>
      <c r="G442" s="23"/>
    </row>
    <row r="443" spans="3:7">
      <c r="C443" s="22"/>
      <c r="D443" s="22"/>
      <c r="E443" s="22"/>
      <c r="F443" s="22"/>
      <c r="G443" s="23"/>
    </row>
    <row r="444" spans="3:7">
      <c r="C444" s="22"/>
      <c r="D444" s="22"/>
      <c r="E444" s="22"/>
      <c r="F444" s="22"/>
      <c r="G444" s="23"/>
    </row>
    <row r="445" spans="3:7">
      <c r="C445" s="22"/>
      <c r="D445" s="22"/>
      <c r="E445" s="22"/>
      <c r="F445" s="22"/>
      <c r="G445" s="23"/>
    </row>
    <row r="446" spans="3:7">
      <c r="C446" s="22"/>
      <c r="D446" s="22"/>
      <c r="E446" s="22"/>
      <c r="F446" s="22"/>
      <c r="G446" s="23"/>
    </row>
    <row r="447" spans="3:7">
      <c r="C447" s="22"/>
      <c r="D447" s="22"/>
      <c r="E447" s="22"/>
      <c r="F447" s="22"/>
      <c r="G447" s="23"/>
    </row>
    <row r="448" spans="3:7">
      <c r="C448" s="22"/>
      <c r="D448" s="22"/>
      <c r="E448" s="22"/>
      <c r="F448" s="22"/>
      <c r="G448" s="23"/>
    </row>
    <row r="449" spans="3:7">
      <c r="C449" s="22"/>
      <c r="D449" s="22"/>
      <c r="E449" s="22"/>
      <c r="F449" s="22"/>
      <c r="G449" s="23"/>
    </row>
    <row r="450" spans="3:7">
      <c r="C450" s="22"/>
      <c r="D450" s="22"/>
      <c r="E450" s="22"/>
      <c r="F450" s="22"/>
      <c r="G450" s="23"/>
    </row>
    <row r="451" spans="3:7">
      <c r="C451" s="22"/>
      <c r="D451" s="22"/>
      <c r="E451" s="22"/>
      <c r="F451" s="22"/>
      <c r="G451" s="23"/>
    </row>
    <row r="452" spans="3:7">
      <c r="C452" s="22"/>
      <c r="D452" s="22"/>
      <c r="E452" s="22"/>
      <c r="F452" s="22"/>
      <c r="G452" s="23"/>
    </row>
    <row r="453" spans="3:7">
      <c r="C453" s="22"/>
      <c r="D453" s="22"/>
      <c r="E453" s="22"/>
      <c r="F453" s="22"/>
      <c r="G453" s="23"/>
    </row>
    <row r="454" spans="3:7">
      <c r="C454" s="22"/>
      <c r="D454" s="22"/>
      <c r="E454" s="22"/>
      <c r="F454" s="22"/>
      <c r="G454" s="23"/>
    </row>
    <row r="455" spans="3:7">
      <c r="C455" s="22"/>
      <c r="D455" s="22"/>
      <c r="E455" s="22"/>
      <c r="F455" s="22"/>
      <c r="G455" s="23"/>
    </row>
    <row r="456" spans="3:7">
      <c r="C456" s="22"/>
      <c r="D456" s="22"/>
      <c r="E456" s="22"/>
      <c r="F456" s="22"/>
      <c r="G456" s="23"/>
    </row>
    <row r="457" spans="3:7">
      <c r="C457" s="22"/>
      <c r="D457" s="22"/>
      <c r="E457" s="22"/>
      <c r="F457" s="22"/>
      <c r="G457" s="23"/>
    </row>
    <row r="458" spans="3:7">
      <c r="C458" s="22"/>
      <c r="D458" s="22"/>
      <c r="E458" s="22"/>
      <c r="F458" s="22"/>
      <c r="G458" s="23"/>
    </row>
    <row r="459" spans="3:7">
      <c r="C459" s="22"/>
      <c r="D459" s="22"/>
      <c r="E459" s="22"/>
      <c r="F459" s="22"/>
      <c r="G459" s="23"/>
    </row>
    <row r="460" spans="3:7">
      <c r="C460" s="22"/>
      <c r="D460" s="22"/>
      <c r="E460" s="22"/>
      <c r="F460" s="22"/>
      <c r="G460" s="23"/>
    </row>
    <row r="461" spans="3:7">
      <c r="C461" s="22"/>
      <c r="D461" s="22"/>
      <c r="E461" s="22"/>
      <c r="F461" s="22"/>
      <c r="G461" s="23"/>
    </row>
    <row r="462" spans="3:7">
      <c r="C462" s="22"/>
      <c r="D462" s="22"/>
      <c r="E462" s="22"/>
      <c r="F462" s="22"/>
      <c r="G462" s="23"/>
    </row>
    <row r="463" spans="3:7">
      <c r="C463" s="22"/>
      <c r="D463" s="22"/>
      <c r="E463" s="22"/>
      <c r="F463" s="22"/>
      <c r="G463" s="23"/>
    </row>
    <row r="464" spans="3:7">
      <c r="C464" s="22"/>
      <c r="D464" s="22"/>
      <c r="E464" s="22"/>
      <c r="F464" s="22"/>
      <c r="G464" s="23"/>
    </row>
    <row r="465" spans="3:7">
      <c r="C465" s="22"/>
      <c r="D465" s="22"/>
      <c r="E465" s="22"/>
      <c r="F465" s="22"/>
      <c r="G465" s="23"/>
    </row>
    <row r="466" spans="3:7">
      <c r="C466" s="22"/>
      <c r="D466" s="22"/>
      <c r="E466" s="22"/>
      <c r="F466" s="22"/>
      <c r="G466" s="23"/>
    </row>
    <row r="467" spans="3:7">
      <c r="C467" s="22"/>
      <c r="D467" s="22"/>
      <c r="E467" s="22"/>
      <c r="F467" s="22"/>
      <c r="G467" s="23"/>
    </row>
    <row r="468" spans="3:7">
      <c r="C468" s="22"/>
      <c r="D468" s="22"/>
      <c r="E468" s="22"/>
      <c r="F468" s="22"/>
      <c r="G468" s="23"/>
    </row>
    <row r="469" spans="3:7">
      <c r="C469" s="22"/>
      <c r="D469" s="22"/>
      <c r="E469" s="22"/>
      <c r="F469" s="22"/>
      <c r="G469" s="23"/>
    </row>
    <row r="470" spans="3:7">
      <c r="C470" s="22"/>
      <c r="D470" s="22"/>
      <c r="E470" s="22"/>
      <c r="F470" s="22"/>
      <c r="G470" s="23"/>
    </row>
    <row r="471" spans="3:7">
      <c r="C471" s="22"/>
      <c r="D471" s="22"/>
      <c r="E471" s="22"/>
      <c r="F471" s="22"/>
      <c r="G471" s="23"/>
    </row>
    <row r="472" spans="3:7">
      <c r="C472" s="22"/>
      <c r="D472" s="22"/>
      <c r="E472" s="22"/>
      <c r="F472" s="22"/>
      <c r="G472" s="23"/>
    </row>
    <row r="473" spans="3:7">
      <c r="C473" s="22"/>
      <c r="D473" s="22"/>
      <c r="E473" s="22"/>
      <c r="F473" s="22"/>
      <c r="G473" s="23"/>
    </row>
    <row r="474" spans="3:7">
      <c r="C474" s="22"/>
      <c r="D474" s="22"/>
      <c r="E474" s="22"/>
      <c r="F474" s="22"/>
      <c r="G474" s="23"/>
    </row>
    <row r="475" spans="3:7">
      <c r="C475" s="22"/>
      <c r="D475" s="22"/>
      <c r="E475" s="22"/>
      <c r="F475" s="22"/>
      <c r="G475" s="23"/>
    </row>
    <row r="476" spans="3:7">
      <c r="C476" s="22"/>
      <c r="D476" s="22"/>
      <c r="E476" s="22"/>
      <c r="F476" s="22"/>
      <c r="G476" s="23"/>
    </row>
    <row r="477" spans="3:7">
      <c r="C477" s="22"/>
      <c r="D477" s="22"/>
      <c r="E477" s="22"/>
      <c r="F477" s="22"/>
      <c r="G477" s="23"/>
    </row>
    <row r="478" spans="3:7">
      <c r="C478" s="22"/>
      <c r="D478" s="22"/>
      <c r="E478" s="22"/>
      <c r="F478" s="22"/>
      <c r="G478" s="23"/>
    </row>
    <row r="479" spans="3:7">
      <c r="C479" s="22"/>
      <c r="D479" s="22"/>
      <c r="E479" s="22"/>
      <c r="F479" s="22"/>
      <c r="G479" s="23"/>
    </row>
    <row r="480" spans="3:7">
      <c r="C480" s="22"/>
      <c r="D480" s="22"/>
      <c r="E480" s="22"/>
      <c r="F480" s="22"/>
      <c r="G480" s="23"/>
    </row>
    <row r="481" spans="3:7">
      <c r="C481" s="22"/>
      <c r="D481" s="22"/>
      <c r="E481" s="22"/>
      <c r="F481" s="22"/>
      <c r="G481" s="23"/>
    </row>
    <row r="482" spans="3:7">
      <c r="C482" s="22"/>
      <c r="D482" s="22"/>
      <c r="E482" s="22"/>
      <c r="F482" s="22"/>
      <c r="G482" s="23"/>
    </row>
    <row r="483" spans="3:7">
      <c r="C483" s="22"/>
      <c r="D483" s="22"/>
      <c r="E483" s="22"/>
      <c r="F483" s="22"/>
      <c r="G483" s="23"/>
    </row>
    <row r="484" spans="3:7">
      <c r="C484" s="22"/>
      <c r="D484" s="22"/>
      <c r="E484" s="22"/>
      <c r="F484" s="22"/>
      <c r="G484" s="23"/>
    </row>
    <row r="485" spans="3:7">
      <c r="C485" s="22"/>
      <c r="D485" s="22"/>
      <c r="E485" s="22"/>
      <c r="F485" s="22"/>
      <c r="G485" s="23"/>
    </row>
    <row r="486" spans="3:7">
      <c r="C486" s="22"/>
      <c r="D486" s="22"/>
      <c r="E486" s="22"/>
      <c r="F486" s="22"/>
      <c r="G486" s="23"/>
    </row>
    <row r="487" spans="3:7">
      <c r="C487" s="22"/>
      <c r="D487" s="22"/>
      <c r="E487" s="22"/>
      <c r="F487" s="22"/>
      <c r="G487" s="23"/>
    </row>
    <row r="488" spans="3:7">
      <c r="C488" s="22"/>
      <c r="D488" s="22"/>
      <c r="E488" s="22"/>
      <c r="F488" s="22"/>
      <c r="G488" s="23"/>
    </row>
    <row r="489" spans="3:7">
      <c r="C489" s="22"/>
      <c r="D489" s="22"/>
      <c r="E489" s="22"/>
      <c r="F489" s="22"/>
      <c r="G489" s="23"/>
    </row>
    <row r="490" spans="3:7">
      <c r="C490" s="22"/>
      <c r="D490" s="22"/>
      <c r="E490" s="22"/>
      <c r="F490" s="22"/>
      <c r="G490" s="23"/>
    </row>
    <row r="491" spans="3:7">
      <c r="C491" s="22"/>
      <c r="D491" s="22"/>
      <c r="E491" s="22"/>
      <c r="F491" s="22"/>
      <c r="G491" s="23"/>
    </row>
    <row r="492" spans="3:7">
      <c r="C492" s="22"/>
      <c r="D492" s="22"/>
      <c r="E492" s="22"/>
      <c r="F492" s="22"/>
      <c r="G492" s="23"/>
    </row>
    <row r="493" spans="3:7">
      <c r="C493" s="22"/>
      <c r="D493" s="22"/>
      <c r="E493" s="22"/>
      <c r="F493" s="22"/>
      <c r="G493" s="23"/>
    </row>
    <row r="494" spans="3:7">
      <c r="C494" s="22"/>
      <c r="D494" s="22"/>
      <c r="E494" s="22"/>
      <c r="F494" s="22"/>
      <c r="G494" s="23"/>
    </row>
    <row r="495" spans="3:7">
      <c r="C495" s="22"/>
      <c r="D495" s="22"/>
      <c r="E495" s="22"/>
      <c r="F495" s="22"/>
      <c r="G495" s="23"/>
    </row>
    <row r="496" spans="3:7">
      <c r="C496" s="22"/>
      <c r="D496" s="22"/>
      <c r="E496" s="22"/>
      <c r="F496" s="22"/>
      <c r="G496" s="23"/>
    </row>
    <row r="497" spans="3:7">
      <c r="C497" s="22"/>
      <c r="D497" s="22"/>
      <c r="E497" s="22"/>
      <c r="F497" s="22"/>
      <c r="G497" s="23"/>
    </row>
    <row r="498" spans="3:7">
      <c r="C498" s="22"/>
      <c r="D498" s="22"/>
      <c r="E498" s="22"/>
      <c r="F498" s="22"/>
      <c r="G498" s="23"/>
    </row>
    <row r="499" spans="3:7">
      <c r="C499" s="22"/>
      <c r="D499" s="22"/>
      <c r="E499" s="22"/>
      <c r="F499" s="22"/>
      <c r="G499" s="23"/>
    </row>
    <row r="500" spans="3:7">
      <c r="C500" s="22"/>
      <c r="D500" s="22"/>
      <c r="E500" s="22"/>
      <c r="F500" s="22"/>
      <c r="G500" s="23"/>
    </row>
    <row r="501" spans="3:7">
      <c r="C501" s="22"/>
      <c r="D501" s="22"/>
      <c r="E501" s="22"/>
      <c r="F501" s="22"/>
      <c r="G501" s="23"/>
    </row>
    <row r="502" spans="3:7">
      <c r="C502" s="22"/>
      <c r="D502" s="22"/>
      <c r="E502" s="22"/>
      <c r="F502" s="22"/>
      <c r="G502" s="23"/>
    </row>
    <row r="503" spans="3:7">
      <c r="C503" s="22"/>
      <c r="D503" s="22"/>
      <c r="E503" s="22"/>
      <c r="F503" s="22"/>
      <c r="G503" s="23"/>
    </row>
    <row r="504" spans="3:7">
      <c r="C504" s="22"/>
      <c r="D504" s="22"/>
      <c r="E504" s="22"/>
      <c r="F504" s="22"/>
      <c r="G504" s="23"/>
    </row>
    <row r="505" spans="3:7">
      <c r="C505" s="22"/>
      <c r="D505" s="22"/>
      <c r="E505" s="22"/>
      <c r="F505" s="22"/>
      <c r="G505" s="23"/>
    </row>
    <row r="506" spans="3:7">
      <c r="C506" s="22"/>
      <c r="D506" s="22"/>
      <c r="E506" s="22"/>
      <c r="F506" s="22"/>
      <c r="G506" s="23"/>
    </row>
    <row r="507" spans="3:7">
      <c r="C507" s="22"/>
      <c r="D507" s="22"/>
      <c r="E507" s="22"/>
      <c r="F507" s="22"/>
      <c r="G507" s="23"/>
    </row>
    <row r="508" spans="3:7">
      <c r="C508" s="22"/>
      <c r="D508" s="22"/>
      <c r="E508" s="22"/>
      <c r="F508" s="22"/>
      <c r="G508" s="23"/>
    </row>
    <row r="509" spans="3:7">
      <c r="C509" s="22"/>
      <c r="D509" s="22"/>
      <c r="E509" s="22"/>
      <c r="F509" s="22"/>
      <c r="G509" s="23"/>
    </row>
    <row r="510" spans="3:7">
      <c r="C510" s="22"/>
      <c r="D510" s="22"/>
      <c r="E510" s="22"/>
      <c r="F510" s="22"/>
      <c r="G510" s="23"/>
    </row>
    <row r="511" spans="3:7">
      <c r="C511" s="22"/>
      <c r="D511" s="22"/>
      <c r="E511" s="22"/>
      <c r="F511" s="22"/>
      <c r="G511" s="23"/>
    </row>
    <row r="512" spans="3:7">
      <c r="C512" s="22"/>
      <c r="D512" s="22"/>
      <c r="E512" s="22"/>
      <c r="F512" s="22"/>
      <c r="G512" s="23"/>
    </row>
    <row r="513" spans="3:7">
      <c r="C513" s="22"/>
      <c r="D513" s="22"/>
      <c r="E513" s="22"/>
      <c r="F513" s="22"/>
      <c r="G513" s="23"/>
    </row>
    <row r="514" spans="3:7">
      <c r="C514" s="22"/>
      <c r="D514" s="22"/>
      <c r="E514" s="22"/>
      <c r="F514" s="22"/>
      <c r="G514" s="23"/>
    </row>
    <row r="515" spans="3:7">
      <c r="C515" s="22"/>
      <c r="D515" s="22"/>
      <c r="E515" s="22"/>
      <c r="F515" s="22"/>
      <c r="G515" s="23"/>
    </row>
    <row r="516" spans="3:7">
      <c r="C516" s="22"/>
      <c r="D516" s="22"/>
      <c r="E516" s="22"/>
      <c r="F516" s="22"/>
      <c r="G516" s="23"/>
    </row>
    <row r="517" spans="3:7">
      <c r="C517" s="22"/>
      <c r="D517" s="22"/>
      <c r="E517" s="22"/>
      <c r="F517" s="22"/>
      <c r="G517" s="23"/>
    </row>
    <row r="518" spans="3:7">
      <c r="C518" s="22"/>
      <c r="D518" s="22"/>
      <c r="E518" s="22"/>
      <c r="F518" s="22"/>
      <c r="G518" s="23"/>
    </row>
    <row r="519" spans="3:7">
      <c r="C519" s="22"/>
      <c r="D519" s="22"/>
      <c r="E519" s="22"/>
      <c r="F519" s="22"/>
      <c r="G519" s="23"/>
    </row>
    <row r="520" spans="3:7">
      <c r="C520" s="22"/>
      <c r="D520" s="22"/>
      <c r="E520" s="22"/>
      <c r="F520" s="22"/>
      <c r="G520" s="23"/>
    </row>
    <row r="521" spans="3:7">
      <c r="C521" s="22"/>
      <c r="D521" s="22"/>
      <c r="E521" s="22"/>
      <c r="F521" s="22"/>
      <c r="G521" s="23"/>
    </row>
    <row r="522" spans="3:7">
      <c r="C522" s="22"/>
      <c r="D522" s="22"/>
      <c r="E522" s="22"/>
      <c r="F522" s="22"/>
      <c r="G522" s="23"/>
    </row>
    <row r="523" spans="3:7">
      <c r="C523" s="22"/>
      <c r="D523" s="22"/>
      <c r="E523" s="22"/>
      <c r="F523" s="22"/>
      <c r="G523" s="23"/>
    </row>
    <row r="524" spans="3:7">
      <c r="C524" s="22"/>
      <c r="D524" s="22"/>
      <c r="E524" s="22"/>
      <c r="F524" s="22"/>
      <c r="G524" s="23"/>
    </row>
    <row r="525" spans="3:7">
      <c r="C525" s="22"/>
      <c r="D525" s="22"/>
      <c r="E525" s="22"/>
      <c r="F525" s="22"/>
      <c r="G525" s="23"/>
    </row>
    <row r="526" spans="3:7">
      <c r="C526" s="22"/>
      <c r="D526" s="22"/>
      <c r="E526" s="22"/>
      <c r="F526" s="22"/>
      <c r="G526" s="23"/>
    </row>
    <row r="527" spans="3:7">
      <c r="C527" s="22"/>
      <c r="D527" s="22"/>
      <c r="E527" s="22"/>
      <c r="F527" s="22"/>
      <c r="G527" s="23"/>
    </row>
    <row r="528" spans="3:7">
      <c r="C528" s="22"/>
      <c r="D528" s="22"/>
      <c r="E528" s="22"/>
      <c r="F528" s="22"/>
      <c r="G528" s="23"/>
    </row>
    <row r="529" spans="3:7">
      <c r="C529" s="22"/>
      <c r="D529" s="22"/>
      <c r="E529" s="22"/>
      <c r="F529" s="22"/>
      <c r="G529" s="23"/>
    </row>
    <row r="530" spans="3:7">
      <c r="C530" s="22"/>
      <c r="D530" s="22"/>
      <c r="E530" s="22"/>
      <c r="F530" s="22"/>
      <c r="G530" s="23"/>
    </row>
    <row r="531" spans="3:7">
      <c r="C531" s="22"/>
      <c r="D531" s="22"/>
      <c r="E531" s="22"/>
      <c r="F531" s="22"/>
      <c r="G531" s="23"/>
    </row>
    <row r="532" spans="3:7">
      <c r="C532" s="22"/>
      <c r="D532" s="22"/>
      <c r="E532" s="22"/>
      <c r="F532" s="22"/>
      <c r="G532" s="23"/>
    </row>
    <row r="533" spans="3:7">
      <c r="C533" s="22"/>
      <c r="D533" s="22"/>
      <c r="E533" s="22"/>
      <c r="F533" s="22"/>
      <c r="G533" s="23"/>
    </row>
    <row r="534" spans="3:7">
      <c r="C534" s="22"/>
      <c r="D534" s="22"/>
      <c r="E534" s="22"/>
      <c r="F534" s="22"/>
      <c r="G534" s="23"/>
    </row>
    <row r="535" spans="3:7">
      <c r="C535" s="22"/>
      <c r="D535" s="22"/>
      <c r="E535" s="22"/>
      <c r="F535" s="22"/>
      <c r="G535" s="23"/>
    </row>
    <row r="536" spans="3:7">
      <c r="C536" s="22"/>
      <c r="D536" s="22"/>
      <c r="E536" s="22"/>
      <c r="F536" s="22"/>
      <c r="G536" s="23"/>
    </row>
    <row r="537" spans="3:7">
      <c r="C537" s="22"/>
      <c r="D537" s="22"/>
      <c r="E537" s="22"/>
      <c r="F537" s="22"/>
      <c r="G537" s="23"/>
    </row>
    <row r="538" spans="3:7">
      <c r="C538" s="22"/>
      <c r="D538" s="22"/>
      <c r="E538" s="22"/>
      <c r="F538" s="22"/>
      <c r="G538" s="23"/>
    </row>
    <row r="539" spans="3:7">
      <c r="C539" s="22"/>
      <c r="D539" s="22"/>
      <c r="E539" s="22"/>
      <c r="F539" s="22"/>
      <c r="G539" s="23"/>
    </row>
    <row r="540" spans="3:7">
      <c r="C540" s="22"/>
      <c r="D540" s="22"/>
      <c r="E540" s="22"/>
      <c r="F540" s="22"/>
      <c r="G540" s="23"/>
    </row>
    <row r="541" spans="3:7">
      <c r="C541" s="22"/>
      <c r="D541" s="22"/>
      <c r="E541" s="22"/>
      <c r="F541" s="22"/>
      <c r="G541" s="23"/>
    </row>
    <row r="542" spans="3:7">
      <c r="C542" s="22"/>
      <c r="D542" s="22"/>
      <c r="E542" s="22"/>
      <c r="F542" s="22"/>
      <c r="G542" s="23"/>
    </row>
    <row r="543" spans="3:7">
      <c r="C543" s="22"/>
      <c r="D543" s="22"/>
      <c r="E543" s="22"/>
      <c r="F543" s="22"/>
      <c r="G543" s="23"/>
    </row>
    <row r="544" spans="3:7">
      <c r="C544" s="22"/>
      <c r="D544" s="22"/>
      <c r="E544" s="22"/>
      <c r="F544" s="22"/>
      <c r="G544" s="23"/>
    </row>
    <row r="545" spans="3:7">
      <c r="C545" s="22"/>
      <c r="D545" s="22"/>
      <c r="E545" s="22"/>
      <c r="F545" s="22"/>
      <c r="G545" s="23"/>
    </row>
    <row r="546" spans="3:7">
      <c r="C546" s="22"/>
      <c r="D546" s="22"/>
      <c r="E546" s="22"/>
      <c r="F546" s="22"/>
      <c r="G546" s="23"/>
    </row>
    <row r="547" spans="3:7">
      <c r="C547" s="22"/>
      <c r="D547" s="22"/>
      <c r="E547" s="22"/>
      <c r="F547" s="22"/>
      <c r="G547" s="23"/>
    </row>
    <row r="548" spans="3:7">
      <c r="C548" s="22"/>
      <c r="D548" s="22"/>
      <c r="E548" s="22"/>
      <c r="F548" s="22"/>
      <c r="G548" s="23"/>
    </row>
    <row r="549" spans="3:7">
      <c r="C549" s="22"/>
      <c r="D549" s="22"/>
      <c r="E549" s="22"/>
      <c r="F549" s="22"/>
      <c r="G549" s="23"/>
    </row>
    <row r="550" spans="3:7">
      <c r="C550" s="22"/>
      <c r="D550" s="22"/>
      <c r="E550" s="22"/>
      <c r="F550" s="22"/>
      <c r="G550" s="23"/>
    </row>
    <row r="551" spans="3:7">
      <c r="C551" s="22"/>
      <c r="D551" s="22"/>
      <c r="E551" s="22"/>
      <c r="F551" s="22"/>
      <c r="G551" s="23"/>
    </row>
    <row r="552" spans="3:7">
      <c r="C552" s="22"/>
      <c r="D552" s="22"/>
      <c r="E552" s="22"/>
      <c r="F552" s="22"/>
      <c r="G552" s="23"/>
    </row>
    <row r="553" spans="3:7">
      <c r="C553" s="22"/>
      <c r="D553" s="22"/>
      <c r="E553" s="22"/>
      <c r="F553" s="22"/>
      <c r="G553" s="23"/>
    </row>
    <row r="554" spans="3:7">
      <c r="C554" s="22"/>
      <c r="D554" s="22"/>
      <c r="E554" s="22"/>
      <c r="F554" s="22"/>
      <c r="G554" s="23"/>
    </row>
    <row r="555" spans="3:7">
      <c r="C555" s="22"/>
      <c r="D555" s="22"/>
      <c r="E555" s="22"/>
      <c r="F555" s="22"/>
      <c r="G555" s="23"/>
    </row>
    <row r="556" spans="3:7">
      <c r="C556" s="22"/>
      <c r="D556" s="22"/>
      <c r="E556" s="22"/>
      <c r="F556" s="22"/>
      <c r="G556" s="23"/>
    </row>
    <row r="557" spans="3:7">
      <c r="C557" s="22"/>
      <c r="D557" s="22"/>
      <c r="E557" s="22"/>
      <c r="F557" s="22"/>
      <c r="G557" s="23"/>
    </row>
    <row r="558" spans="3:7">
      <c r="C558" s="22"/>
      <c r="D558" s="22"/>
      <c r="E558" s="22"/>
      <c r="F558" s="22"/>
      <c r="G558" s="23"/>
    </row>
    <row r="559" spans="3:7">
      <c r="C559" s="22"/>
      <c r="D559" s="22"/>
      <c r="E559" s="22"/>
      <c r="F559" s="22"/>
      <c r="G559" s="23"/>
    </row>
    <row r="560" spans="3:7">
      <c r="C560" s="22"/>
      <c r="D560" s="22"/>
      <c r="E560" s="22"/>
      <c r="F560" s="22"/>
      <c r="G560" s="23"/>
    </row>
    <row r="561" spans="3:7">
      <c r="C561" s="22"/>
      <c r="D561" s="22"/>
      <c r="E561" s="22"/>
      <c r="F561" s="22"/>
      <c r="G561" s="23"/>
    </row>
    <row r="562" spans="3:7">
      <c r="C562" s="22"/>
      <c r="D562" s="22"/>
      <c r="E562" s="22"/>
      <c r="F562" s="22"/>
      <c r="G562" s="23"/>
    </row>
    <row r="563" spans="3:7">
      <c r="C563" s="22"/>
      <c r="D563" s="22"/>
      <c r="E563" s="22"/>
      <c r="F563" s="22"/>
      <c r="G563" s="23"/>
    </row>
    <row r="564" spans="3:7">
      <c r="C564" s="22"/>
      <c r="D564" s="22"/>
      <c r="E564" s="22"/>
      <c r="F564" s="22"/>
      <c r="G564" s="23"/>
    </row>
    <row r="565" spans="3:7">
      <c r="C565" s="22"/>
      <c r="D565" s="22"/>
      <c r="E565" s="22"/>
      <c r="F565" s="22"/>
      <c r="G565" s="23"/>
    </row>
    <row r="566" spans="3:7">
      <c r="C566" s="22"/>
      <c r="D566" s="22"/>
      <c r="E566" s="22"/>
      <c r="F566" s="22"/>
      <c r="G566" s="23"/>
    </row>
    <row r="567" spans="3:7">
      <c r="C567" s="22"/>
      <c r="D567" s="22"/>
      <c r="E567" s="22"/>
      <c r="F567" s="22"/>
      <c r="G567" s="23"/>
    </row>
    <row r="568" spans="3:7">
      <c r="C568" s="22"/>
      <c r="D568" s="22"/>
      <c r="E568" s="22"/>
      <c r="F568" s="22"/>
      <c r="G568" s="23"/>
    </row>
    <row r="569" spans="3:7">
      <c r="C569" s="22"/>
      <c r="D569" s="22"/>
      <c r="E569" s="22"/>
      <c r="F569" s="22"/>
      <c r="G569" s="23"/>
    </row>
    <row r="570" spans="3:7">
      <c r="C570" s="22"/>
      <c r="D570" s="22"/>
      <c r="E570" s="22"/>
      <c r="F570" s="22"/>
      <c r="G570" s="23"/>
    </row>
    <row r="571" spans="3:7">
      <c r="C571" s="22"/>
      <c r="D571" s="22"/>
      <c r="E571" s="22"/>
      <c r="F571" s="22"/>
      <c r="G571" s="23"/>
    </row>
    <row r="572" spans="3:7">
      <c r="C572" s="22"/>
      <c r="D572" s="22"/>
      <c r="E572" s="22"/>
      <c r="F572" s="22"/>
      <c r="G572" s="23"/>
    </row>
    <row r="573" spans="3:7">
      <c r="C573" s="22"/>
      <c r="D573" s="22"/>
      <c r="E573" s="22"/>
      <c r="F573" s="22"/>
      <c r="G573" s="23"/>
    </row>
    <row r="574" spans="3:7">
      <c r="C574" s="22"/>
      <c r="D574" s="22"/>
      <c r="E574" s="22"/>
      <c r="F574" s="22"/>
      <c r="G574" s="23"/>
    </row>
    <row r="575" spans="3:7">
      <c r="C575" s="22"/>
      <c r="D575" s="22"/>
      <c r="E575" s="22"/>
      <c r="F575" s="22"/>
      <c r="G575" s="23"/>
    </row>
    <row r="576" spans="3:7">
      <c r="C576" s="22"/>
      <c r="D576" s="22"/>
      <c r="E576" s="22"/>
      <c r="F576" s="22"/>
      <c r="G576" s="23"/>
    </row>
    <row r="577" spans="3:7">
      <c r="C577" s="22"/>
      <c r="D577" s="22"/>
      <c r="E577" s="22"/>
      <c r="F577" s="22"/>
      <c r="G577" s="23"/>
    </row>
    <row r="578" spans="3:7">
      <c r="C578" s="22"/>
      <c r="D578" s="22"/>
      <c r="E578" s="22"/>
      <c r="F578" s="22"/>
      <c r="G578" s="23"/>
    </row>
    <row r="579" spans="3:7">
      <c r="C579" s="22"/>
      <c r="D579" s="22"/>
      <c r="E579" s="22"/>
      <c r="F579" s="22"/>
      <c r="G579" s="23"/>
    </row>
    <row r="580" spans="3:7">
      <c r="C580" s="22"/>
      <c r="D580" s="22"/>
      <c r="E580" s="22"/>
      <c r="F580" s="22"/>
      <c r="G580" s="23"/>
    </row>
    <row r="581" spans="3:7">
      <c r="C581" s="22"/>
      <c r="D581" s="22"/>
      <c r="E581" s="22"/>
      <c r="F581" s="22"/>
      <c r="G581" s="23"/>
    </row>
    <row r="582" spans="3:7">
      <c r="C582" s="22"/>
      <c r="D582" s="22"/>
      <c r="E582" s="22"/>
      <c r="F582" s="22"/>
      <c r="G582" s="23"/>
    </row>
    <row r="583" spans="3:7">
      <c r="C583" s="22"/>
      <c r="D583" s="22"/>
      <c r="E583" s="22"/>
      <c r="F583" s="22"/>
      <c r="G583" s="23"/>
    </row>
    <row r="584" spans="3:7">
      <c r="C584" s="22"/>
      <c r="D584" s="22"/>
      <c r="E584" s="22"/>
      <c r="F584" s="22"/>
      <c r="G584" s="23"/>
    </row>
    <row r="585" spans="3:7">
      <c r="C585" s="22"/>
      <c r="D585" s="22"/>
      <c r="E585" s="22"/>
      <c r="F585" s="22"/>
      <c r="G585" s="23"/>
    </row>
    <row r="586" spans="3:7">
      <c r="C586" s="22"/>
      <c r="D586" s="22"/>
      <c r="E586" s="22"/>
      <c r="F586" s="22"/>
      <c r="G586" s="23"/>
    </row>
    <row r="587" spans="3:7">
      <c r="C587" s="22"/>
      <c r="D587" s="22"/>
      <c r="E587" s="22"/>
      <c r="F587" s="22"/>
      <c r="G587" s="23"/>
    </row>
    <row r="588" spans="3:7">
      <c r="C588" s="22"/>
      <c r="D588" s="22"/>
      <c r="E588" s="22"/>
      <c r="F588" s="22"/>
      <c r="G588" s="23"/>
    </row>
    <row r="589" spans="3:7">
      <c r="C589" s="22"/>
      <c r="D589" s="22"/>
      <c r="E589" s="22"/>
      <c r="F589" s="22"/>
      <c r="G589" s="23"/>
    </row>
    <row r="590" spans="3:7">
      <c r="C590" s="22"/>
      <c r="D590" s="22"/>
      <c r="E590" s="22"/>
      <c r="F590" s="22"/>
      <c r="G590" s="23"/>
    </row>
    <row r="591" spans="3:7">
      <c r="C591" s="22"/>
      <c r="D591" s="22"/>
      <c r="E591" s="22"/>
      <c r="F591" s="22"/>
      <c r="G591" s="23"/>
    </row>
    <row r="592" spans="3:7">
      <c r="C592" s="22"/>
      <c r="D592" s="22"/>
      <c r="E592" s="22"/>
      <c r="F592" s="22"/>
      <c r="G592" s="23"/>
    </row>
    <row r="593" spans="3:7">
      <c r="C593" s="22"/>
      <c r="D593" s="22"/>
      <c r="E593" s="22"/>
      <c r="F593" s="22"/>
      <c r="G593" s="23"/>
    </row>
    <row r="594" spans="3:7">
      <c r="C594" s="22"/>
      <c r="D594" s="22"/>
      <c r="E594" s="22"/>
      <c r="F594" s="22"/>
      <c r="G594" s="23"/>
    </row>
    <row r="595" spans="3:7">
      <c r="C595" s="22"/>
      <c r="D595" s="22"/>
      <c r="E595" s="22"/>
      <c r="F595" s="22"/>
      <c r="G595" s="23"/>
    </row>
    <row r="596" spans="3:7">
      <c r="C596" s="22"/>
      <c r="D596" s="22"/>
      <c r="E596" s="22"/>
      <c r="F596" s="22"/>
      <c r="G596" s="23"/>
    </row>
    <row r="597" spans="3:7">
      <c r="C597" s="22"/>
      <c r="D597" s="22"/>
      <c r="E597" s="22"/>
      <c r="F597" s="22"/>
      <c r="G597" s="23"/>
    </row>
    <row r="598" spans="3:7">
      <c r="C598" s="22"/>
      <c r="D598" s="22"/>
      <c r="E598" s="22"/>
      <c r="F598" s="22"/>
      <c r="G598" s="23"/>
    </row>
    <row r="599" spans="3:7">
      <c r="C599" s="22"/>
      <c r="D599" s="22"/>
      <c r="E599" s="22"/>
      <c r="F599" s="22"/>
      <c r="G599" s="23"/>
    </row>
    <row r="600" spans="3:7">
      <c r="C600" s="22"/>
      <c r="D600" s="22"/>
      <c r="E600" s="22"/>
      <c r="F600" s="22"/>
      <c r="G600" s="23"/>
    </row>
    <row r="601" spans="3:7">
      <c r="C601" s="22"/>
      <c r="D601" s="22"/>
      <c r="E601" s="22"/>
      <c r="F601" s="22"/>
      <c r="G601" s="23"/>
    </row>
    <row r="602" spans="3:7">
      <c r="C602" s="22"/>
      <c r="D602" s="22"/>
      <c r="E602" s="22"/>
      <c r="F602" s="22"/>
      <c r="G602" s="23"/>
    </row>
    <row r="603" spans="3:7">
      <c r="C603" s="22"/>
      <c r="D603" s="22"/>
      <c r="E603" s="22"/>
      <c r="F603" s="22"/>
      <c r="G603" s="23"/>
    </row>
    <row r="604" spans="3:7">
      <c r="C604" s="22"/>
      <c r="D604" s="22"/>
      <c r="E604" s="22"/>
      <c r="F604" s="22"/>
      <c r="G604" s="23"/>
    </row>
    <row r="605" spans="3:7">
      <c r="C605" s="22"/>
      <c r="D605" s="22"/>
      <c r="E605" s="22"/>
      <c r="F605" s="22"/>
      <c r="G605" s="23"/>
    </row>
    <row r="606" spans="3:7">
      <c r="C606" s="22"/>
      <c r="D606" s="22"/>
      <c r="E606" s="22"/>
      <c r="F606" s="22"/>
      <c r="G606" s="23"/>
    </row>
    <row r="607" spans="3:7">
      <c r="C607" s="22"/>
      <c r="D607" s="22"/>
      <c r="E607" s="22"/>
      <c r="F607" s="22"/>
      <c r="G607" s="23"/>
    </row>
    <row r="608" spans="3:7">
      <c r="C608" s="22"/>
      <c r="D608" s="22"/>
      <c r="E608" s="22"/>
      <c r="F608" s="22"/>
      <c r="G608" s="23"/>
    </row>
    <row r="609" spans="3:7">
      <c r="C609" s="22"/>
      <c r="D609" s="22"/>
      <c r="E609" s="22"/>
      <c r="F609" s="22"/>
      <c r="G609" s="23"/>
    </row>
    <row r="610" spans="3:7">
      <c r="C610" s="22"/>
      <c r="D610" s="22"/>
      <c r="E610" s="22"/>
      <c r="F610" s="22"/>
      <c r="G610" s="23"/>
    </row>
    <row r="611" spans="3:7">
      <c r="C611" s="22"/>
      <c r="D611" s="22"/>
      <c r="E611" s="22"/>
      <c r="F611" s="22"/>
      <c r="G611" s="23"/>
    </row>
    <row r="612" spans="3:7">
      <c r="C612" s="22"/>
      <c r="D612" s="22"/>
      <c r="E612" s="22"/>
      <c r="F612" s="22"/>
      <c r="G612" s="23"/>
    </row>
    <row r="613" spans="3:7">
      <c r="C613" s="22"/>
      <c r="D613" s="22"/>
      <c r="E613" s="22"/>
      <c r="F613" s="22"/>
      <c r="G613" s="23"/>
    </row>
    <row r="614" spans="3:7">
      <c r="C614" s="22"/>
      <c r="D614" s="22"/>
      <c r="E614" s="22"/>
      <c r="F614" s="22"/>
      <c r="G614" s="23"/>
    </row>
    <row r="615" spans="3:7">
      <c r="C615" s="22"/>
      <c r="D615" s="22"/>
      <c r="E615" s="22"/>
      <c r="F615" s="22"/>
      <c r="G615" s="23"/>
    </row>
    <row r="616" spans="3:7">
      <c r="C616" s="22"/>
      <c r="D616" s="22"/>
      <c r="E616" s="22"/>
      <c r="F616" s="22"/>
      <c r="G616" s="23"/>
    </row>
    <row r="617" spans="3:7">
      <c r="C617" s="22"/>
      <c r="D617" s="22"/>
      <c r="E617" s="22"/>
      <c r="F617" s="22"/>
      <c r="G617" s="23"/>
    </row>
    <row r="618" spans="3:7">
      <c r="C618" s="22"/>
      <c r="D618" s="22"/>
      <c r="E618" s="22"/>
      <c r="F618" s="22"/>
      <c r="G618" s="23"/>
    </row>
    <row r="619" spans="3:7">
      <c r="C619" s="22"/>
      <c r="D619" s="22"/>
      <c r="E619" s="22"/>
      <c r="F619" s="22"/>
      <c r="G619" s="23"/>
    </row>
    <row r="620" spans="3:7">
      <c r="C620" s="22"/>
      <c r="D620" s="22"/>
      <c r="E620" s="22"/>
      <c r="F620" s="22"/>
      <c r="G620" s="23"/>
    </row>
    <row r="621" spans="3:7">
      <c r="C621" s="22"/>
      <c r="D621" s="22"/>
      <c r="E621" s="22"/>
      <c r="F621" s="22"/>
      <c r="G621" s="23"/>
    </row>
    <row r="622" spans="3:7">
      <c r="C622" s="22"/>
      <c r="D622" s="22"/>
      <c r="E622" s="22"/>
      <c r="F622" s="22"/>
      <c r="G622" s="23"/>
    </row>
    <row r="623" spans="3:7">
      <c r="C623" s="22"/>
      <c r="D623" s="22"/>
      <c r="E623" s="22"/>
      <c r="F623" s="22"/>
      <c r="G623" s="23"/>
    </row>
    <row r="624" spans="3:7">
      <c r="C624" s="22"/>
      <c r="D624" s="22"/>
      <c r="E624" s="22"/>
      <c r="F624" s="22"/>
      <c r="G624" s="23"/>
    </row>
    <row r="625" spans="3:7">
      <c r="C625" s="22"/>
      <c r="D625" s="22"/>
      <c r="E625" s="22"/>
      <c r="F625" s="22"/>
      <c r="G625" s="23"/>
    </row>
    <row r="626" spans="3:7">
      <c r="C626" s="22"/>
      <c r="D626" s="22"/>
      <c r="E626" s="22"/>
      <c r="F626" s="22"/>
      <c r="G626" s="23"/>
    </row>
    <row r="627" spans="3:7">
      <c r="C627" s="22"/>
      <c r="D627" s="22"/>
      <c r="E627" s="22"/>
      <c r="F627" s="22"/>
      <c r="G627" s="23"/>
    </row>
    <row r="628" spans="3:7">
      <c r="C628" s="22"/>
      <c r="D628" s="22"/>
      <c r="E628" s="22"/>
      <c r="F628" s="22"/>
      <c r="G628" s="23"/>
    </row>
    <row r="629" spans="3:7">
      <c r="C629" s="22"/>
      <c r="D629" s="22"/>
      <c r="E629" s="22"/>
      <c r="F629" s="22"/>
      <c r="G629" s="23"/>
    </row>
    <row r="630" spans="3:7">
      <c r="C630" s="22"/>
      <c r="D630" s="22"/>
      <c r="E630" s="22"/>
      <c r="F630" s="22"/>
      <c r="G630" s="23"/>
    </row>
    <row r="631" spans="3:7">
      <c r="C631" s="22"/>
      <c r="D631" s="22"/>
      <c r="E631" s="22"/>
      <c r="F631" s="22"/>
      <c r="G631" s="23"/>
    </row>
    <row r="632" spans="3:7">
      <c r="C632" s="22"/>
      <c r="D632" s="22"/>
      <c r="E632" s="22"/>
      <c r="F632" s="22"/>
      <c r="G632" s="23"/>
    </row>
    <row r="633" spans="3:7">
      <c r="C633" s="22"/>
      <c r="D633" s="22"/>
      <c r="E633" s="22"/>
      <c r="F633" s="22"/>
      <c r="G633" s="23"/>
    </row>
    <row r="634" spans="3:7">
      <c r="C634" s="22"/>
      <c r="D634" s="22"/>
      <c r="E634" s="22"/>
      <c r="F634" s="22"/>
      <c r="G634" s="23"/>
    </row>
    <row r="635" spans="3:7">
      <c r="C635" s="22"/>
      <c r="D635" s="22"/>
      <c r="E635" s="22"/>
      <c r="F635" s="22"/>
      <c r="G635" s="23"/>
    </row>
    <row r="636" spans="3:7">
      <c r="C636" s="22"/>
      <c r="D636" s="22"/>
      <c r="E636" s="22"/>
      <c r="F636" s="22"/>
      <c r="G636" s="23"/>
    </row>
    <row r="637" spans="3:7">
      <c r="C637" s="22"/>
      <c r="D637" s="22"/>
      <c r="E637" s="22"/>
      <c r="F637" s="22"/>
      <c r="G637" s="23"/>
    </row>
    <row r="638" spans="3:7">
      <c r="C638" s="22"/>
      <c r="D638" s="22"/>
      <c r="E638" s="22"/>
      <c r="F638" s="22"/>
      <c r="G638" s="23"/>
    </row>
    <row r="639" spans="3:7">
      <c r="C639" s="22"/>
      <c r="D639" s="22"/>
      <c r="E639" s="22"/>
      <c r="F639" s="22"/>
      <c r="G639" s="23"/>
    </row>
    <row r="640" spans="3:7">
      <c r="C640" s="22"/>
      <c r="D640" s="22"/>
      <c r="E640" s="22"/>
      <c r="F640" s="22"/>
      <c r="G640" s="23"/>
    </row>
    <row r="641" spans="3:7">
      <c r="C641" s="22"/>
      <c r="D641" s="22"/>
      <c r="E641" s="22"/>
      <c r="F641" s="22"/>
      <c r="G641" s="23"/>
    </row>
    <row r="642" spans="3:7">
      <c r="C642" s="22"/>
      <c r="D642" s="22"/>
      <c r="E642" s="22"/>
      <c r="F642" s="22"/>
      <c r="G642" s="23"/>
    </row>
    <row r="643" spans="3:7">
      <c r="C643" s="22"/>
      <c r="D643" s="22"/>
      <c r="E643" s="22"/>
      <c r="F643" s="22"/>
      <c r="G643" s="23"/>
    </row>
    <row r="644" spans="3:7">
      <c r="C644" s="22"/>
      <c r="D644" s="22"/>
      <c r="E644" s="22"/>
      <c r="F644" s="22"/>
      <c r="G644" s="23"/>
    </row>
    <row r="645" spans="3:7">
      <c r="C645" s="22"/>
      <c r="D645" s="22"/>
      <c r="E645" s="22"/>
      <c r="F645" s="22"/>
      <c r="G645" s="23"/>
    </row>
    <row r="646" spans="3:7">
      <c r="C646" s="22"/>
      <c r="D646" s="22"/>
      <c r="E646" s="22"/>
      <c r="F646" s="22"/>
      <c r="G646" s="23"/>
    </row>
    <row r="647" spans="3:7">
      <c r="C647" s="22"/>
      <c r="D647" s="22"/>
      <c r="E647" s="22"/>
      <c r="F647" s="22"/>
      <c r="G647" s="23"/>
    </row>
    <row r="648" spans="3:7">
      <c r="C648" s="22"/>
      <c r="D648" s="22"/>
      <c r="E648" s="22"/>
      <c r="F648" s="22"/>
      <c r="G648" s="23"/>
    </row>
    <row r="649" spans="3:7">
      <c r="C649" s="22"/>
      <c r="D649" s="22"/>
      <c r="E649" s="22"/>
      <c r="F649" s="22"/>
      <c r="G649" s="23"/>
    </row>
    <row r="650" spans="3:7">
      <c r="C650" s="22"/>
      <c r="D650" s="22"/>
      <c r="E650" s="22"/>
      <c r="F650" s="22"/>
      <c r="G650" s="23"/>
    </row>
    <row r="651" spans="3:7">
      <c r="C651" s="22"/>
      <c r="D651" s="22"/>
      <c r="E651" s="22"/>
      <c r="F651" s="22"/>
      <c r="G651" s="23"/>
    </row>
    <row r="652" spans="3:7">
      <c r="C652" s="22"/>
      <c r="D652" s="22"/>
      <c r="E652" s="22"/>
      <c r="F652" s="22"/>
      <c r="G652" s="23"/>
    </row>
    <row r="653" spans="3:7">
      <c r="C653" s="22"/>
      <c r="D653" s="22"/>
      <c r="E653" s="22"/>
      <c r="F653" s="22"/>
      <c r="G653" s="23"/>
    </row>
    <row r="654" spans="3:7">
      <c r="C654" s="22"/>
      <c r="D654" s="22"/>
      <c r="E654" s="22"/>
      <c r="F654" s="22"/>
      <c r="G654" s="23"/>
    </row>
    <row r="655" spans="3:7">
      <c r="C655" s="22"/>
      <c r="D655" s="22"/>
      <c r="E655" s="22"/>
      <c r="F655" s="22"/>
      <c r="G655" s="23"/>
    </row>
    <row r="656" spans="3:7">
      <c r="C656" s="22"/>
      <c r="D656" s="22"/>
      <c r="E656" s="22"/>
      <c r="F656" s="22"/>
      <c r="G656" s="23"/>
    </row>
    <row r="657" spans="3:7">
      <c r="C657" s="22"/>
      <c r="D657" s="22"/>
      <c r="E657" s="22"/>
      <c r="F657" s="22"/>
      <c r="G657" s="23"/>
    </row>
    <row r="658" spans="3:7">
      <c r="C658" s="22"/>
      <c r="D658" s="22"/>
      <c r="E658" s="22"/>
      <c r="F658" s="22"/>
      <c r="G658" s="23"/>
    </row>
    <row r="659" spans="3:7">
      <c r="C659" s="22"/>
      <c r="D659" s="22"/>
      <c r="E659" s="22"/>
      <c r="F659" s="22"/>
      <c r="G659" s="23"/>
    </row>
    <row r="660" spans="3:7">
      <c r="C660" s="22"/>
      <c r="D660" s="22"/>
      <c r="E660" s="22"/>
      <c r="F660" s="22"/>
      <c r="G660" s="23"/>
    </row>
    <row r="661" spans="3:7">
      <c r="C661" s="22"/>
      <c r="D661" s="22"/>
      <c r="E661" s="22"/>
      <c r="F661" s="22"/>
      <c r="G661" s="23"/>
    </row>
    <row r="662" spans="3:7">
      <c r="C662" s="22"/>
      <c r="D662" s="22"/>
      <c r="E662" s="22"/>
      <c r="F662" s="22"/>
      <c r="G662" s="23"/>
    </row>
    <row r="663" spans="3:7">
      <c r="C663" s="22"/>
      <c r="D663" s="22"/>
      <c r="E663" s="22"/>
      <c r="F663" s="22"/>
      <c r="G663" s="23"/>
    </row>
    <row r="664" spans="3:7">
      <c r="C664" s="22"/>
      <c r="D664" s="22"/>
      <c r="E664" s="22"/>
      <c r="F664" s="22"/>
      <c r="G664" s="23"/>
    </row>
    <row r="665" spans="3:7">
      <c r="C665" s="22"/>
      <c r="D665" s="22"/>
      <c r="E665" s="22"/>
      <c r="F665" s="22"/>
      <c r="G665" s="23"/>
    </row>
    <row r="666" spans="3:7">
      <c r="C666" s="22"/>
      <c r="D666" s="22"/>
      <c r="E666" s="22"/>
      <c r="F666" s="22"/>
      <c r="G666" s="23"/>
    </row>
    <row r="667" spans="3:7">
      <c r="C667" s="22"/>
      <c r="D667" s="22"/>
      <c r="E667" s="22"/>
      <c r="F667" s="22"/>
      <c r="G667" s="23"/>
    </row>
    <row r="668" spans="3:7">
      <c r="C668" s="22"/>
      <c r="D668" s="22"/>
      <c r="E668" s="22"/>
      <c r="F668" s="22"/>
      <c r="G668" s="23"/>
    </row>
    <row r="669" spans="3:7">
      <c r="C669" s="22"/>
      <c r="D669" s="22"/>
      <c r="E669" s="22"/>
      <c r="F669" s="22"/>
      <c r="G669" s="23"/>
    </row>
    <row r="670" spans="3:7">
      <c r="C670" s="22"/>
      <c r="D670" s="22"/>
      <c r="E670" s="22"/>
      <c r="F670" s="22"/>
      <c r="G670" s="23"/>
    </row>
    <row r="671" spans="3:7">
      <c r="C671" s="22"/>
      <c r="D671" s="22"/>
      <c r="E671" s="22"/>
      <c r="F671" s="22"/>
      <c r="G671" s="23"/>
    </row>
    <row r="672" spans="3:7">
      <c r="C672" s="22"/>
      <c r="D672" s="22"/>
      <c r="E672" s="22"/>
      <c r="F672" s="22"/>
      <c r="G672" s="23"/>
    </row>
    <row r="673" spans="3:7">
      <c r="C673" s="22"/>
      <c r="D673" s="22"/>
      <c r="E673" s="22"/>
      <c r="F673" s="22"/>
      <c r="G673" s="23"/>
    </row>
    <row r="674" spans="3:7">
      <c r="C674" s="22"/>
      <c r="D674" s="22"/>
      <c r="E674" s="22"/>
      <c r="F674" s="22"/>
      <c r="G674" s="23"/>
    </row>
    <row r="675" spans="3:7">
      <c r="C675" s="22"/>
      <c r="D675" s="22"/>
      <c r="E675" s="22"/>
      <c r="F675" s="22"/>
      <c r="G675" s="23"/>
    </row>
    <row r="676" spans="3:7">
      <c r="C676" s="22"/>
      <c r="D676" s="22"/>
      <c r="E676" s="22"/>
      <c r="F676" s="22"/>
      <c r="G676" s="23"/>
    </row>
    <row r="677" spans="3:7">
      <c r="C677" s="22"/>
      <c r="D677" s="22"/>
      <c r="E677" s="22"/>
      <c r="F677" s="22"/>
      <c r="G677" s="23"/>
    </row>
    <row r="678" spans="3:7">
      <c r="C678" s="22"/>
      <c r="D678" s="22"/>
      <c r="E678" s="22"/>
      <c r="F678" s="22"/>
      <c r="G678" s="23"/>
    </row>
    <row r="679" spans="3:7">
      <c r="C679" s="22"/>
      <c r="D679" s="22"/>
      <c r="E679" s="22"/>
      <c r="F679" s="22"/>
      <c r="G679" s="23"/>
    </row>
    <row r="680" spans="3:7">
      <c r="C680" s="22"/>
      <c r="D680" s="22"/>
      <c r="E680" s="22"/>
      <c r="F680" s="22"/>
      <c r="G680" s="23"/>
    </row>
    <row r="681" spans="3:7">
      <c r="C681" s="22"/>
      <c r="D681" s="22"/>
      <c r="E681" s="22"/>
      <c r="F681" s="22"/>
      <c r="G681" s="23"/>
    </row>
    <row r="682" spans="3:7">
      <c r="C682" s="22"/>
      <c r="D682" s="22"/>
      <c r="E682" s="22"/>
      <c r="F682" s="22"/>
      <c r="G682" s="23"/>
    </row>
    <row r="683" spans="3:7">
      <c r="C683" s="22"/>
      <c r="D683" s="22"/>
      <c r="E683" s="22"/>
      <c r="F683" s="22"/>
      <c r="G683" s="23"/>
    </row>
    <row r="684" spans="3:7">
      <c r="C684" s="22"/>
      <c r="D684" s="22"/>
      <c r="E684" s="22"/>
      <c r="F684" s="22"/>
      <c r="G684" s="23"/>
    </row>
    <row r="685" spans="3:7">
      <c r="C685" s="22"/>
      <c r="D685" s="22"/>
      <c r="E685" s="22"/>
      <c r="F685" s="22"/>
      <c r="G685" s="23"/>
    </row>
    <row r="686" spans="3:7">
      <c r="C686" s="22"/>
      <c r="D686" s="22"/>
      <c r="E686" s="22"/>
      <c r="F686" s="22"/>
      <c r="G686" s="23"/>
    </row>
    <row r="687" spans="3:7">
      <c r="C687" s="22"/>
      <c r="D687" s="22"/>
      <c r="E687" s="22"/>
      <c r="F687" s="22"/>
      <c r="G687" s="23"/>
    </row>
    <row r="688" spans="3:7">
      <c r="C688" s="22"/>
      <c r="D688" s="22"/>
      <c r="E688" s="22"/>
      <c r="F688" s="22"/>
      <c r="G688" s="23"/>
    </row>
    <row r="689" spans="3:7">
      <c r="C689" s="22"/>
      <c r="D689" s="22"/>
      <c r="E689" s="22"/>
      <c r="F689" s="22"/>
      <c r="G689" s="23"/>
    </row>
    <row r="690" spans="3:7">
      <c r="C690" s="22"/>
      <c r="D690" s="22"/>
      <c r="E690" s="22"/>
      <c r="F690" s="22"/>
      <c r="G690" s="23"/>
    </row>
    <row r="691" spans="3:7">
      <c r="C691" s="22"/>
      <c r="D691" s="22"/>
      <c r="E691" s="22"/>
      <c r="F691" s="22"/>
      <c r="G691" s="23"/>
    </row>
    <row r="692" spans="3:7">
      <c r="C692" s="22"/>
      <c r="D692" s="22"/>
      <c r="E692" s="22"/>
      <c r="F692" s="22"/>
      <c r="G692" s="23"/>
    </row>
    <row r="693" spans="3:7">
      <c r="C693" s="22"/>
      <c r="D693" s="22"/>
      <c r="E693" s="22"/>
      <c r="F693" s="22"/>
      <c r="G693" s="23"/>
    </row>
    <row r="694" spans="3:7">
      <c r="C694" s="22"/>
      <c r="D694" s="22"/>
      <c r="E694" s="22"/>
      <c r="F694" s="22"/>
      <c r="G694" s="23"/>
    </row>
    <row r="695" spans="3:7">
      <c r="C695" s="22"/>
      <c r="D695" s="22"/>
      <c r="E695" s="22"/>
      <c r="F695" s="22"/>
      <c r="G695" s="23"/>
    </row>
    <row r="696" spans="3:7">
      <c r="C696" s="22"/>
      <c r="D696" s="22"/>
      <c r="E696" s="22"/>
      <c r="F696" s="22"/>
      <c r="G696" s="23"/>
    </row>
    <row r="697" spans="3:7">
      <c r="C697" s="22"/>
      <c r="D697" s="22"/>
      <c r="E697" s="22"/>
      <c r="F697" s="22"/>
      <c r="G697" s="23"/>
    </row>
    <row r="698" spans="3:7">
      <c r="C698" s="22"/>
      <c r="D698" s="22"/>
      <c r="E698" s="22"/>
      <c r="F698" s="22"/>
      <c r="G698" s="23"/>
    </row>
    <row r="699" spans="3:7">
      <c r="C699" s="22"/>
      <c r="D699" s="22"/>
      <c r="E699" s="22"/>
      <c r="F699" s="22"/>
      <c r="G699" s="23"/>
    </row>
    <row r="700" spans="3:7">
      <c r="C700" s="22"/>
      <c r="D700" s="22"/>
      <c r="E700" s="22"/>
      <c r="F700" s="22"/>
      <c r="G700" s="23"/>
    </row>
    <row r="701" spans="3:7">
      <c r="C701" s="22"/>
      <c r="D701" s="22"/>
      <c r="E701" s="22"/>
      <c r="F701" s="22"/>
      <c r="G701" s="23"/>
    </row>
    <row r="702" spans="3:7">
      <c r="C702" s="22"/>
      <c r="D702" s="22"/>
      <c r="E702" s="22"/>
      <c r="F702" s="22"/>
      <c r="G702" s="23"/>
    </row>
    <row r="703" spans="3:7">
      <c r="C703" s="22"/>
      <c r="D703" s="22"/>
      <c r="E703" s="22"/>
      <c r="F703" s="22"/>
      <c r="G703" s="23"/>
    </row>
    <row r="704" spans="3:7">
      <c r="C704" s="22"/>
      <c r="D704" s="22"/>
      <c r="E704" s="22"/>
      <c r="F704" s="22"/>
      <c r="G704" s="23"/>
    </row>
    <row r="705" spans="3:7">
      <c r="C705" s="22"/>
      <c r="D705" s="22"/>
      <c r="E705" s="22"/>
      <c r="F705" s="22"/>
      <c r="G705" s="23"/>
    </row>
    <row r="706" spans="3:7">
      <c r="C706" s="22"/>
      <c r="D706" s="22"/>
      <c r="E706" s="22"/>
      <c r="F706" s="22"/>
      <c r="G706" s="23"/>
    </row>
    <row r="707" spans="3:7">
      <c r="C707" s="22"/>
      <c r="D707" s="22"/>
      <c r="E707" s="22"/>
      <c r="F707" s="22"/>
      <c r="G707" s="23"/>
    </row>
    <row r="708" spans="3:7">
      <c r="C708" s="22"/>
      <c r="D708" s="22"/>
      <c r="E708" s="22"/>
      <c r="F708" s="22"/>
      <c r="G708" s="23"/>
    </row>
    <row r="709" spans="3:7">
      <c r="C709" s="22"/>
      <c r="D709" s="22"/>
      <c r="E709" s="22"/>
      <c r="F709" s="22"/>
      <c r="G709" s="23"/>
    </row>
    <row r="710" spans="3:7">
      <c r="C710" s="22"/>
      <c r="D710" s="22"/>
      <c r="E710" s="22"/>
      <c r="F710" s="22"/>
      <c r="G710" s="23"/>
    </row>
    <row r="711" spans="3:7">
      <c r="C711" s="22"/>
      <c r="D711" s="22"/>
      <c r="E711" s="22"/>
      <c r="F711" s="22"/>
      <c r="G711" s="23"/>
    </row>
    <row r="712" spans="3:7">
      <c r="C712" s="22"/>
      <c r="D712" s="22"/>
      <c r="E712" s="22"/>
      <c r="F712" s="22"/>
      <c r="G712" s="23"/>
    </row>
    <row r="713" spans="3:7">
      <c r="C713" s="22"/>
      <c r="D713" s="22"/>
      <c r="E713" s="22"/>
      <c r="F713" s="22"/>
      <c r="G713" s="23"/>
    </row>
    <row r="714" spans="3:7">
      <c r="C714" s="22"/>
      <c r="D714" s="22"/>
      <c r="E714" s="22"/>
      <c r="F714" s="22"/>
      <c r="G714" s="23"/>
    </row>
    <row r="715" spans="3:7">
      <c r="C715" s="22"/>
      <c r="D715" s="22"/>
      <c r="E715" s="22"/>
      <c r="F715" s="22"/>
      <c r="G715" s="23"/>
    </row>
    <row r="716" spans="3:7">
      <c r="C716" s="22"/>
      <c r="D716" s="22"/>
      <c r="E716" s="22"/>
      <c r="F716" s="22"/>
      <c r="G716" s="23"/>
    </row>
    <row r="717" spans="3:7">
      <c r="C717" s="22"/>
      <c r="D717" s="22"/>
      <c r="E717" s="22"/>
      <c r="F717" s="22"/>
      <c r="G717" s="23"/>
    </row>
    <row r="718" spans="3:7">
      <c r="C718" s="22"/>
      <c r="D718" s="22"/>
      <c r="E718" s="22"/>
      <c r="F718" s="22"/>
      <c r="G718" s="23"/>
    </row>
    <row r="719" spans="3:7">
      <c r="C719" s="22"/>
      <c r="D719" s="22"/>
      <c r="E719" s="22"/>
      <c r="F719" s="22"/>
      <c r="G719" s="23"/>
    </row>
    <row r="720" spans="3:7">
      <c r="C720" s="22"/>
      <c r="D720" s="22"/>
      <c r="E720" s="22"/>
      <c r="F720" s="22"/>
      <c r="G720" s="23"/>
    </row>
    <row r="721" spans="3:7">
      <c r="C721" s="22"/>
      <c r="D721" s="22"/>
      <c r="E721" s="22"/>
      <c r="F721" s="22"/>
      <c r="G721" s="23"/>
    </row>
    <row r="722" spans="3:7">
      <c r="C722" s="22"/>
      <c r="D722" s="22"/>
      <c r="E722" s="22"/>
      <c r="F722" s="22"/>
      <c r="G722" s="23"/>
    </row>
    <row r="723" spans="3:7">
      <c r="C723" s="22"/>
      <c r="D723" s="22"/>
      <c r="E723" s="22"/>
      <c r="F723" s="22"/>
      <c r="G723" s="23"/>
    </row>
    <row r="724" spans="3:7">
      <c r="C724" s="22"/>
      <c r="D724" s="22"/>
      <c r="E724" s="22"/>
      <c r="F724" s="22"/>
      <c r="G724" s="23"/>
    </row>
    <row r="725" spans="3:7">
      <c r="C725" s="22"/>
      <c r="D725" s="22"/>
      <c r="E725" s="22"/>
      <c r="F725" s="22"/>
      <c r="G725" s="23"/>
    </row>
    <row r="726" spans="3:7">
      <c r="C726" s="22"/>
      <c r="D726" s="22"/>
      <c r="E726" s="22"/>
      <c r="F726" s="22"/>
      <c r="G726" s="23"/>
    </row>
    <row r="727" spans="3:7">
      <c r="C727" s="22"/>
      <c r="D727" s="22"/>
      <c r="E727" s="22"/>
      <c r="F727" s="22"/>
      <c r="G727" s="23"/>
    </row>
    <row r="728" spans="3:7">
      <c r="C728" s="22"/>
      <c r="D728" s="22"/>
      <c r="E728" s="22"/>
      <c r="F728" s="22"/>
      <c r="G728" s="23"/>
    </row>
    <row r="729" spans="3:7">
      <c r="C729" s="22"/>
      <c r="D729" s="22"/>
      <c r="E729" s="22"/>
      <c r="F729" s="22"/>
      <c r="G729" s="23"/>
    </row>
    <row r="730" spans="3:7">
      <c r="C730" s="22"/>
      <c r="D730" s="22"/>
      <c r="E730" s="22"/>
      <c r="F730" s="22"/>
      <c r="G730" s="23"/>
    </row>
    <row r="731" spans="3:7">
      <c r="C731" s="22"/>
      <c r="D731" s="22"/>
      <c r="E731" s="22"/>
      <c r="F731" s="22"/>
      <c r="G731" s="23"/>
    </row>
    <row r="732" spans="3:7">
      <c r="C732" s="22"/>
      <c r="D732" s="22"/>
      <c r="E732" s="22"/>
      <c r="F732" s="22"/>
      <c r="G732" s="23"/>
    </row>
    <row r="733" spans="3:7">
      <c r="C733" s="22"/>
      <c r="D733" s="22"/>
      <c r="E733" s="22"/>
      <c r="F733" s="22"/>
      <c r="G733" s="23"/>
    </row>
    <row r="734" spans="3:7">
      <c r="C734" s="22"/>
      <c r="D734" s="22"/>
      <c r="E734" s="22"/>
      <c r="F734" s="22"/>
      <c r="G734" s="23"/>
    </row>
    <row r="735" spans="3:7">
      <c r="C735" s="22"/>
      <c r="D735" s="22"/>
      <c r="E735" s="22"/>
      <c r="F735" s="22"/>
      <c r="G735" s="23"/>
    </row>
    <row r="736" spans="3:7">
      <c r="C736" s="22"/>
      <c r="D736" s="22"/>
      <c r="E736" s="22"/>
      <c r="F736" s="22"/>
      <c r="G736" s="23"/>
    </row>
    <row r="737" spans="3:7">
      <c r="C737" s="22"/>
      <c r="D737" s="22"/>
      <c r="E737" s="22"/>
      <c r="F737" s="22"/>
      <c r="G737" s="23"/>
    </row>
    <row r="738" spans="3:7">
      <c r="C738" s="22"/>
      <c r="D738" s="22"/>
      <c r="E738" s="22"/>
      <c r="F738" s="22"/>
      <c r="G738" s="23"/>
    </row>
    <row r="739" spans="3:7">
      <c r="C739" s="22"/>
      <c r="D739" s="22"/>
      <c r="E739" s="22"/>
      <c r="F739" s="22"/>
      <c r="G739" s="23"/>
    </row>
    <row r="740" spans="3:7">
      <c r="C740" s="22"/>
      <c r="D740" s="22"/>
      <c r="E740" s="22"/>
      <c r="F740" s="22"/>
      <c r="G740" s="23"/>
    </row>
    <row r="741" spans="3:7">
      <c r="C741" s="22"/>
      <c r="D741" s="22"/>
      <c r="E741" s="22"/>
      <c r="F741" s="22"/>
      <c r="G741" s="23"/>
    </row>
    <row r="742" spans="3:7">
      <c r="C742" s="22"/>
      <c r="D742" s="22"/>
      <c r="E742" s="22"/>
      <c r="F742" s="22"/>
      <c r="G742" s="23"/>
    </row>
    <row r="743" spans="3:7">
      <c r="C743" s="22"/>
      <c r="D743" s="22"/>
      <c r="E743" s="22"/>
      <c r="F743" s="22"/>
      <c r="G743" s="23"/>
    </row>
    <row r="744" spans="3:7">
      <c r="C744" s="22"/>
      <c r="D744" s="22"/>
      <c r="E744" s="22"/>
      <c r="F744" s="22"/>
      <c r="G744" s="23"/>
    </row>
    <row r="745" spans="3:7">
      <c r="C745" s="22"/>
      <c r="D745" s="22"/>
      <c r="E745" s="22"/>
      <c r="F745" s="22"/>
      <c r="G745" s="23"/>
    </row>
    <row r="746" spans="3:7">
      <c r="C746" s="22"/>
      <c r="D746" s="22"/>
      <c r="E746" s="22"/>
      <c r="F746" s="22"/>
      <c r="G746" s="23"/>
    </row>
    <row r="747" spans="3:7">
      <c r="C747" s="22"/>
      <c r="D747" s="22"/>
      <c r="E747" s="22"/>
      <c r="F747" s="22"/>
      <c r="G747" s="23"/>
    </row>
    <row r="748" spans="3:7">
      <c r="C748" s="22"/>
      <c r="D748" s="22"/>
      <c r="E748" s="22"/>
      <c r="F748" s="22"/>
      <c r="G748" s="23"/>
    </row>
    <row r="749" spans="3:7">
      <c r="C749" s="22"/>
      <c r="D749" s="22"/>
      <c r="E749" s="22"/>
      <c r="F749" s="22"/>
      <c r="G749" s="23"/>
    </row>
    <row r="750" spans="3:7">
      <c r="C750" s="22"/>
      <c r="D750" s="22"/>
      <c r="E750" s="22"/>
      <c r="F750" s="22"/>
      <c r="G750" s="23"/>
    </row>
    <row r="751" spans="3:7">
      <c r="C751" s="22"/>
      <c r="D751" s="22"/>
      <c r="E751" s="22"/>
      <c r="F751" s="22"/>
      <c r="G751" s="23"/>
    </row>
    <row r="752" spans="3:7">
      <c r="C752" s="22"/>
      <c r="D752" s="22"/>
      <c r="E752" s="22"/>
      <c r="F752" s="22"/>
      <c r="G752" s="23"/>
    </row>
    <row r="753" spans="3:7">
      <c r="C753" s="22"/>
      <c r="D753" s="22"/>
      <c r="E753" s="22"/>
      <c r="F753" s="22"/>
      <c r="G753" s="23"/>
    </row>
    <row r="754" spans="3:7">
      <c r="C754" s="22"/>
      <c r="D754" s="22"/>
      <c r="E754" s="22"/>
      <c r="F754" s="22"/>
      <c r="G754" s="23"/>
    </row>
    <row r="755" spans="3:7">
      <c r="C755" s="22"/>
      <c r="D755" s="22"/>
      <c r="E755" s="22"/>
      <c r="F755" s="22"/>
      <c r="G755" s="23"/>
    </row>
    <row r="756" spans="3:7">
      <c r="C756" s="22"/>
      <c r="D756" s="22"/>
      <c r="E756" s="22"/>
      <c r="F756" s="22"/>
      <c r="G756" s="23"/>
    </row>
    <row r="757" spans="3:7">
      <c r="C757" s="22"/>
      <c r="D757" s="22"/>
      <c r="E757" s="22"/>
      <c r="F757" s="22"/>
      <c r="G757" s="23"/>
    </row>
    <row r="758" spans="3:7">
      <c r="C758" s="22"/>
      <c r="D758" s="22"/>
      <c r="E758" s="22"/>
      <c r="F758" s="22"/>
      <c r="G758" s="23"/>
    </row>
    <row r="759" spans="3:7">
      <c r="C759" s="22"/>
      <c r="D759" s="22"/>
      <c r="E759" s="22"/>
      <c r="F759" s="22"/>
      <c r="G759" s="23"/>
    </row>
    <row r="760" spans="3:7">
      <c r="C760" s="22"/>
      <c r="D760" s="22"/>
      <c r="E760" s="22"/>
      <c r="F760" s="22"/>
      <c r="G760" s="23"/>
    </row>
    <row r="761" spans="3:7">
      <c r="C761" s="22"/>
      <c r="D761" s="22"/>
      <c r="E761" s="22"/>
      <c r="F761" s="22"/>
      <c r="G761" s="23"/>
    </row>
    <row r="762" spans="3:7">
      <c r="C762" s="22"/>
      <c r="D762" s="22"/>
      <c r="E762" s="22"/>
      <c r="F762" s="22"/>
      <c r="G762" s="23"/>
    </row>
    <row r="763" spans="3:7">
      <c r="C763" s="22"/>
      <c r="D763" s="22"/>
      <c r="E763" s="22"/>
      <c r="F763" s="22"/>
      <c r="G763" s="23"/>
    </row>
    <row r="764" spans="3:7">
      <c r="C764" s="22"/>
      <c r="D764" s="22"/>
      <c r="E764" s="22"/>
      <c r="F764" s="22"/>
      <c r="G764" s="23"/>
    </row>
    <row r="765" spans="3:7">
      <c r="C765" s="22"/>
      <c r="D765" s="22"/>
      <c r="E765" s="22"/>
      <c r="F765" s="22"/>
      <c r="G765" s="23"/>
    </row>
    <row r="766" spans="3:7">
      <c r="C766" s="22"/>
      <c r="D766" s="22"/>
      <c r="E766" s="22"/>
      <c r="F766" s="22"/>
      <c r="G766" s="23"/>
    </row>
    <row r="767" spans="3:7">
      <c r="C767" s="22"/>
      <c r="D767" s="22"/>
      <c r="E767" s="22"/>
      <c r="F767" s="22"/>
      <c r="G767" s="23"/>
    </row>
    <row r="768" spans="3:7">
      <c r="C768" s="22"/>
      <c r="D768" s="22"/>
      <c r="E768" s="22"/>
      <c r="F768" s="22"/>
      <c r="G768" s="23"/>
    </row>
    <row r="769" spans="3:7">
      <c r="C769" s="22"/>
      <c r="D769" s="22"/>
      <c r="E769" s="22"/>
      <c r="F769" s="22"/>
      <c r="G769" s="23"/>
    </row>
    <row r="770" spans="3:7">
      <c r="C770" s="22"/>
      <c r="D770" s="22"/>
      <c r="E770" s="22"/>
      <c r="F770" s="22"/>
      <c r="G770" s="23"/>
    </row>
    <row r="771" spans="3:7">
      <c r="C771" s="22"/>
      <c r="D771" s="22"/>
      <c r="E771" s="22"/>
      <c r="F771" s="22"/>
      <c r="G771" s="23"/>
    </row>
    <row r="772" spans="3:7">
      <c r="C772" s="22"/>
      <c r="D772" s="22"/>
      <c r="E772" s="22"/>
      <c r="F772" s="22"/>
      <c r="G772" s="23"/>
    </row>
    <row r="773" spans="3:7">
      <c r="C773" s="22"/>
      <c r="D773" s="22"/>
      <c r="E773" s="22"/>
      <c r="F773" s="22"/>
      <c r="G773" s="23"/>
    </row>
    <row r="774" spans="3:7">
      <c r="C774" s="22"/>
      <c r="D774" s="22"/>
      <c r="E774" s="22"/>
      <c r="F774" s="22"/>
      <c r="G774" s="23"/>
    </row>
    <row r="775" spans="3:7">
      <c r="C775" s="22"/>
      <c r="D775" s="22"/>
      <c r="E775" s="22"/>
      <c r="F775" s="22"/>
      <c r="G775" s="23"/>
    </row>
    <row r="776" spans="3:7">
      <c r="C776" s="22"/>
      <c r="D776" s="22"/>
      <c r="E776" s="22"/>
      <c r="F776" s="22"/>
      <c r="G776" s="23"/>
    </row>
    <row r="777" spans="3:7">
      <c r="C777" s="22"/>
      <c r="D777" s="22"/>
      <c r="E777" s="22"/>
      <c r="F777" s="22"/>
      <c r="G777" s="23"/>
    </row>
    <row r="778" spans="3:7">
      <c r="C778" s="22"/>
      <c r="D778" s="22"/>
      <c r="E778" s="22"/>
      <c r="F778" s="22"/>
      <c r="G778" s="23"/>
    </row>
    <row r="779" spans="3:7">
      <c r="C779" s="22"/>
      <c r="D779" s="22"/>
      <c r="E779" s="22"/>
      <c r="F779" s="22"/>
      <c r="G779" s="23"/>
    </row>
    <row r="780" spans="3:7">
      <c r="C780" s="22"/>
      <c r="D780" s="22"/>
      <c r="E780" s="22"/>
      <c r="F780" s="22"/>
      <c r="G780" s="23"/>
    </row>
    <row r="781" spans="3:7">
      <c r="C781" s="22"/>
      <c r="D781" s="22"/>
      <c r="E781" s="22"/>
      <c r="F781" s="22"/>
      <c r="G781" s="23"/>
    </row>
    <row r="782" spans="3:7">
      <c r="G782" s="23"/>
    </row>
    <row r="783" spans="3:7">
      <c r="G783" s="23"/>
    </row>
    <row r="784" spans="3:7">
      <c r="G784" s="23"/>
    </row>
    <row r="785" spans="7:7">
      <c r="G785" s="23"/>
    </row>
    <row r="786" spans="7:7">
      <c r="G786" s="23"/>
    </row>
    <row r="787" spans="7:7">
      <c r="G787" s="23"/>
    </row>
    <row r="788" spans="7:7">
      <c r="G788" s="23"/>
    </row>
    <row r="789" spans="7:7">
      <c r="G789" s="23"/>
    </row>
    <row r="790" spans="7:7">
      <c r="G790" s="23"/>
    </row>
    <row r="791" spans="7:7">
      <c r="G791" s="23"/>
    </row>
    <row r="792" spans="7:7">
      <c r="G792" s="23"/>
    </row>
    <row r="793" spans="7:7">
      <c r="G793" s="23"/>
    </row>
    <row r="794" spans="7:7">
      <c r="G794" s="23"/>
    </row>
    <row r="795" spans="7:7">
      <c r="G795" s="23"/>
    </row>
    <row r="796" spans="7:7">
      <c r="G796" s="23"/>
    </row>
    <row r="797" spans="7:7">
      <c r="G797" s="23"/>
    </row>
    <row r="798" spans="7:7">
      <c r="G798" s="23"/>
    </row>
    <row r="799" spans="7:7">
      <c r="G799" s="23"/>
    </row>
    <row r="800" spans="7:7">
      <c r="G800" s="23"/>
    </row>
    <row r="801" spans="7:7">
      <c r="G801" s="23"/>
    </row>
    <row r="802" spans="7:7">
      <c r="G802" s="23"/>
    </row>
    <row r="803" spans="7:7">
      <c r="G803" s="23"/>
    </row>
    <row r="804" spans="7:7">
      <c r="G804" s="23"/>
    </row>
    <row r="805" spans="7:7">
      <c r="G805" s="23"/>
    </row>
    <row r="806" spans="7:7">
      <c r="G806" s="23"/>
    </row>
    <row r="807" spans="7:7">
      <c r="G807" s="23"/>
    </row>
    <row r="808" spans="7:7">
      <c r="G808" s="23"/>
    </row>
    <row r="809" spans="7:7">
      <c r="G809" s="23"/>
    </row>
    <row r="810" spans="7:7">
      <c r="G810" s="23"/>
    </row>
    <row r="811" spans="7:7">
      <c r="G811" s="23"/>
    </row>
    <row r="812" spans="7:7">
      <c r="G812" s="23"/>
    </row>
    <row r="813" spans="7:7">
      <c r="G813" s="23"/>
    </row>
    <row r="814" spans="7:7">
      <c r="G814" s="23"/>
    </row>
    <row r="815" spans="7:7">
      <c r="G815" s="23"/>
    </row>
    <row r="816" spans="7:7">
      <c r="G816" s="23"/>
    </row>
    <row r="817" spans="7:7">
      <c r="G817" s="23"/>
    </row>
    <row r="818" spans="7:7">
      <c r="G818" s="23"/>
    </row>
    <row r="819" spans="7:7">
      <c r="G819" s="23"/>
    </row>
    <row r="820" spans="7:7">
      <c r="G820" s="23"/>
    </row>
    <row r="821" spans="7:7">
      <c r="G821" s="23"/>
    </row>
    <row r="822" spans="7:7">
      <c r="G822" s="23"/>
    </row>
    <row r="823" spans="7:7">
      <c r="G823" s="23"/>
    </row>
    <row r="824" spans="7:7">
      <c r="G824" s="23"/>
    </row>
    <row r="825" spans="7:7">
      <c r="G825" s="23"/>
    </row>
    <row r="826" spans="7:7">
      <c r="G826" s="23"/>
    </row>
    <row r="827" spans="7:7">
      <c r="G827" s="23"/>
    </row>
    <row r="828" spans="7:7">
      <c r="G828" s="23"/>
    </row>
    <row r="829" spans="7:7">
      <c r="G829" s="23"/>
    </row>
    <row r="830" spans="7:7">
      <c r="G830" s="23"/>
    </row>
    <row r="831" spans="7:7">
      <c r="G831" s="23"/>
    </row>
    <row r="832" spans="7:7">
      <c r="G832" s="23"/>
    </row>
    <row r="833" spans="7:7">
      <c r="G833" s="23"/>
    </row>
    <row r="834" spans="7:7">
      <c r="G834" s="23"/>
    </row>
    <row r="835" spans="7:7">
      <c r="G835" s="23"/>
    </row>
    <row r="836" spans="7:7">
      <c r="G836" s="23"/>
    </row>
    <row r="837" spans="7:7">
      <c r="G837" s="23"/>
    </row>
    <row r="838" spans="7:7">
      <c r="G838" s="23"/>
    </row>
    <row r="839" spans="7:7">
      <c r="G839" s="23"/>
    </row>
    <row r="840" spans="7:7">
      <c r="G840" s="23"/>
    </row>
    <row r="841" spans="7:7">
      <c r="G841" s="23"/>
    </row>
    <row r="842" spans="7:7">
      <c r="G842" s="23"/>
    </row>
    <row r="843" spans="7:7">
      <c r="G843" s="23"/>
    </row>
    <row r="844" spans="7:7">
      <c r="G844" s="23"/>
    </row>
    <row r="845" spans="7:7">
      <c r="G845" s="23"/>
    </row>
    <row r="846" spans="7:7">
      <c r="G846" s="23"/>
    </row>
    <row r="847" spans="7:7">
      <c r="G847" s="23"/>
    </row>
    <row r="848" spans="7:7">
      <c r="G848" s="23"/>
    </row>
    <row r="849" spans="7:7">
      <c r="G849" s="23"/>
    </row>
    <row r="850" spans="7:7">
      <c r="G850" s="23"/>
    </row>
    <row r="851" spans="7:7">
      <c r="G851" s="23"/>
    </row>
    <row r="852" spans="7:7">
      <c r="G852" s="23"/>
    </row>
    <row r="853" spans="7:7">
      <c r="G853" s="23"/>
    </row>
    <row r="854" spans="7:7">
      <c r="G854" s="23"/>
    </row>
    <row r="855" spans="7:7">
      <c r="G855" s="23"/>
    </row>
    <row r="856" spans="7:7">
      <c r="G856" s="23"/>
    </row>
    <row r="857" spans="7:7">
      <c r="G857" s="23"/>
    </row>
    <row r="858" spans="7:7">
      <c r="G858" s="23"/>
    </row>
    <row r="859" spans="7:7">
      <c r="G859" s="23"/>
    </row>
    <row r="860" spans="7:7">
      <c r="G860" s="23"/>
    </row>
    <row r="861" spans="7:7">
      <c r="G861" s="23"/>
    </row>
    <row r="862" spans="7:7">
      <c r="G862" s="23"/>
    </row>
    <row r="863" spans="7:7">
      <c r="G863" s="23"/>
    </row>
    <row r="864" spans="7:7">
      <c r="G864" s="23"/>
    </row>
    <row r="865" spans="7:7">
      <c r="G865" s="23"/>
    </row>
    <row r="866" spans="7:7">
      <c r="G866" s="23"/>
    </row>
    <row r="867" spans="7:7">
      <c r="G867" s="23"/>
    </row>
    <row r="868" spans="7:7">
      <c r="G868" s="23"/>
    </row>
    <row r="869" spans="7:7">
      <c r="G869" s="23"/>
    </row>
    <row r="870" spans="7:7">
      <c r="G870" s="23"/>
    </row>
    <row r="871" spans="7:7">
      <c r="G871" s="23"/>
    </row>
    <row r="872" spans="7:7">
      <c r="G872" s="23"/>
    </row>
    <row r="873" spans="7:7">
      <c r="G873" s="23"/>
    </row>
    <row r="874" spans="7:7">
      <c r="G874" s="23"/>
    </row>
    <row r="875" spans="7:7">
      <c r="G875" s="23"/>
    </row>
    <row r="876" spans="7:7">
      <c r="G876" s="23"/>
    </row>
    <row r="877" spans="7:7">
      <c r="G877" s="23"/>
    </row>
    <row r="878" spans="7:7">
      <c r="G878" s="23"/>
    </row>
    <row r="879" spans="7:7">
      <c r="G879" s="23"/>
    </row>
    <row r="880" spans="7:7">
      <c r="G880" s="23"/>
    </row>
    <row r="881" spans="7:7">
      <c r="G881" s="23"/>
    </row>
    <row r="882" spans="7:7">
      <c r="G882" s="23"/>
    </row>
    <row r="883" spans="7:7">
      <c r="G883" s="23"/>
    </row>
    <row r="884" spans="7:7">
      <c r="G884" s="23"/>
    </row>
    <row r="885" spans="7:7">
      <c r="G885" s="23"/>
    </row>
    <row r="886" spans="7:7">
      <c r="G886" s="23"/>
    </row>
    <row r="887" spans="7:7">
      <c r="G887" s="23"/>
    </row>
    <row r="888" spans="7:7">
      <c r="G888" s="23"/>
    </row>
    <row r="889" spans="7:7">
      <c r="G889" s="23"/>
    </row>
    <row r="890" spans="7:7">
      <c r="G890" s="23"/>
    </row>
    <row r="891" spans="7:7">
      <c r="G891" s="23"/>
    </row>
    <row r="892" spans="7:7">
      <c r="G892" s="23"/>
    </row>
    <row r="893" spans="7:7">
      <c r="G893" s="23"/>
    </row>
    <row r="894" spans="7:7">
      <c r="G894" s="23"/>
    </row>
    <row r="895" spans="7:7">
      <c r="G895" s="23"/>
    </row>
    <row r="896" spans="7:7">
      <c r="G896" s="23"/>
    </row>
    <row r="897" spans="7:7">
      <c r="G897" s="23"/>
    </row>
    <row r="898" spans="7:7">
      <c r="G898" s="23"/>
    </row>
    <row r="899" spans="7:7">
      <c r="G899" s="23"/>
    </row>
    <row r="900" spans="7:7">
      <c r="G900" s="23"/>
    </row>
    <row r="901" spans="7:7">
      <c r="G901" s="23"/>
    </row>
    <row r="902" spans="7:7">
      <c r="G902" s="23"/>
    </row>
    <row r="903" spans="7:7">
      <c r="G903" s="23"/>
    </row>
    <row r="904" spans="7:7">
      <c r="G904" s="23"/>
    </row>
    <row r="905" spans="7:7">
      <c r="G905" s="23"/>
    </row>
    <row r="906" spans="7:7">
      <c r="G906" s="23"/>
    </row>
    <row r="907" spans="7:7">
      <c r="G907" s="23"/>
    </row>
    <row r="908" spans="7:7">
      <c r="G908" s="23"/>
    </row>
    <row r="909" spans="7:7">
      <c r="G909" s="23"/>
    </row>
    <row r="910" spans="7:7">
      <c r="G910" s="23"/>
    </row>
    <row r="911" spans="7:7">
      <c r="G911" s="23"/>
    </row>
    <row r="912" spans="7:7">
      <c r="G912" s="23"/>
    </row>
    <row r="913" spans="7:7">
      <c r="G913" s="23"/>
    </row>
    <row r="914" spans="7:7">
      <c r="G914" s="23"/>
    </row>
    <row r="915" spans="7:7">
      <c r="G915" s="23"/>
    </row>
    <row r="916" spans="7:7">
      <c r="G916" s="23"/>
    </row>
    <row r="917" spans="7:7">
      <c r="G917" s="23"/>
    </row>
    <row r="918" spans="7:7">
      <c r="G918" s="23"/>
    </row>
    <row r="919" spans="7:7">
      <c r="G919" s="23"/>
    </row>
    <row r="920" spans="7:7">
      <c r="G920" s="23"/>
    </row>
    <row r="921" spans="7:7">
      <c r="G921" s="23"/>
    </row>
    <row r="922" spans="7:7">
      <c r="G922" s="23"/>
    </row>
    <row r="923" spans="7:7">
      <c r="G923" s="23"/>
    </row>
    <row r="924" spans="7:7">
      <c r="G924" s="23"/>
    </row>
    <row r="925" spans="7:7">
      <c r="G925" s="23"/>
    </row>
    <row r="926" spans="7:7">
      <c r="G926" s="23"/>
    </row>
    <row r="927" spans="7:7">
      <c r="G927" s="23"/>
    </row>
    <row r="928" spans="7:7">
      <c r="G928" s="23"/>
    </row>
    <row r="929" spans="7:7">
      <c r="G929" s="23"/>
    </row>
    <row r="930" spans="7:7">
      <c r="G930" s="23"/>
    </row>
    <row r="931" spans="7:7">
      <c r="G931" s="23"/>
    </row>
    <row r="932" spans="7:7">
      <c r="G932" s="23"/>
    </row>
    <row r="933" spans="7:7">
      <c r="G933" s="23"/>
    </row>
    <row r="934" spans="7:7">
      <c r="G934" s="23"/>
    </row>
    <row r="935" spans="7:7">
      <c r="G935" s="23"/>
    </row>
    <row r="936" spans="7:7">
      <c r="G936" s="23"/>
    </row>
    <row r="937" spans="7:7">
      <c r="G937" s="23"/>
    </row>
    <row r="938" spans="7:7">
      <c r="G938" s="23"/>
    </row>
    <row r="939" spans="7:7">
      <c r="G939" s="23"/>
    </row>
    <row r="940" spans="7:7">
      <c r="G940" s="23"/>
    </row>
    <row r="941" spans="7:7">
      <c r="G941" s="23"/>
    </row>
    <row r="942" spans="7:7">
      <c r="G942" s="23"/>
    </row>
    <row r="943" spans="7:7">
      <c r="G943" s="23"/>
    </row>
    <row r="944" spans="7:7">
      <c r="G944" s="23"/>
    </row>
    <row r="945" spans="7:7">
      <c r="G945" s="23"/>
    </row>
    <row r="946" spans="7:7">
      <c r="G946" s="23"/>
    </row>
    <row r="947" spans="7:7">
      <c r="G947" s="23"/>
    </row>
    <row r="948" spans="7:7">
      <c r="G948" s="23"/>
    </row>
    <row r="949" spans="7:7">
      <c r="G949" s="23"/>
    </row>
    <row r="950" spans="7:7">
      <c r="G950" s="23"/>
    </row>
    <row r="951" spans="7:7">
      <c r="G951" s="23"/>
    </row>
    <row r="952" spans="7:7">
      <c r="G952" s="23"/>
    </row>
    <row r="953" spans="7:7">
      <c r="G953" s="23"/>
    </row>
    <row r="954" spans="7:7">
      <c r="G954" s="23"/>
    </row>
    <row r="955" spans="7:7">
      <c r="G955" s="23"/>
    </row>
    <row r="956" spans="7:7">
      <c r="G956" s="23"/>
    </row>
    <row r="957" spans="7:7">
      <c r="G957" s="23"/>
    </row>
    <row r="958" spans="7:7">
      <c r="G958" s="23"/>
    </row>
    <row r="959" spans="7:7">
      <c r="G959" s="23"/>
    </row>
    <row r="960" spans="7:7">
      <c r="G960" s="23"/>
    </row>
    <row r="961" spans="7:7">
      <c r="G961" s="23"/>
    </row>
    <row r="962" spans="7:7">
      <c r="G962" s="23"/>
    </row>
    <row r="963" spans="7:7">
      <c r="G963" s="23"/>
    </row>
    <row r="964" spans="7:7">
      <c r="G964" s="23"/>
    </row>
    <row r="965" spans="7:7">
      <c r="G965" s="23"/>
    </row>
    <row r="966" spans="7:7">
      <c r="G966" s="23"/>
    </row>
    <row r="967" spans="7:7">
      <c r="G967" s="23"/>
    </row>
    <row r="968" spans="7:7">
      <c r="G968" s="23"/>
    </row>
    <row r="969" spans="7:7">
      <c r="G969" s="23"/>
    </row>
    <row r="970" spans="7:7">
      <c r="G970" s="23"/>
    </row>
    <row r="971" spans="7:7">
      <c r="G971" s="23"/>
    </row>
    <row r="972" spans="7:7">
      <c r="G972" s="23"/>
    </row>
    <row r="973" spans="7:7">
      <c r="G973" s="23"/>
    </row>
    <row r="974" spans="7:7">
      <c r="G974" s="23"/>
    </row>
    <row r="975" spans="7:7">
      <c r="G975" s="23"/>
    </row>
    <row r="976" spans="7:7">
      <c r="G976" s="23"/>
    </row>
    <row r="977" spans="7:7">
      <c r="G977" s="23"/>
    </row>
    <row r="978" spans="7:7">
      <c r="G978" s="23"/>
    </row>
    <row r="979" spans="7:7">
      <c r="G979" s="23"/>
    </row>
    <row r="980" spans="7:7">
      <c r="G980" s="23"/>
    </row>
    <row r="981" spans="7:7">
      <c r="G981" s="23"/>
    </row>
    <row r="982" spans="7:7">
      <c r="G982" s="23"/>
    </row>
    <row r="983" spans="7:7">
      <c r="G983" s="23"/>
    </row>
    <row r="984" spans="7:7">
      <c r="G984" s="23"/>
    </row>
    <row r="985" spans="7:7">
      <c r="G985" s="23"/>
    </row>
    <row r="986" spans="7:7">
      <c r="G986" s="23"/>
    </row>
    <row r="987" spans="7:7">
      <c r="G987" s="23"/>
    </row>
    <row r="988" spans="7:7">
      <c r="G988" s="23"/>
    </row>
    <row r="989" spans="7:7">
      <c r="G989" s="23"/>
    </row>
    <row r="990" spans="7:7">
      <c r="G990" s="23"/>
    </row>
    <row r="991" spans="7:7">
      <c r="G991" s="23"/>
    </row>
    <row r="992" spans="7:7">
      <c r="G992" s="23"/>
    </row>
    <row r="993" spans="7:7">
      <c r="G993" s="23"/>
    </row>
    <row r="994" spans="7:7">
      <c r="G994" s="23"/>
    </row>
    <row r="995" spans="7:7">
      <c r="G995" s="23"/>
    </row>
    <row r="996" spans="7:7">
      <c r="G996" s="23"/>
    </row>
    <row r="997" spans="7:7">
      <c r="G997" s="23"/>
    </row>
    <row r="998" spans="7:7">
      <c r="G998" s="23"/>
    </row>
    <row r="999" spans="7:7">
      <c r="G999" s="23"/>
    </row>
    <row r="1000" spans="7:7">
      <c r="G1000" s="23"/>
    </row>
    <row r="1001" spans="7:7">
      <c r="G1001" s="23"/>
    </row>
    <row r="1002" spans="7:7">
      <c r="G1002" s="23"/>
    </row>
    <row r="1003" spans="7:7">
      <c r="G1003" s="23"/>
    </row>
    <row r="1004" spans="7:7">
      <c r="G1004" s="23"/>
    </row>
    <row r="1005" spans="7:7">
      <c r="G1005" s="23"/>
    </row>
    <row r="1006" spans="7:7">
      <c r="G1006" s="23"/>
    </row>
    <row r="1007" spans="7:7">
      <c r="G1007" s="23"/>
    </row>
    <row r="1008" spans="7:7">
      <c r="G1008" s="23"/>
    </row>
    <row r="1009" spans="7:7">
      <c r="G1009" s="23"/>
    </row>
    <row r="1010" spans="7:7">
      <c r="G1010" s="23"/>
    </row>
    <row r="1011" spans="7:7">
      <c r="G1011" s="23"/>
    </row>
    <row r="1012" spans="7:7">
      <c r="G1012" s="23"/>
    </row>
    <row r="1013" spans="7:7">
      <c r="G1013" s="23"/>
    </row>
    <row r="1014" spans="7:7">
      <c r="G1014" s="23"/>
    </row>
    <row r="1015" spans="7:7">
      <c r="G1015" s="23"/>
    </row>
    <row r="1016" spans="7:7">
      <c r="G1016" s="23"/>
    </row>
    <row r="1017" spans="7:7">
      <c r="G1017" s="23"/>
    </row>
    <row r="1018" spans="7:7">
      <c r="G1018" s="23"/>
    </row>
    <row r="1019" spans="7:7">
      <c r="G1019" s="23"/>
    </row>
    <row r="1020" spans="7:7">
      <c r="G1020" s="23"/>
    </row>
    <row r="1021" spans="7:7">
      <c r="G1021" s="23"/>
    </row>
    <row r="1022" spans="7:7">
      <c r="G1022" s="23"/>
    </row>
    <row r="1023" spans="7:7">
      <c r="G1023" s="23"/>
    </row>
    <row r="1024" spans="7:7">
      <c r="G1024" s="23"/>
    </row>
    <row r="1025" spans="7:7">
      <c r="G1025" s="23"/>
    </row>
    <row r="1026" spans="7:7">
      <c r="G1026" s="23"/>
    </row>
    <row r="1027" spans="7:7">
      <c r="G1027" s="23"/>
    </row>
    <row r="1028" spans="7:7">
      <c r="G1028" s="23"/>
    </row>
    <row r="1029" spans="7:7">
      <c r="G1029" s="23"/>
    </row>
    <row r="1030" spans="7:7">
      <c r="G1030" s="23"/>
    </row>
    <row r="1031" spans="7:7">
      <c r="G1031" s="23"/>
    </row>
    <row r="1032" spans="7:7">
      <c r="G1032" s="23"/>
    </row>
    <row r="1033" spans="7:7">
      <c r="G1033" s="23"/>
    </row>
    <row r="1034" spans="7:7">
      <c r="G1034" s="23"/>
    </row>
    <row r="1035" spans="7:7">
      <c r="G1035" s="23"/>
    </row>
    <row r="1036" spans="7:7">
      <c r="G1036" s="23"/>
    </row>
    <row r="1037" spans="7:7">
      <c r="G1037" s="23"/>
    </row>
    <row r="1038" spans="7:7">
      <c r="G1038" s="23"/>
    </row>
    <row r="1039" spans="7:7">
      <c r="G1039" s="23"/>
    </row>
    <row r="1040" spans="7:7">
      <c r="G1040" s="23"/>
    </row>
    <row r="1041" spans="7:7">
      <c r="G1041" s="23"/>
    </row>
    <row r="1042" spans="7:7">
      <c r="G1042" s="23"/>
    </row>
    <row r="1043" spans="7:7">
      <c r="G1043" s="23"/>
    </row>
    <row r="1044" spans="7:7">
      <c r="G1044" s="23"/>
    </row>
    <row r="1045" spans="7:7">
      <c r="G1045" s="23"/>
    </row>
    <row r="1046" spans="7:7">
      <c r="G1046" s="23"/>
    </row>
    <row r="1047" spans="7:7">
      <c r="G1047" s="23"/>
    </row>
    <row r="1048" spans="7:7">
      <c r="G1048" s="23"/>
    </row>
    <row r="1049" spans="7:7">
      <c r="G1049" s="23"/>
    </row>
    <row r="1050" spans="7:7">
      <c r="G1050" s="23"/>
    </row>
    <row r="1051" spans="7:7">
      <c r="G1051" s="23"/>
    </row>
    <row r="1052" spans="7:7">
      <c r="G1052" s="23"/>
    </row>
    <row r="1053" spans="7:7">
      <c r="G1053" s="23"/>
    </row>
    <row r="1054" spans="7:7">
      <c r="G1054" s="23"/>
    </row>
    <row r="1055" spans="7:7">
      <c r="G1055" s="23"/>
    </row>
    <row r="1056" spans="7:7">
      <c r="G1056" s="23"/>
    </row>
    <row r="1057" spans="7:7">
      <c r="G1057" s="23"/>
    </row>
    <row r="1058" spans="7:7">
      <c r="G1058" s="23"/>
    </row>
    <row r="1059" spans="7:7">
      <c r="G1059" s="23"/>
    </row>
    <row r="1060" spans="7:7">
      <c r="G1060" s="23"/>
    </row>
    <row r="1061" spans="7:7">
      <c r="G1061" s="23"/>
    </row>
    <row r="1062" spans="7:7">
      <c r="G1062" s="23"/>
    </row>
    <row r="1063" spans="7:7">
      <c r="G1063" s="23"/>
    </row>
    <row r="1064" spans="7:7">
      <c r="G1064" s="23"/>
    </row>
    <row r="1065" spans="7:7">
      <c r="G1065" s="23"/>
    </row>
    <row r="1066" spans="7:7">
      <c r="G1066" s="23"/>
    </row>
    <row r="1067" spans="7:7">
      <c r="G1067" s="23"/>
    </row>
    <row r="1068" spans="7:7">
      <c r="G1068" s="23"/>
    </row>
    <row r="1069" spans="7:7">
      <c r="G1069" s="23"/>
    </row>
    <row r="1070" spans="7:7">
      <c r="G1070" s="23"/>
    </row>
    <row r="1071" spans="7:7">
      <c r="G1071" s="23"/>
    </row>
    <row r="1072" spans="7:7">
      <c r="G1072" s="23"/>
    </row>
    <row r="1073" spans="7:7">
      <c r="G1073" s="23"/>
    </row>
    <row r="1074" spans="7:7">
      <c r="G1074" s="23"/>
    </row>
    <row r="1075" spans="7:7">
      <c r="G1075" s="23"/>
    </row>
    <row r="1076" spans="7:7">
      <c r="G1076" s="23"/>
    </row>
    <row r="1077" spans="7:7">
      <c r="G1077" s="23"/>
    </row>
    <row r="1078" spans="7:7">
      <c r="G1078" s="23"/>
    </row>
    <row r="1079" spans="7:7">
      <c r="G1079" s="23"/>
    </row>
    <row r="1080" spans="7:7">
      <c r="G1080" s="23"/>
    </row>
    <row r="1081" spans="7:7">
      <c r="G1081" s="23"/>
    </row>
    <row r="1082" spans="7:7">
      <c r="G1082" s="23"/>
    </row>
    <row r="1083" spans="7:7">
      <c r="G1083" s="23"/>
    </row>
    <row r="1084" spans="7:7">
      <c r="G1084" s="23"/>
    </row>
    <row r="1085" spans="7:7">
      <c r="G1085" s="23"/>
    </row>
    <row r="1086" spans="7:7">
      <c r="G1086" s="23"/>
    </row>
    <row r="1087" spans="7:7">
      <c r="G1087" s="23"/>
    </row>
    <row r="1088" spans="7:7">
      <c r="G1088" s="23"/>
    </row>
    <row r="1089" spans="7:7">
      <c r="G1089" s="23"/>
    </row>
    <row r="1090" spans="7:7">
      <c r="G1090" s="23"/>
    </row>
    <row r="1091" spans="7:7">
      <c r="G1091" s="23"/>
    </row>
    <row r="1092" spans="7:7">
      <c r="G1092" s="23"/>
    </row>
    <row r="1093" spans="7:7">
      <c r="G1093" s="23"/>
    </row>
    <row r="1094" spans="7:7">
      <c r="G1094" s="23"/>
    </row>
    <row r="1095" spans="7:7">
      <c r="G1095" s="23"/>
    </row>
    <row r="1096" spans="7:7">
      <c r="G1096" s="23"/>
    </row>
    <row r="1097" spans="7:7">
      <c r="G1097" s="23"/>
    </row>
    <row r="1098" spans="7:7">
      <c r="G1098" s="23"/>
    </row>
    <row r="1099" spans="7:7">
      <c r="G1099" s="23"/>
    </row>
    <row r="1100" spans="7:7">
      <c r="G1100" s="23"/>
    </row>
    <row r="1101" spans="7:7">
      <c r="G1101" s="23"/>
    </row>
    <row r="1102" spans="7:7">
      <c r="G1102" s="23"/>
    </row>
    <row r="1103" spans="7:7">
      <c r="G1103" s="23"/>
    </row>
    <row r="1104" spans="7:7">
      <c r="G1104" s="23"/>
    </row>
    <row r="1105" spans="7:7">
      <c r="G1105" s="23"/>
    </row>
    <row r="1106" spans="7:7">
      <c r="G1106" s="23"/>
    </row>
    <row r="1107" spans="7:7">
      <c r="G1107" s="23"/>
    </row>
    <row r="1108" spans="7:7">
      <c r="G1108" s="23"/>
    </row>
    <row r="1109" spans="7:7">
      <c r="G1109" s="23"/>
    </row>
    <row r="1110" spans="7:7">
      <c r="G1110" s="23"/>
    </row>
    <row r="1111" spans="7:7">
      <c r="G1111" s="23"/>
    </row>
    <row r="1112" spans="7:7">
      <c r="G1112" s="23"/>
    </row>
    <row r="1113" spans="7:7">
      <c r="G1113" s="23"/>
    </row>
    <row r="1114" spans="7:7">
      <c r="G1114" s="23"/>
    </row>
    <row r="1115" spans="7:7">
      <c r="G1115" s="23"/>
    </row>
    <row r="1116" spans="7:7">
      <c r="G1116" s="23"/>
    </row>
    <row r="1117" spans="7:7">
      <c r="G1117" s="23"/>
    </row>
    <row r="1118" spans="7:7">
      <c r="G1118" s="23"/>
    </row>
    <row r="1119" spans="7:7">
      <c r="G1119" s="23"/>
    </row>
    <row r="1120" spans="7:7">
      <c r="G1120" s="23"/>
    </row>
    <row r="1121" spans="7:7">
      <c r="G1121" s="23"/>
    </row>
    <row r="1122" spans="7:7">
      <c r="G1122" s="23"/>
    </row>
    <row r="1123" spans="7:7">
      <c r="G1123" s="23"/>
    </row>
    <row r="1124" spans="7:7">
      <c r="G1124" s="23"/>
    </row>
    <row r="1125" spans="7:7">
      <c r="G1125" s="23"/>
    </row>
    <row r="1126" spans="7:7">
      <c r="G1126" s="23"/>
    </row>
    <row r="1127" spans="7:7">
      <c r="G1127" s="23"/>
    </row>
    <row r="1128" spans="7:7">
      <c r="G1128" s="23"/>
    </row>
    <row r="1129" spans="7:7">
      <c r="G1129" s="23"/>
    </row>
    <row r="1130" spans="7:7">
      <c r="G1130" s="23"/>
    </row>
    <row r="1131" spans="7:7">
      <c r="G1131" s="23"/>
    </row>
    <row r="1132" spans="7:7">
      <c r="G1132" s="23"/>
    </row>
    <row r="1133" spans="7:7">
      <c r="G1133" s="23"/>
    </row>
    <row r="1134" spans="7:7">
      <c r="G1134" s="23"/>
    </row>
    <row r="1135" spans="7:7">
      <c r="G1135" s="23"/>
    </row>
    <row r="1136" spans="7:7">
      <c r="G1136" s="23"/>
    </row>
    <row r="1137" spans="7:7">
      <c r="G1137" s="23"/>
    </row>
    <row r="1138" spans="7:7">
      <c r="G1138" s="23"/>
    </row>
    <row r="1139" spans="7:7">
      <c r="G1139" s="23"/>
    </row>
    <row r="1140" spans="7:7">
      <c r="G1140" s="23"/>
    </row>
    <row r="1141" spans="7:7">
      <c r="G1141" s="23"/>
    </row>
    <row r="1142" spans="7:7">
      <c r="G1142" s="23"/>
    </row>
    <row r="1143" spans="7:7">
      <c r="G1143" s="23"/>
    </row>
    <row r="1144" spans="7:7">
      <c r="G1144" s="23"/>
    </row>
    <row r="1145" spans="7:7">
      <c r="G1145" s="23"/>
    </row>
    <row r="1146" spans="7:7">
      <c r="G1146" s="23"/>
    </row>
    <row r="1147" spans="7:7">
      <c r="G1147" s="23"/>
    </row>
    <row r="1148" spans="7:7">
      <c r="G1148" s="23"/>
    </row>
    <row r="1149" spans="7:7">
      <c r="G1149" s="23"/>
    </row>
    <row r="1150" spans="7:7">
      <c r="G1150" s="23"/>
    </row>
    <row r="1151" spans="7:7">
      <c r="G1151" s="23"/>
    </row>
    <row r="1152" spans="7:7">
      <c r="G1152" s="23"/>
    </row>
    <row r="1153" spans="7:7">
      <c r="G1153" s="23"/>
    </row>
    <row r="1154" spans="7:7">
      <c r="G1154" s="23"/>
    </row>
    <row r="1155" spans="7:7">
      <c r="G1155" s="23"/>
    </row>
    <row r="1156" spans="7:7">
      <c r="G1156" s="23"/>
    </row>
    <row r="1157" spans="7:7">
      <c r="G1157" s="23"/>
    </row>
    <row r="1158" spans="7:7">
      <c r="G1158" s="23"/>
    </row>
    <row r="1159" spans="7:7">
      <c r="G1159" s="23"/>
    </row>
    <row r="1160" spans="7:7">
      <c r="G1160" s="23"/>
    </row>
    <row r="1161" spans="7:7">
      <c r="G1161" s="23"/>
    </row>
    <row r="1162" spans="7:7">
      <c r="G1162" s="23"/>
    </row>
    <row r="1163" spans="7:7">
      <c r="G1163" s="23"/>
    </row>
    <row r="1164" spans="7:7">
      <c r="G1164" s="23"/>
    </row>
    <row r="1165" spans="7:7">
      <c r="G1165" s="23"/>
    </row>
    <row r="1166" spans="7:7">
      <c r="G1166" s="23"/>
    </row>
    <row r="1167" spans="7:7">
      <c r="G1167" s="23"/>
    </row>
    <row r="1168" spans="7:7">
      <c r="G1168" s="23"/>
    </row>
    <row r="1169" spans="7:7">
      <c r="G1169" s="23"/>
    </row>
    <row r="1170" spans="7:7">
      <c r="G1170" s="23"/>
    </row>
    <row r="1171" spans="7:7">
      <c r="G1171" s="23"/>
    </row>
    <row r="1172" spans="7:7">
      <c r="G1172" s="23"/>
    </row>
    <row r="1173" spans="7:7">
      <c r="G1173" s="23"/>
    </row>
    <row r="1174" spans="7:7">
      <c r="G1174" s="23"/>
    </row>
    <row r="1175" spans="7:7">
      <c r="G1175" s="23"/>
    </row>
    <row r="1176" spans="7:7">
      <c r="G1176" s="23"/>
    </row>
    <row r="1177" spans="7:7">
      <c r="G1177" s="23"/>
    </row>
    <row r="1178" spans="7:7">
      <c r="G1178" s="23"/>
    </row>
    <row r="1179" spans="7:7">
      <c r="G1179" s="23"/>
    </row>
    <row r="1180" spans="7:7">
      <c r="G1180" s="23"/>
    </row>
    <row r="1181" spans="7:7">
      <c r="G1181" s="23"/>
    </row>
    <row r="1182" spans="7:7">
      <c r="G1182" s="23"/>
    </row>
    <row r="1183" spans="7:7">
      <c r="G1183" s="23"/>
    </row>
    <row r="1184" spans="7:7">
      <c r="G1184" s="23"/>
    </row>
    <row r="1185" spans="7:7">
      <c r="G1185" s="23"/>
    </row>
    <row r="1186" spans="7:7">
      <c r="G1186" s="23"/>
    </row>
    <row r="1187" spans="7:7">
      <c r="G1187" s="23"/>
    </row>
    <row r="1188" spans="7:7">
      <c r="G1188" s="23"/>
    </row>
    <row r="1189" spans="7:7">
      <c r="G1189" s="23"/>
    </row>
    <row r="1190" spans="7:7">
      <c r="G1190" s="23"/>
    </row>
    <row r="1191" spans="7:7">
      <c r="G1191" s="23"/>
    </row>
    <row r="1192" spans="7:7">
      <c r="G1192" s="23"/>
    </row>
    <row r="1193" spans="7:7">
      <c r="G1193" s="23"/>
    </row>
    <row r="1194" spans="7:7">
      <c r="G1194" s="23"/>
    </row>
    <row r="1195" spans="7:7">
      <c r="G1195" s="23"/>
    </row>
    <row r="1196" spans="7:7">
      <c r="G1196" s="23"/>
    </row>
    <row r="1197" spans="7:7">
      <c r="G1197" s="23"/>
    </row>
    <row r="1198" spans="7:7">
      <c r="G1198" s="23"/>
    </row>
    <row r="1199" spans="7:7">
      <c r="G1199" s="23"/>
    </row>
    <row r="1200" spans="7:7">
      <c r="G1200" s="23"/>
    </row>
    <row r="1201" spans="7:7">
      <c r="G1201" s="23"/>
    </row>
    <row r="1202" spans="7:7">
      <c r="G1202" s="23"/>
    </row>
    <row r="1203" spans="7:7">
      <c r="G1203" s="23"/>
    </row>
    <row r="1204" spans="7:7">
      <c r="G1204" s="23"/>
    </row>
    <row r="1205" spans="7:7">
      <c r="G1205" s="23"/>
    </row>
    <row r="1206" spans="7:7">
      <c r="G1206" s="23"/>
    </row>
    <row r="1207" spans="7:7">
      <c r="G1207" s="23"/>
    </row>
    <row r="1208" spans="7:7">
      <c r="G1208" s="23"/>
    </row>
    <row r="1209" spans="7:7">
      <c r="G1209" s="23"/>
    </row>
    <row r="1210" spans="7:7">
      <c r="G1210" s="23"/>
    </row>
    <row r="1211" spans="7:7">
      <c r="G1211" s="23"/>
    </row>
    <row r="1212" spans="7:7">
      <c r="G1212" s="23"/>
    </row>
    <row r="1213" spans="7:7">
      <c r="G1213" s="23"/>
    </row>
    <row r="1214" spans="7:7">
      <c r="G1214" s="23"/>
    </row>
    <row r="1215" spans="7:7">
      <c r="G1215" s="23"/>
    </row>
    <row r="1216" spans="7:7">
      <c r="G1216" s="23"/>
    </row>
    <row r="1217" spans="7:7">
      <c r="G1217" s="23"/>
    </row>
    <row r="1218" spans="7:7">
      <c r="G1218" s="23"/>
    </row>
    <row r="1219" spans="7:7">
      <c r="G1219" s="23"/>
    </row>
    <row r="1220" spans="7:7">
      <c r="G1220" s="23"/>
    </row>
    <row r="1221" spans="7:7">
      <c r="G1221" s="23"/>
    </row>
    <row r="1222" spans="7:7">
      <c r="G1222" s="23"/>
    </row>
    <row r="1223" spans="7:7">
      <c r="G1223" s="23"/>
    </row>
    <row r="1224" spans="7:7">
      <c r="G1224" s="23"/>
    </row>
    <row r="1225" spans="7:7">
      <c r="G1225" s="23"/>
    </row>
    <row r="1226" spans="7:7">
      <c r="G1226" s="23"/>
    </row>
    <row r="1227" spans="7:7">
      <c r="G1227" s="23"/>
    </row>
    <row r="1228" spans="7:7">
      <c r="G1228" s="23"/>
    </row>
    <row r="1229" spans="7:7">
      <c r="G1229" s="23"/>
    </row>
    <row r="1230" spans="7:7">
      <c r="G1230" s="23"/>
    </row>
    <row r="1231" spans="7:7">
      <c r="G1231" s="23"/>
    </row>
    <row r="1232" spans="7:7">
      <c r="G1232" s="23"/>
    </row>
    <row r="1233" spans="7:7">
      <c r="G1233" s="23"/>
    </row>
    <row r="1234" spans="7:7">
      <c r="G1234" s="23"/>
    </row>
    <row r="1235" spans="7:7">
      <c r="G1235" s="23"/>
    </row>
    <row r="1236" spans="7:7">
      <c r="G1236" s="23"/>
    </row>
    <row r="1237" spans="7:7">
      <c r="G1237" s="23"/>
    </row>
    <row r="1238" spans="7:7">
      <c r="G1238" s="23"/>
    </row>
    <row r="1239" spans="7:7">
      <c r="G1239" s="23"/>
    </row>
    <row r="1240" spans="7:7">
      <c r="G1240" s="23"/>
    </row>
    <row r="1241" spans="7:7">
      <c r="G1241" s="23"/>
    </row>
    <row r="1242" spans="7:7">
      <c r="G1242" s="23"/>
    </row>
    <row r="1243" spans="7:7">
      <c r="G1243" s="23"/>
    </row>
    <row r="1244" spans="7:7">
      <c r="G1244" s="23"/>
    </row>
    <row r="1245" spans="7:7">
      <c r="G1245" s="23"/>
    </row>
    <row r="1246" spans="7:7">
      <c r="G1246" s="23"/>
    </row>
    <row r="1247" spans="7:7">
      <c r="G1247" s="23"/>
    </row>
    <row r="1248" spans="7:7">
      <c r="G1248" s="23"/>
    </row>
    <row r="1249" spans="7:7">
      <c r="G1249" s="23"/>
    </row>
    <row r="1250" spans="7:7">
      <c r="G1250" s="23"/>
    </row>
    <row r="1251" spans="7:7">
      <c r="G1251" s="23"/>
    </row>
    <row r="1252" spans="7:7">
      <c r="G1252" s="23"/>
    </row>
    <row r="1253" spans="7:7">
      <c r="G1253" s="23"/>
    </row>
    <row r="1254" spans="7:7">
      <c r="G1254" s="23"/>
    </row>
    <row r="1255" spans="7:7">
      <c r="G1255" s="23"/>
    </row>
    <row r="1256" spans="7:7">
      <c r="G1256" s="23"/>
    </row>
    <row r="1257" spans="7:7">
      <c r="G1257" s="23"/>
    </row>
    <row r="1258" spans="7:7">
      <c r="G1258" s="23"/>
    </row>
    <row r="1259" spans="7:7">
      <c r="G1259" s="23"/>
    </row>
    <row r="1260" spans="7:7">
      <c r="G1260" s="23"/>
    </row>
    <row r="1261" spans="7:7">
      <c r="G1261" s="23"/>
    </row>
    <row r="1262" spans="7:7">
      <c r="G1262" s="23"/>
    </row>
    <row r="1263" spans="7:7">
      <c r="G1263" s="23"/>
    </row>
    <row r="1264" spans="7:7">
      <c r="G1264" s="23"/>
    </row>
    <row r="1265" spans="7:7">
      <c r="G1265" s="23"/>
    </row>
    <row r="1266" spans="7:7">
      <c r="G1266" s="23"/>
    </row>
    <row r="1267" spans="7:7">
      <c r="G1267" s="23"/>
    </row>
    <row r="1268" spans="7:7">
      <c r="G1268" s="23"/>
    </row>
    <row r="1269" spans="7:7">
      <c r="G1269" s="23"/>
    </row>
    <row r="1270" spans="7:7">
      <c r="G1270" s="23"/>
    </row>
    <row r="1271" spans="7:7">
      <c r="G1271" s="23"/>
    </row>
    <row r="1272" spans="7:7">
      <c r="G1272" s="23"/>
    </row>
    <row r="1273" spans="7:7">
      <c r="G1273" s="23"/>
    </row>
    <row r="1274" spans="7:7">
      <c r="G1274" s="23"/>
    </row>
    <row r="1275" spans="7:7">
      <c r="G1275" s="23"/>
    </row>
    <row r="1276" spans="7:7">
      <c r="G1276" s="23"/>
    </row>
    <row r="1277" spans="7:7">
      <c r="G1277" s="23"/>
    </row>
    <row r="1278" spans="7:7">
      <c r="G1278" s="23"/>
    </row>
    <row r="1279" spans="7:7">
      <c r="G1279" s="23"/>
    </row>
    <row r="1280" spans="7:7">
      <c r="G1280" s="23"/>
    </row>
    <row r="1281" spans="7:7">
      <c r="G1281" s="23"/>
    </row>
    <row r="1282" spans="7:7">
      <c r="G1282" s="23"/>
    </row>
    <row r="1283" spans="7:7">
      <c r="G1283" s="23"/>
    </row>
    <row r="1284" spans="7:7">
      <c r="G1284" s="23"/>
    </row>
    <row r="1285" spans="7:7">
      <c r="G1285" s="23"/>
    </row>
    <row r="1286" spans="7:7">
      <c r="G1286" s="23"/>
    </row>
    <row r="1287" spans="7:7">
      <c r="G1287" s="23"/>
    </row>
    <row r="1288" spans="7:7">
      <c r="G1288" s="23"/>
    </row>
    <row r="1289" spans="7:7">
      <c r="G1289" s="23"/>
    </row>
    <row r="1290" spans="7:7">
      <c r="G1290" s="23"/>
    </row>
    <row r="1291" spans="7:7">
      <c r="G1291" s="23"/>
    </row>
    <row r="1292" spans="7:7">
      <c r="G1292" s="23"/>
    </row>
    <row r="1293" spans="7:7">
      <c r="G1293" s="23"/>
    </row>
    <row r="1294" spans="7:7">
      <c r="G1294" s="23"/>
    </row>
    <row r="1295" spans="7:7">
      <c r="G1295" s="23"/>
    </row>
    <row r="1296" spans="7:7">
      <c r="G1296" s="23"/>
    </row>
    <row r="1297" spans="7:7">
      <c r="G1297" s="23"/>
    </row>
    <row r="1298" spans="7:7">
      <c r="G1298" s="23"/>
    </row>
    <row r="1299" spans="7:7">
      <c r="G1299" s="23"/>
    </row>
    <row r="1300" spans="7:7">
      <c r="G1300" s="23"/>
    </row>
    <row r="1301" spans="7:7">
      <c r="G1301" s="23"/>
    </row>
    <row r="1302" spans="7:7">
      <c r="G1302" s="23"/>
    </row>
    <row r="1303" spans="7:7">
      <c r="G1303" s="23"/>
    </row>
    <row r="1304" spans="7:7">
      <c r="G1304" s="23"/>
    </row>
    <row r="1305" spans="7:7">
      <c r="G1305" s="23"/>
    </row>
    <row r="1306" spans="7:7">
      <c r="G1306" s="23"/>
    </row>
    <row r="1307" spans="7:7">
      <c r="G1307" s="23"/>
    </row>
    <row r="1308" spans="7:7">
      <c r="G1308" s="23"/>
    </row>
    <row r="1309" spans="7:7">
      <c r="G1309" s="23"/>
    </row>
    <row r="1310" spans="7:7">
      <c r="G1310" s="23"/>
    </row>
    <row r="1311" spans="7:7">
      <c r="G1311" s="23"/>
    </row>
    <row r="1312" spans="7:7">
      <c r="G1312" s="23"/>
    </row>
    <row r="1313" spans="7:7">
      <c r="G1313" s="23"/>
    </row>
    <row r="1314" spans="7:7">
      <c r="G1314" s="23"/>
    </row>
    <row r="1315" spans="7:7">
      <c r="G1315" s="23"/>
    </row>
    <row r="1316" spans="7:7">
      <c r="G1316" s="23"/>
    </row>
    <row r="1317" spans="7:7">
      <c r="G1317" s="23"/>
    </row>
    <row r="1318" spans="7:7">
      <c r="G1318" s="23"/>
    </row>
    <row r="1319" spans="7:7">
      <c r="G1319" s="23"/>
    </row>
    <row r="1320" spans="7:7">
      <c r="G1320" s="23"/>
    </row>
    <row r="1321" spans="7:7">
      <c r="G1321" s="23"/>
    </row>
    <row r="1322" spans="7:7">
      <c r="G1322" s="23"/>
    </row>
    <row r="1323" spans="7:7">
      <c r="G1323" s="23"/>
    </row>
    <row r="1324" spans="7:7">
      <c r="G1324" s="23"/>
    </row>
    <row r="1325" spans="7:7">
      <c r="G1325" s="23"/>
    </row>
    <row r="1326" spans="7:7">
      <c r="G1326" s="23"/>
    </row>
    <row r="1327" spans="7:7">
      <c r="G1327" s="23"/>
    </row>
    <row r="1328" spans="7:7">
      <c r="G1328" s="23"/>
    </row>
    <row r="1329" spans="7:7">
      <c r="G1329" s="23"/>
    </row>
    <row r="1330" spans="7:7">
      <c r="G1330" s="23"/>
    </row>
    <row r="1331" spans="7:7">
      <c r="G1331" s="23"/>
    </row>
    <row r="1332" spans="7:7">
      <c r="G1332" s="23"/>
    </row>
    <row r="1333" spans="7:7">
      <c r="G1333" s="23"/>
    </row>
    <row r="1334" spans="7:7">
      <c r="G1334" s="23"/>
    </row>
    <row r="1335" spans="7:7">
      <c r="G1335" s="23"/>
    </row>
    <row r="1336" spans="7:7">
      <c r="G1336" s="23"/>
    </row>
    <row r="1337" spans="7:7">
      <c r="G1337" s="23"/>
    </row>
    <row r="1338" spans="7:7">
      <c r="G1338" s="23"/>
    </row>
    <row r="1339" spans="7:7">
      <c r="G1339" s="23"/>
    </row>
    <row r="1340" spans="7:7">
      <c r="G1340" s="23"/>
    </row>
    <row r="1341" spans="7:7">
      <c r="G1341" s="23"/>
    </row>
    <row r="1342" spans="7:7">
      <c r="G1342" s="23"/>
    </row>
    <row r="1343" spans="7:7">
      <c r="G1343" s="23"/>
    </row>
    <row r="1344" spans="7:7">
      <c r="G1344" s="23"/>
    </row>
    <row r="1345" spans="7:7">
      <c r="G1345" s="23"/>
    </row>
    <row r="1346" spans="7:7">
      <c r="G1346" s="23"/>
    </row>
    <row r="1347" spans="7:7">
      <c r="G1347" s="23"/>
    </row>
    <row r="1348" spans="7:7">
      <c r="G1348" s="23"/>
    </row>
    <row r="1349" spans="7:7">
      <c r="G1349" s="23"/>
    </row>
    <row r="1350" spans="7:7">
      <c r="G1350" s="23"/>
    </row>
    <row r="1351" spans="7:7">
      <c r="G1351" s="23"/>
    </row>
    <row r="1352" spans="7:7">
      <c r="G1352" s="23"/>
    </row>
    <row r="1353" spans="7:7">
      <c r="G1353" s="23"/>
    </row>
    <row r="1354" spans="7:7">
      <c r="G1354" s="23"/>
    </row>
    <row r="1355" spans="7:7">
      <c r="G1355" s="23"/>
    </row>
    <row r="1356" spans="7:7">
      <c r="G1356" s="23"/>
    </row>
    <row r="1357" spans="7:7">
      <c r="G1357" s="23"/>
    </row>
    <row r="1358" spans="7:7">
      <c r="G1358" s="23"/>
    </row>
    <row r="1359" spans="7:7">
      <c r="G1359" s="23"/>
    </row>
    <row r="1360" spans="7:7">
      <c r="G1360" s="23"/>
    </row>
    <row r="1361" spans="7:7">
      <c r="G1361" s="23"/>
    </row>
    <row r="1362" spans="7:7">
      <c r="G1362" s="23"/>
    </row>
    <row r="1363" spans="7:7">
      <c r="G1363" s="23"/>
    </row>
    <row r="1364" spans="7:7">
      <c r="G1364" s="23"/>
    </row>
    <row r="1365" spans="7:7">
      <c r="G1365" s="23"/>
    </row>
    <row r="1366" spans="7:7">
      <c r="G1366" s="23"/>
    </row>
    <row r="1367" spans="7:7">
      <c r="G1367" s="23"/>
    </row>
    <row r="1368" spans="7:7">
      <c r="G1368" s="23"/>
    </row>
    <row r="1369" spans="7:7">
      <c r="G1369" s="23"/>
    </row>
    <row r="1370" spans="7:7">
      <c r="G1370" s="23"/>
    </row>
    <row r="1371" spans="7:7">
      <c r="G1371" s="23"/>
    </row>
    <row r="1372" spans="7:7">
      <c r="G1372" s="23"/>
    </row>
    <row r="1373" spans="7:7">
      <c r="G1373" s="23"/>
    </row>
    <row r="1374" spans="7:7">
      <c r="G1374" s="23"/>
    </row>
    <row r="1375" spans="7:7">
      <c r="G1375" s="23"/>
    </row>
    <row r="1376" spans="7:7">
      <c r="G1376" s="23"/>
    </row>
    <row r="1377" spans="7:7">
      <c r="G1377" s="23"/>
    </row>
    <row r="1378" spans="7:7">
      <c r="G1378" s="23"/>
    </row>
    <row r="1379" spans="7:7">
      <c r="G1379" s="23"/>
    </row>
    <row r="1380" spans="7:7">
      <c r="G1380" s="23"/>
    </row>
    <row r="1381" spans="7:7">
      <c r="G1381" s="23"/>
    </row>
    <row r="1382" spans="7:7">
      <c r="G1382" s="23"/>
    </row>
    <row r="1383" spans="7:7">
      <c r="G1383" s="23"/>
    </row>
    <row r="1384" spans="7:7">
      <c r="G1384" s="23"/>
    </row>
    <row r="1385" spans="7:7">
      <c r="G1385" s="23"/>
    </row>
    <row r="1386" spans="7:7">
      <c r="G1386" s="23"/>
    </row>
    <row r="1387" spans="7:7">
      <c r="G1387" s="23"/>
    </row>
    <row r="1388" spans="7:7">
      <c r="G1388" s="23"/>
    </row>
    <row r="1389" spans="7:7">
      <c r="G1389" s="23"/>
    </row>
    <row r="1390" spans="7:7">
      <c r="G1390" s="23"/>
    </row>
    <row r="1391" spans="7:7">
      <c r="G1391" s="23"/>
    </row>
    <row r="1392" spans="7:7">
      <c r="G1392" s="23"/>
    </row>
    <row r="1393" spans="7:7">
      <c r="G1393" s="23"/>
    </row>
    <row r="1394" spans="7:7">
      <c r="G1394" s="23"/>
    </row>
    <row r="1395" spans="7:7">
      <c r="G1395" s="23"/>
    </row>
    <row r="1396" spans="7:7">
      <c r="G1396" s="23"/>
    </row>
    <row r="1397" spans="7:7">
      <c r="G1397" s="23"/>
    </row>
    <row r="1398" spans="7:7">
      <c r="G1398" s="23"/>
    </row>
    <row r="1399" spans="7:7">
      <c r="G1399" s="23"/>
    </row>
    <row r="1400" spans="7:7">
      <c r="G1400" s="23"/>
    </row>
    <row r="1401" spans="7:7">
      <c r="G1401" s="23"/>
    </row>
    <row r="1402" spans="7:7">
      <c r="G1402" s="23"/>
    </row>
    <row r="1403" spans="7:7">
      <c r="G1403" s="23"/>
    </row>
    <row r="1404" spans="7:7">
      <c r="G1404" s="23"/>
    </row>
    <row r="1405" spans="7:7">
      <c r="G1405" s="23"/>
    </row>
    <row r="1406" spans="7:7">
      <c r="G1406" s="23"/>
    </row>
    <row r="1407" spans="7:7">
      <c r="G1407" s="23"/>
    </row>
    <row r="1408" spans="7:7">
      <c r="G1408" s="23"/>
    </row>
    <row r="1409" spans="7:7">
      <c r="G1409" s="23"/>
    </row>
    <row r="1410" spans="7:7">
      <c r="G1410" s="23"/>
    </row>
    <row r="1411" spans="7:7">
      <c r="G1411" s="23"/>
    </row>
    <row r="1412" spans="7:7">
      <c r="G1412" s="23"/>
    </row>
    <row r="1413" spans="7:7">
      <c r="G1413" s="23"/>
    </row>
    <row r="1414" spans="7:7">
      <c r="G1414" s="23"/>
    </row>
    <row r="1415" spans="7:7">
      <c r="G1415" s="23"/>
    </row>
    <row r="1416" spans="7:7">
      <c r="G1416" s="23"/>
    </row>
    <row r="1417" spans="7:7">
      <c r="G1417" s="23"/>
    </row>
    <row r="1418" spans="7:7">
      <c r="G1418" s="23"/>
    </row>
    <row r="1419" spans="7:7">
      <c r="G1419" s="23"/>
    </row>
    <row r="1420" spans="7:7">
      <c r="G1420" s="23"/>
    </row>
    <row r="1421" spans="7:7">
      <c r="G1421" s="23"/>
    </row>
    <row r="1422" spans="7:7">
      <c r="G1422" s="23"/>
    </row>
    <row r="1423" spans="7:7">
      <c r="G1423" s="23"/>
    </row>
    <row r="1424" spans="7:7">
      <c r="G1424" s="23"/>
    </row>
    <row r="1425" spans="7:7">
      <c r="G1425" s="23"/>
    </row>
    <row r="1426" spans="7:7">
      <c r="G1426" s="23"/>
    </row>
    <row r="1427" spans="7:7">
      <c r="G1427" s="23"/>
    </row>
    <row r="1428" spans="7:7">
      <c r="G1428" s="23"/>
    </row>
    <row r="1429" spans="7:7">
      <c r="G1429" s="23"/>
    </row>
    <row r="1430" spans="7:7">
      <c r="G1430" s="23"/>
    </row>
    <row r="1431" spans="7:7">
      <c r="G1431" s="23"/>
    </row>
    <row r="1432" spans="7:7">
      <c r="G1432" s="23"/>
    </row>
    <row r="1433" spans="7:7">
      <c r="G1433" s="23"/>
    </row>
    <row r="1434" spans="7:7">
      <c r="G1434" s="23"/>
    </row>
    <row r="1435" spans="7:7">
      <c r="G1435" s="23"/>
    </row>
    <row r="1436" spans="7:7">
      <c r="G1436" s="23"/>
    </row>
    <row r="1437" spans="7:7">
      <c r="G1437" s="23"/>
    </row>
    <row r="1438" spans="7:7">
      <c r="G1438" s="23"/>
    </row>
    <row r="1439" spans="7:7">
      <c r="G1439" s="23"/>
    </row>
    <row r="1440" spans="7:7">
      <c r="G1440" s="23"/>
    </row>
    <row r="1441" spans="7:7">
      <c r="G1441" s="23"/>
    </row>
    <row r="1442" spans="7:7">
      <c r="G1442" s="23"/>
    </row>
    <row r="1443" spans="7:7">
      <c r="G1443" s="23"/>
    </row>
    <row r="1444" spans="7:7">
      <c r="G1444" s="23"/>
    </row>
    <row r="1445" spans="7:7">
      <c r="G1445" s="23"/>
    </row>
    <row r="1446" spans="7:7">
      <c r="G1446" s="23"/>
    </row>
    <row r="1447" spans="7:7">
      <c r="G1447" s="23"/>
    </row>
    <row r="1448" spans="7:7">
      <c r="G1448" s="23"/>
    </row>
    <row r="1449" spans="7:7">
      <c r="G1449" s="23"/>
    </row>
    <row r="1450" spans="7:7">
      <c r="G1450" s="23"/>
    </row>
    <row r="1451" spans="7:7">
      <c r="G1451" s="23"/>
    </row>
    <row r="1452" spans="7:7">
      <c r="G1452" s="23"/>
    </row>
    <row r="1453" spans="7:7">
      <c r="G1453" s="23"/>
    </row>
    <row r="1454" spans="7:7">
      <c r="G1454" s="23"/>
    </row>
    <row r="1455" spans="7:7">
      <c r="G1455" s="23"/>
    </row>
    <row r="1456" spans="7:7">
      <c r="G1456" s="23"/>
    </row>
    <row r="1457" spans="7:7">
      <c r="G1457" s="23"/>
    </row>
    <row r="1458" spans="7:7">
      <c r="G1458" s="23"/>
    </row>
    <row r="1459" spans="7:7">
      <c r="G1459" s="23"/>
    </row>
    <row r="1460" spans="7:7">
      <c r="G1460" s="23"/>
    </row>
    <row r="1461" spans="7:7">
      <c r="G1461" s="23"/>
    </row>
    <row r="1462" spans="7:7">
      <c r="G1462" s="23"/>
    </row>
    <row r="1463" spans="7:7">
      <c r="G1463" s="23"/>
    </row>
    <row r="1464" spans="7:7">
      <c r="G1464" s="23"/>
    </row>
    <row r="1465" spans="7:7">
      <c r="G1465" s="23"/>
    </row>
    <row r="1466" spans="7:7">
      <c r="G1466" s="23"/>
    </row>
    <row r="1467" spans="7:7">
      <c r="G1467" s="23"/>
    </row>
    <row r="1468" spans="7:7">
      <c r="G1468" s="23"/>
    </row>
    <row r="1469" spans="7:7">
      <c r="G1469" s="23"/>
    </row>
    <row r="1470" spans="7:7">
      <c r="G1470" s="23"/>
    </row>
    <row r="1471" spans="7:7">
      <c r="G1471" s="23"/>
    </row>
    <row r="1472" spans="7:7">
      <c r="G1472" s="23"/>
    </row>
    <row r="1473" spans="7:7">
      <c r="G1473" s="23"/>
    </row>
    <row r="1474" spans="7:7">
      <c r="G1474" s="23"/>
    </row>
    <row r="1475" spans="7:7">
      <c r="G1475" s="23"/>
    </row>
    <row r="1476" spans="7:7">
      <c r="G1476" s="23"/>
    </row>
    <row r="1477" spans="7:7">
      <c r="G1477" s="23"/>
    </row>
    <row r="1478" spans="7:7">
      <c r="G1478" s="23"/>
    </row>
    <row r="1479" spans="7:7">
      <c r="G1479" s="23"/>
    </row>
    <row r="1480" spans="7:7">
      <c r="G1480" s="23"/>
    </row>
    <row r="1481" spans="7:7">
      <c r="G1481" s="23"/>
    </row>
    <row r="1482" spans="7:7">
      <c r="G1482" s="23"/>
    </row>
    <row r="1483" spans="7:7">
      <c r="G1483" s="23"/>
    </row>
    <row r="1484" spans="7:7">
      <c r="G1484" s="23"/>
    </row>
    <row r="1485" spans="7:7">
      <c r="G1485" s="23"/>
    </row>
    <row r="1486" spans="7:7">
      <c r="G1486" s="23"/>
    </row>
    <row r="1487" spans="7:7">
      <c r="G1487" s="23"/>
    </row>
    <row r="1488" spans="7:7">
      <c r="G1488" s="23"/>
    </row>
    <row r="1489" spans="7:7">
      <c r="G1489" s="23"/>
    </row>
    <row r="1490" spans="7:7">
      <c r="G1490" s="23"/>
    </row>
    <row r="1491" spans="7:7">
      <c r="G1491" s="23"/>
    </row>
    <row r="1492" spans="7:7">
      <c r="G1492" s="23"/>
    </row>
    <row r="1493" spans="7:7">
      <c r="G1493" s="23"/>
    </row>
    <row r="1494" spans="7:7">
      <c r="G1494" s="23"/>
    </row>
    <row r="1495" spans="7:7">
      <c r="G1495" s="23"/>
    </row>
    <row r="1496" spans="7:7">
      <c r="G1496" s="23"/>
    </row>
    <row r="1497" spans="7:7">
      <c r="G1497" s="23"/>
    </row>
    <row r="1498" spans="7:7">
      <c r="G1498" s="23"/>
    </row>
    <row r="1499" spans="7:7">
      <c r="G1499" s="23"/>
    </row>
    <row r="1500" spans="7:7">
      <c r="G1500" s="23"/>
    </row>
    <row r="1501" spans="7:7">
      <c r="G1501" s="23"/>
    </row>
    <row r="1502" spans="7:7">
      <c r="G1502" s="23"/>
    </row>
    <row r="1503" spans="7:7">
      <c r="G1503" s="23"/>
    </row>
    <row r="1504" spans="7:7">
      <c r="G1504" s="23"/>
    </row>
    <row r="1505" spans="7:7">
      <c r="G1505" s="23"/>
    </row>
    <row r="1506" spans="7:7">
      <c r="G1506" s="23"/>
    </row>
    <row r="1507" spans="7:7">
      <c r="G1507" s="23"/>
    </row>
    <row r="1508" spans="7:7">
      <c r="G1508" s="23"/>
    </row>
    <row r="1509" spans="7:7">
      <c r="G1509" s="23"/>
    </row>
    <row r="1510" spans="7:7">
      <c r="G1510" s="23"/>
    </row>
    <row r="1511" spans="7:7">
      <c r="G1511" s="23"/>
    </row>
    <row r="1512" spans="7:7">
      <c r="G1512" s="23"/>
    </row>
    <row r="1513" spans="7:7">
      <c r="G1513" s="23"/>
    </row>
    <row r="1514" spans="7:7">
      <c r="G1514" s="23"/>
    </row>
    <row r="1515" spans="7:7">
      <c r="G1515" s="23"/>
    </row>
    <row r="1516" spans="7:7">
      <c r="G1516" s="23"/>
    </row>
    <row r="1517" spans="7:7">
      <c r="G1517" s="23"/>
    </row>
    <row r="1518" spans="7:7">
      <c r="G1518" s="23"/>
    </row>
    <row r="1519" spans="7:7">
      <c r="G1519" s="23"/>
    </row>
    <row r="1520" spans="7:7">
      <c r="G1520" s="23"/>
    </row>
    <row r="1521" spans="7:7">
      <c r="G1521" s="23"/>
    </row>
    <row r="1522" spans="7:7">
      <c r="G1522" s="23"/>
    </row>
    <row r="1523" spans="7:7">
      <c r="G1523" s="23"/>
    </row>
    <row r="1524" spans="7:7">
      <c r="G1524" s="23"/>
    </row>
    <row r="1525" spans="7:7">
      <c r="G1525" s="23"/>
    </row>
    <row r="1526" spans="7:7">
      <c r="G1526" s="23"/>
    </row>
    <row r="1527" spans="7:7">
      <c r="G1527" s="23"/>
    </row>
    <row r="1528" spans="7:7">
      <c r="G1528" s="23"/>
    </row>
    <row r="1529" spans="7:7">
      <c r="G1529" s="23"/>
    </row>
    <row r="1530" spans="7:7">
      <c r="G1530" s="23"/>
    </row>
    <row r="1531" spans="7:7">
      <c r="G1531" s="23"/>
    </row>
    <row r="1532" spans="7:7">
      <c r="G1532" s="23"/>
    </row>
    <row r="1533" spans="7:7">
      <c r="G1533" s="23"/>
    </row>
    <row r="1534" spans="7:7">
      <c r="G1534" s="23"/>
    </row>
    <row r="1535" spans="7:7">
      <c r="G1535" s="23"/>
    </row>
    <row r="1536" spans="7:7">
      <c r="G1536" s="23"/>
    </row>
    <row r="1537" spans="7:7">
      <c r="G1537" s="23"/>
    </row>
    <row r="1538" spans="7:7">
      <c r="G1538" s="23"/>
    </row>
    <row r="1539" spans="7:7">
      <c r="G1539" s="23"/>
    </row>
    <row r="1540" spans="7:7">
      <c r="G1540" s="23"/>
    </row>
    <row r="1541" spans="7:7">
      <c r="G1541" s="23"/>
    </row>
    <row r="1542" spans="7:7">
      <c r="G1542" s="23"/>
    </row>
    <row r="1543" spans="7:7">
      <c r="G1543" s="23"/>
    </row>
    <row r="1544" spans="7:7">
      <c r="G1544" s="23"/>
    </row>
    <row r="1545" spans="7:7">
      <c r="G1545" s="23"/>
    </row>
    <row r="1546" spans="7:7">
      <c r="G1546" s="23"/>
    </row>
    <row r="1547" spans="7:7">
      <c r="G1547" s="23"/>
    </row>
    <row r="1548" spans="7:7">
      <c r="G1548" s="23"/>
    </row>
    <row r="1549" spans="7:7">
      <c r="G1549" s="23"/>
    </row>
    <row r="1550" spans="7:7">
      <c r="G1550" s="23"/>
    </row>
    <row r="1551" spans="7:7">
      <c r="G1551" s="23"/>
    </row>
    <row r="1552" spans="7:7">
      <c r="G1552" s="23"/>
    </row>
    <row r="1553" spans="7:7">
      <c r="G1553" s="23"/>
    </row>
    <row r="1554" spans="7:7">
      <c r="G1554" s="23"/>
    </row>
    <row r="1555" spans="7:7">
      <c r="G1555" s="23"/>
    </row>
    <row r="1556" spans="7:7">
      <c r="G1556" s="23"/>
    </row>
    <row r="1557" spans="7:7">
      <c r="G1557" s="23"/>
    </row>
    <row r="1558" spans="7:7">
      <c r="G1558" s="23"/>
    </row>
    <row r="1559" spans="7:7">
      <c r="G1559" s="23"/>
    </row>
    <row r="1560" spans="7:7">
      <c r="G1560" s="23"/>
    </row>
    <row r="1561" spans="7:7">
      <c r="G1561" s="23"/>
    </row>
    <row r="1562" spans="7:7">
      <c r="G1562" s="23"/>
    </row>
    <row r="1563" spans="7:7">
      <c r="G1563" s="23"/>
    </row>
    <row r="1564" spans="7:7">
      <c r="G1564" s="23"/>
    </row>
    <row r="1565" spans="7:7">
      <c r="G1565" s="23"/>
    </row>
    <row r="1566" spans="7:7">
      <c r="G1566" s="23"/>
    </row>
    <row r="1567" spans="7:7">
      <c r="G1567" s="23"/>
    </row>
    <row r="1568" spans="7:7">
      <c r="G1568" s="23"/>
    </row>
    <row r="1569" spans="7:7">
      <c r="G1569" s="23"/>
    </row>
    <row r="1570" spans="7:7">
      <c r="G1570" s="23"/>
    </row>
    <row r="1571" spans="7:7">
      <c r="G1571" s="23"/>
    </row>
    <row r="1572" spans="7:7">
      <c r="G1572" s="23"/>
    </row>
    <row r="1573" spans="7:7">
      <c r="G1573" s="23"/>
    </row>
    <row r="1574" spans="7:7">
      <c r="G1574" s="23"/>
    </row>
    <row r="1575" spans="7:7">
      <c r="G1575" s="23"/>
    </row>
    <row r="1576" spans="7:7">
      <c r="G1576" s="23"/>
    </row>
    <row r="1577" spans="7:7">
      <c r="G1577" s="23"/>
    </row>
    <row r="1578" spans="7:7">
      <c r="G1578" s="23"/>
    </row>
    <row r="1579" spans="7:7">
      <c r="G1579" s="23"/>
    </row>
    <row r="1580" spans="7:7">
      <c r="G1580" s="23"/>
    </row>
    <row r="1581" spans="7:7">
      <c r="G1581" s="23"/>
    </row>
    <row r="1582" spans="7:7">
      <c r="G1582" s="23"/>
    </row>
    <row r="1583" spans="7:7">
      <c r="G1583" s="23"/>
    </row>
    <row r="1584" spans="7:7">
      <c r="G1584" s="23"/>
    </row>
    <row r="1585" spans="7:7">
      <c r="G1585" s="23"/>
    </row>
    <row r="1586" spans="7:7">
      <c r="G1586" s="23"/>
    </row>
    <row r="1587" spans="7:7">
      <c r="G1587" s="23"/>
    </row>
    <row r="1588" spans="7:7">
      <c r="G1588" s="23"/>
    </row>
    <row r="1589" spans="7:7">
      <c r="G1589" s="23"/>
    </row>
    <row r="1590" spans="7:7">
      <c r="G1590" s="23"/>
    </row>
    <row r="1591" spans="7:7">
      <c r="G1591" s="23"/>
    </row>
    <row r="1592" spans="7:7">
      <c r="G1592" s="23"/>
    </row>
    <row r="1593" spans="7:7">
      <c r="G1593" s="23"/>
    </row>
    <row r="1594" spans="7:7">
      <c r="G1594" s="23"/>
    </row>
    <row r="1595" spans="7:7">
      <c r="G1595" s="23"/>
    </row>
    <row r="1596" spans="7:7">
      <c r="G1596" s="23"/>
    </row>
    <row r="1597" spans="7:7">
      <c r="G1597" s="23"/>
    </row>
    <row r="1598" spans="7:7">
      <c r="G1598" s="23"/>
    </row>
    <row r="1599" spans="7:7">
      <c r="G1599" s="23"/>
    </row>
    <row r="1600" spans="7:7">
      <c r="G1600" s="23"/>
    </row>
    <row r="1601" spans="7:7">
      <c r="G1601" s="23"/>
    </row>
    <row r="1602" spans="7:7">
      <c r="G1602" s="23"/>
    </row>
    <row r="1603" spans="7:7">
      <c r="G1603" s="23"/>
    </row>
    <row r="1604" spans="7:7">
      <c r="G1604" s="23"/>
    </row>
    <row r="1605" spans="7:7">
      <c r="G1605" s="23"/>
    </row>
    <row r="1606" spans="7:7">
      <c r="G1606" s="23"/>
    </row>
    <row r="1607" spans="7:7">
      <c r="G1607" s="23"/>
    </row>
    <row r="1608" spans="7:7">
      <c r="G1608" s="23"/>
    </row>
    <row r="1609" spans="7:7">
      <c r="G1609" s="23"/>
    </row>
    <row r="1610" spans="7:7">
      <c r="G1610" s="23"/>
    </row>
    <row r="1611" spans="7:7">
      <c r="G1611" s="23"/>
    </row>
    <row r="1612" spans="7:7">
      <c r="G1612" s="23"/>
    </row>
    <row r="1613" spans="7:7">
      <c r="G1613" s="23"/>
    </row>
    <row r="1614" spans="7:7">
      <c r="G1614" s="23"/>
    </row>
    <row r="1615" spans="7:7">
      <c r="G1615" s="23"/>
    </row>
    <row r="1616" spans="7:7">
      <c r="G1616" s="23"/>
    </row>
    <row r="1617" spans="7:7">
      <c r="G1617" s="23"/>
    </row>
    <row r="1618" spans="7:7">
      <c r="G1618" s="23"/>
    </row>
    <row r="1619" spans="7:7">
      <c r="G1619" s="23"/>
    </row>
    <row r="1620" spans="7:7">
      <c r="G1620" s="23"/>
    </row>
    <row r="1621" spans="7:7">
      <c r="G1621" s="23"/>
    </row>
    <row r="1622" spans="7:7">
      <c r="G1622" s="23"/>
    </row>
    <row r="1623" spans="7:7">
      <c r="G1623" s="23"/>
    </row>
    <row r="1624" spans="7:7">
      <c r="G1624" s="23"/>
    </row>
    <row r="1625" spans="7:7">
      <c r="G1625" s="23"/>
    </row>
    <row r="1626" spans="7:7">
      <c r="G1626" s="23"/>
    </row>
    <row r="1627" spans="7:7">
      <c r="G1627" s="23"/>
    </row>
    <row r="1628" spans="7:7">
      <c r="G1628" s="23"/>
    </row>
    <row r="1629" spans="7:7">
      <c r="G1629" s="23"/>
    </row>
    <row r="1630" spans="7:7">
      <c r="G1630" s="23"/>
    </row>
    <row r="1631" spans="7:7">
      <c r="G1631" s="23"/>
    </row>
    <row r="1632" spans="7:7">
      <c r="G1632" s="23"/>
    </row>
    <row r="1633" spans="7:7">
      <c r="G1633" s="23"/>
    </row>
    <row r="1634" spans="7:7">
      <c r="G1634" s="23"/>
    </row>
    <row r="1635" spans="7:7">
      <c r="G1635" s="23"/>
    </row>
    <row r="1636" spans="7:7">
      <c r="G1636" s="23"/>
    </row>
    <row r="1637" spans="7:7">
      <c r="G1637" s="23"/>
    </row>
    <row r="1638" spans="7:7">
      <c r="G1638" s="23"/>
    </row>
    <row r="1639" spans="7:7">
      <c r="G1639" s="23"/>
    </row>
    <row r="1640" spans="7:7">
      <c r="G1640" s="23"/>
    </row>
    <row r="1641" spans="7:7">
      <c r="G1641" s="23"/>
    </row>
    <row r="1642" spans="7:7">
      <c r="G1642" s="23"/>
    </row>
    <row r="1643" spans="7:7">
      <c r="G1643" s="23"/>
    </row>
    <row r="1644" spans="7:7">
      <c r="G1644" s="23"/>
    </row>
    <row r="1645" spans="7:7">
      <c r="G1645" s="23"/>
    </row>
    <row r="1646" spans="7:7">
      <c r="G1646" s="23"/>
    </row>
    <row r="1647" spans="7:7">
      <c r="G1647" s="23"/>
    </row>
    <row r="1648" spans="7:7">
      <c r="G1648" s="23"/>
    </row>
    <row r="1649" spans="7:7">
      <c r="G1649" s="23"/>
    </row>
    <row r="1650" spans="7:7">
      <c r="G1650" s="23"/>
    </row>
    <row r="1651" spans="7:7">
      <c r="G1651" s="23"/>
    </row>
    <row r="1652" spans="7:7">
      <c r="G1652" s="23"/>
    </row>
    <row r="1653" spans="7:7">
      <c r="G1653" s="23"/>
    </row>
    <row r="1654" spans="7:7">
      <c r="G1654" s="23"/>
    </row>
    <row r="1655" spans="7:7">
      <c r="G1655" s="23"/>
    </row>
    <row r="1656" spans="7:7">
      <c r="G1656" s="23"/>
    </row>
    <row r="1657" spans="7:7">
      <c r="G1657" s="23"/>
    </row>
    <row r="1658" spans="7:7">
      <c r="G1658" s="23"/>
    </row>
    <row r="1659" spans="7:7">
      <c r="G1659" s="23"/>
    </row>
    <row r="1660" spans="7:7">
      <c r="G1660" s="23"/>
    </row>
    <row r="1661" spans="7:7">
      <c r="G1661" s="23"/>
    </row>
    <row r="1662" spans="7:7">
      <c r="G1662" s="23"/>
    </row>
    <row r="1663" spans="7:7">
      <c r="G1663" s="23"/>
    </row>
    <row r="1664" spans="7:7">
      <c r="G1664" s="23"/>
    </row>
    <row r="1665" spans="7:7">
      <c r="G1665" s="23"/>
    </row>
    <row r="1666" spans="7:7">
      <c r="G1666" s="23"/>
    </row>
    <row r="1667" spans="7:7">
      <c r="G1667" s="23"/>
    </row>
    <row r="1668" spans="7:7">
      <c r="G1668" s="23"/>
    </row>
    <row r="1669" spans="7:7">
      <c r="G1669" s="23"/>
    </row>
    <row r="1670" spans="7:7">
      <c r="G1670" s="23"/>
    </row>
    <row r="1671" spans="7:7">
      <c r="G1671" s="23"/>
    </row>
    <row r="1672" spans="7:7">
      <c r="G1672" s="23"/>
    </row>
    <row r="1673" spans="7:7">
      <c r="G1673" s="23"/>
    </row>
    <row r="1674" spans="7:7">
      <c r="G1674" s="23"/>
    </row>
    <row r="1675" spans="7:7">
      <c r="G1675" s="23"/>
    </row>
    <row r="1676" spans="7:7">
      <c r="G1676" s="23"/>
    </row>
    <row r="1677" spans="7:7">
      <c r="G1677" s="23"/>
    </row>
    <row r="1678" spans="7:7">
      <c r="G1678" s="23"/>
    </row>
    <row r="1679" spans="7:7">
      <c r="G1679" s="23"/>
    </row>
    <row r="1680" spans="7:7">
      <c r="G1680" s="23"/>
    </row>
    <row r="1681" spans="7:7">
      <c r="G1681" s="23"/>
    </row>
    <row r="1682" spans="7:7">
      <c r="G1682" s="23"/>
    </row>
    <row r="1683" spans="7:7">
      <c r="G1683" s="23"/>
    </row>
    <row r="1684" spans="7:7">
      <c r="G1684" s="23"/>
    </row>
    <row r="1685" spans="7:7">
      <c r="G1685" s="23"/>
    </row>
    <row r="1686" spans="7:7">
      <c r="G1686" s="23"/>
    </row>
    <row r="1687" spans="7:7">
      <c r="G1687" s="23"/>
    </row>
    <row r="1688" spans="7:7">
      <c r="G1688" s="23"/>
    </row>
    <row r="1689" spans="7:7">
      <c r="G1689" s="23"/>
    </row>
    <row r="1690" spans="7:7">
      <c r="G1690" s="23"/>
    </row>
    <row r="1691" spans="7:7">
      <c r="G1691" s="23"/>
    </row>
    <row r="1692" spans="7:7">
      <c r="G1692" s="23"/>
    </row>
    <row r="1693" spans="7:7">
      <c r="G1693" s="23"/>
    </row>
    <row r="1694" spans="7:7">
      <c r="G1694" s="23"/>
    </row>
    <row r="1695" spans="7:7">
      <c r="G1695" s="23"/>
    </row>
    <row r="1696" spans="7:7">
      <c r="G1696" s="23"/>
    </row>
    <row r="1697" spans="7:7">
      <c r="G1697" s="23"/>
    </row>
    <row r="1698" spans="7:7">
      <c r="G1698" s="23"/>
    </row>
    <row r="1699" spans="7:7">
      <c r="G1699" s="23"/>
    </row>
    <row r="1700" spans="7:7">
      <c r="G1700" s="23"/>
    </row>
    <row r="1701" spans="7:7">
      <c r="G1701" s="23"/>
    </row>
    <row r="1702" spans="7:7">
      <c r="G1702" s="23"/>
    </row>
    <row r="1703" spans="7:7">
      <c r="G1703" s="23"/>
    </row>
    <row r="1704" spans="7:7">
      <c r="G1704" s="23"/>
    </row>
    <row r="1705" spans="7:7">
      <c r="G1705" s="23"/>
    </row>
    <row r="1706" spans="7:7">
      <c r="G1706" s="23"/>
    </row>
    <row r="1707" spans="7:7">
      <c r="G1707" s="23"/>
    </row>
    <row r="1708" spans="7:7">
      <c r="G1708" s="23"/>
    </row>
    <row r="1709" spans="7:7">
      <c r="G1709" s="23"/>
    </row>
    <row r="1710" spans="7:7">
      <c r="G1710" s="23"/>
    </row>
    <row r="1711" spans="7:7">
      <c r="G1711" s="23"/>
    </row>
    <row r="1712" spans="7:7">
      <c r="G1712" s="23"/>
    </row>
    <row r="1713" spans="7:7">
      <c r="G1713" s="23"/>
    </row>
    <row r="1714" spans="7:7">
      <c r="G1714" s="23"/>
    </row>
    <row r="1715" spans="7:7">
      <c r="G1715" s="23"/>
    </row>
    <row r="1716" spans="7:7">
      <c r="G1716" s="23"/>
    </row>
    <row r="1717" spans="7:7">
      <c r="G1717" s="23"/>
    </row>
    <row r="1718" spans="7:7">
      <c r="G1718" s="23"/>
    </row>
    <row r="1719" spans="7:7">
      <c r="G1719" s="23"/>
    </row>
    <row r="1720" spans="7:7">
      <c r="G1720" s="23"/>
    </row>
    <row r="1721" spans="7:7">
      <c r="G1721" s="23"/>
    </row>
    <row r="1722" spans="7:7">
      <c r="G1722" s="23"/>
    </row>
    <row r="1723" spans="7:7">
      <c r="G1723" s="23"/>
    </row>
    <row r="1724" spans="7:7">
      <c r="G1724" s="23"/>
    </row>
    <row r="1725" spans="7:7">
      <c r="G1725" s="23"/>
    </row>
    <row r="1726" spans="7:7">
      <c r="G1726" s="23"/>
    </row>
    <row r="1727" spans="7:7">
      <c r="G1727" s="23"/>
    </row>
    <row r="1728" spans="7:7">
      <c r="G1728" s="23"/>
    </row>
    <row r="1729" spans="7:7">
      <c r="G1729" s="23"/>
    </row>
    <row r="1730" spans="7:7">
      <c r="G1730" s="23"/>
    </row>
    <row r="1731" spans="7:7">
      <c r="G1731" s="23"/>
    </row>
    <row r="1732" spans="7:7">
      <c r="G1732" s="23"/>
    </row>
    <row r="1733" spans="7:7">
      <c r="G1733" s="23"/>
    </row>
    <row r="1734" spans="7:7">
      <c r="G1734" s="23"/>
    </row>
    <row r="1735" spans="7:7">
      <c r="G1735" s="23"/>
    </row>
    <row r="1736" spans="7:7">
      <c r="G1736" s="23"/>
    </row>
    <row r="1737" spans="7:7">
      <c r="G1737" s="23"/>
    </row>
    <row r="1738" spans="7:7">
      <c r="G1738" s="23"/>
    </row>
    <row r="1739" spans="7:7">
      <c r="G1739" s="23"/>
    </row>
    <row r="1740" spans="7:7">
      <c r="G1740" s="23"/>
    </row>
    <row r="1741" spans="7:7">
      <c r="G1741" s="23"/>
    </row>
    <row r="1742" spans="7:7">
      <c r="G1742" s="23"/>
    </row>
    <row r="1743" spans="7:7">
      <c r="G1743" s="23"/>
    </row>
    <row r="1744" spans="7:7">
      <c r="G1744" s="23"/>
    </row>
    <row r="1745" spans="7:7">
      <c r="G1745" s="23"/>
    </row>
    <row r="1746" spans="7:7">
      <c r="G1746" s="23"/>
    </row>
    <row r="1747" spans="7:7">
      <c r="G1747" s="23"/>
    </row>
    <row r="1748" spans="7:7">
      <c r="G1748" s="23"/>
    </row>
    <row r="1749" spans="7:7">
      <c r="G1749" s="23"/>
    </row>
    <row r="1750" spans="7:7">
      <c r="G1750" s="23"/>
    </row>
    <row r="1751" spans="7:7">
      <c r="G1751" s="23"/>
    </row>
    <row r="1752" spans="7:7">
      <c r="G1752" s="23"/>
    </row>
    <row r="1753" spans="7:7">
      <c r="G1753" s="23"/>
    </row>
    <row r="1754" spans="7:7">
      <c r="G1754" s="23"/>
    </row>
    <row r="1755" spans="7:7">
      <c r="G1755" s="23"/>
    </row>
    <row r="1756" spans="7:7">
      <c r="G1756" s="23"/>
    </row>
    <row r="1757" spans="7:7">
      <c r="G1757" s="23"/>
    </row>
    <row r="1758" spans="7:7">
      <c r="G1758" s="23"/>
    </row>
    <row r="1759" spans="7:7">
      <c r="G1759" s="23"/>
    </row>
    <row r="1760" spans="7:7">
      <c r="G1760" s="23"/>
    </row>
    <row r="1761" spans="7:7">
      <c r="G1761" s="23"/>
    </row>
    <row r="1762" spans="7:7">
      <c r="G1762" s="23"/>
    </row>
    <row r="1763" spans="7:7">
      <c r="G1763" s="23"/>
    </row>
    <row r="1764" spans="7:7">
      <c r="G1764" s="23"/>
    </row>
    <row r="1765" spans="7:7">
      <c r="G1765" s="23"/>
    </row>
    <row r="1766" spans="7:7">
      <c r="G1766" s="23"/>
    </row>
    <row r="1767" spans="7:7">
      <c r="G1767" s="23"/>
    </row>
    <row r="1768" spans="7:7">
      <c r="G1768" s="23"/>
    </row>
    <row r="1769" spans="7:7">
      <c r="G1769" s="23"/>
    </row>
    <row r="1770" spans="7:7">
      <c r="G1770" s="23"/>
    </row>
    <row r="1771" spans="7:7">
      <c r="G1771" s="23"/>
    </row>
    <row r="1772" spans="7:7">
      <c r="G1772" s="23"/>
    </row>
    <row r="1773" spans="7:7">
      <c r="G1773" s="23"/>
    </row>
    <row r="1774" spans="7:7">
      <c r="G1774" s="23"/>
    </row>
    <row r="1775" spans="7:7">
      <c r="G1775" s="23"/>
    </row>
    <row r="1776" spans="7:7">
      <c r="G1776" s="23"/>
    </row>
    <row r="1777" spans="7:7">
      <c r="G1777" s="23"/>
    </row>
    <row r="1778" spans="7:7">
      <c r="G1778" s="23"/>
    </row>
    <row r="1779" spans="7:7">
      <c r="G1779" s="23"/>
    </row>
    <row r="1780" spans="7:7">
      <c r="G1780" s="23"/>
    </row>
    <row r="1781" spans="7:7">
      <c r="G1781" s="23"/>
    </row>
    <row r="1782" spans="7:7">
      <c r="G1782" s="23"/>
    </row>
    <row r="1783" spans="7:7">
      <c r="G1783" s="23"/>
    </row>
    <row r="1784" spans="7:7">
      <c r="G1784" s="23"/>
    </row>
    <row r="1785" spans="7:7">
      <c r="G1785" s="23"/>
    </row>
    <row r="1786" spans="7:7">
      <c r="G1786" s="23"/>
    </row>
    <row r="1787" spans="7:7">
      <c r="G1787" s="23"/>
    </row>
    <row r="1788" spans="7:7">
      <c r="G1788" s="23"/>
    </row>
    <row r="1789" spans="7:7">
      <c r="G1789" s="23"/>
    </row>
    <row r="1790" spans="7:7">
      <c r="G1790" s="23"/>
    </row>
    <row r="1791" spans="7:7">
      <c r="G1791" s="23"/>
    </row>
    <row r="1792" spans="7:7">
      <c r="G1792" s="23"/>
    </row>
    <row r="1793" spans="7:7">
      <c r="G1793" s="23"/>
    </row>
    <row r="1794" spans="7:7">
      <c r="G1794" s="23"/>
    </row>
    <row r="1795" spans="7:7">
      <c r="G1795" s="23"/>
    </row>
    <row r="1796" spans="7:7">
      <c r="G1796" s="23"/>
    </row>
    <row r="1797" spans="7:7">
      <c r="G1797" s="23"/>
    </row>
    <row r="1798" spans="7:7">
      <c r="G1798" s="23"/>
    </row>
    <row r="1799" spans="7:7">
      <c r="G1799" s="23"/>
    </row>
    <row r="1800" spans="7:7">
      <c r="G1800" s="23"/>
    </row>
    <row r="1801" spans="7:7">
      <c r="G1801" s="23"/>
    </row>
    <row r="1802" spans="7:7">
      <c r="G1802" s="23"/>
    </row>
    <row r="1803" spans="7:7">
      <c r="G1803" s="23"/>
    </row>
    <row r="1804" spans="7:7">
      <c r="G1804" s="23"/>
    </row>
    <row r="1805" spans="7:7">
      <c r="G1805" s="23"/>
    </row>
    <row r="1806" spans="7:7">
      <c r="G1806" s="23"/>
    </row>
    <row r="1807" spans="7:7">
      <c r="G1807" s="23"/>
    </row>
    <row r="1808" spans="7:7">
      <c r="G1808" s="23"/>
    </row>
    <row r="1809" spans="7:7">
      <c r="G1809" s="23"/>
    </row>
    <row r="1810" spans="7:7">
      <c r="G1810" s="23"/>
    </row>
    <row r="1811" spans="7:7">
      <c r="G1811" s="23"/>
    </row>
    <row r="1812" spans="7:7">
      <c r="G1812" s="23"/>
    </row>
    <row r="1813" spans="7:7">
      <c r="G1813" s="23"/>
    </row>
    <row r="1814" spans="7:7">
      <c r="G1814" s="23"/>
    </row>
    <row r="1815" spans="7:7">
      <c r="G1815" s="23"/>
    </row>
    <row r="1816" spans="7:7">
      <c r="G1816" s="23"/>
    </row>
    <row r="1817" spans="7:7">
      <c r="G1817" s="23"/>
    </row>
    <row r="1818" spans="7:7">
      <c r="G1818" s="23"/>
    </row>
    <row r="1819" spans="7:7">
      <c r="G1819" s="23"/>
    </row>
    <row r="1820" spans="7:7">
      <c r="G1820" s="23"/>
    </row>
    <row r="1821" spans="7:7">
      <c r="G1821" s="23"/>
    </row>
    <row r="1822" spans="7:7">
      <c r="G1822" s="23"/>
    </row>
    <row r="1823" spans="7:7">
      <c r="G1823" s="23"/>
    </row>
    <row r="1824" spans="7:7">
      <c r="G1824" s="23"/>
    </row>
    <row r="1825" spans="7:7">
      <c r="G1825" s="23"/>
    </row>
    <row r="1826" spans="7:7">
      <c r="G1826" s="23"/>
    </row>
    <row r="1827" spans="7:7">
      <c r="G1827" s="23"/>
    </row>
    <row r="1828" spans="7:7">
      <c r="G1828" s="23"/>
    </row>
    <row r="1829" spans="7:7">
      <c r="G1829" s="23"/>
    </row>
    <row r="1830" spans="7:7">
      <c r="G1830" s="23"/>
    </row>
    <row r="1831" spans="7:7">
      <c r="G1831" s="23"/>
    </row>
    <row r="1832" spans="7:7">
      <c r="G1832" s="23"/>
    </row>
    <row r="1833" spans="7:7">
      <c r="G1833" s="23"/>
    </row>
    <row r="1834" spans="7:7">
      <c r="G1834" s="23"/>
    </row>
    <row r="1835" spans="7:7">
      <c r="G1835" s="23"/>
    </row>
    <row r="1836" spans="7:7">
      <c r="G1836" s="23"/>
    </row>
    <row r="1837" spans="7:7">
      <c r="G1837" s="23"/>
    </row>
    <row r="1838" spans="7:7">
      <c r="G1838" s="23"/>
    </row>
    <row r="1839" spans="7:7">
      <c r="G1839" s="23"/>
    </row>
    <row r="1840" spans="7:7">
      <c r="G1840" s="23"/>
    </row>
    <row r="1841" spans="7:7">
      <c r="G1841" s="23"/>
    </row>
    <row r="1842" spans="7:7">
      <c r="G1842" s="23"/>
    </row>
    <row r="1843" spans="7:7">
      <c r="G1843" s="23"/>
    </row>
    <row r="1844" spans="7:7">
      <c r="G1844" s="23"/>
    </row>
    <row r="1845" spans="7:7">
      <c r="G1845" s="23"/>
    </row>
    <row r="1846" spans="7:7">
      <c r="G1846" s="23"/>
    </row>
    <row r="1847" spans="7:7">
      <c r="G1847" s="23"/>
    </row>
    <row r="1848" spans="7:7">
      <c r="G1848" s="23"/>
    </row>
    <row r="1849" spans="7:7">
      <c r="G1849" s="23"/>
    </row>
    <row r="1850" spans="7:7">
      <c r="G1850" s="23"/>
    </row>
    <row r="1851" spans="7:7">
      <c r="G1851" s="23"/>
    </row>
    <row r="1852" spans="7:7">
      <c r="G1852" s="23"/>
    </row>
    <row r="1853" spans="7:7">
      <c r="G1853" s="23"/>
    </row>
    <row r="1854" spans="7:7">
      <c r="G1854" s="23"/>
    </row>
    <row r="1855" spans="7:7">
      <c r="G1855" s="23"/>
    </row>
    <row r="1856" spans="7:7">
      <c r="G1856" s="23"/>
    </row>
    <row r="1857" spans="7:7">
      <c r="G1857" s="23"/>
    </row>
    <row r="1858" spans="7:7">
      <c r="G1858" s="23"/>
    </row>
    <row r="1859" spans="7:7">
      <c r="G1859" s="23"/>
    </row>
    <row r="1860" spans="7:7">
      <c r="G1860" s="23"/>
    </row>
    <row r="1861" spans="7:7">
      <c r="G1861" s="23"/>
    </row>
    <row r="1862" spans="7:7">
      <c r="G1862" s="23"/>
    </row>
    <row r="1863" spans="7:7">
      <c r="G1863" s="23"/>
    </row>
    <row r="1864" spans="7:7">
      <c r="G1864" s="23"/>
    </row>
    <row r="1865" spans="7:7">
      <c r="G1865" s="23"/>
    </row>
    <row r="1866" spans="7:7">
      <c r="G1866" s="23"/>
    </row>
    <row r="1867" spans="7:7">
      <c r="G1867" s="23"/>
    </row>
    <row r="1868" spans="7:7">
      <c r="G1868" s="23"/>
    </row>
    <row r="1869" spans="7:7">
      <c r="G1869" s="23"/>
    </row>
    <row r="1870" spans="7:7">
      <c r="G1870" s="23"/>
    </row>
    <row r="1871" spans="7:7">
      <c r="G1871" s="23"/>
    </row>
    <row r="1872" spans="7:7">
      <c r="G1872" s="23"/>
    </row>
    <row r="1873" spans="7:7">
      <c r="G1873" s="23"/>
    </row>
    <row r="1874" spans="7:7">
      <c r="G1874" s="23"/>
    </row>
    <row r="1875" spans="7:7">
      <c r="G1875" s="23"/>
    </row>
    <row r="1876" spans="7:7">
      <c r="G1876" s="23"/>
    </row>
    <row r="1877" spans="7:7">
      <c r="G1877" s="23"/>
    </row>
    <row r="1878" spans="7:7">
      <c r="G1878" s="23"/>
    </row>
    <row r="1879" spans="7:7">
      <c r="G1879" s="23"/>
    </row>
    <row r="1880" spans="7:7">
      <c r="G1880" s="23"/>
    </row>
    <row r="1881" spans="7:7">
      <c r="G1881" s="23"/>
    </row>
    <row r="1882" spans="7:7">
      <c r="G1882" s="23"/>
    </row>
    <row r="1883" spans="7:7">
      <c r="G1883" s="23"/>
    </row>
    <row r="1884" spans="7:7">
      <c r="G1884" s="23"/>
    </row>
    <row r="1885" spans="7:7">
      <c r="G1885" s="23"/>
    </row>
    <row r="1886" spans="7:7">
      <c r="G1886" s="23"/>
    </row>
    <row r="1887" spans="7:7">
      <c r="G1887" s="23"/>
    </row>
    <row r="1888" spans="7:7">
      <c r="G1888" s="23"/>
    </row>
    <row r="1889" spans="7:7">
      <c r="G1889" s="23"/>
    </row>
    <row r="1890" spans="7:7">
      <c r="G1890" s="23"/>
    </row>
    <row r="1891" spans="7:7">
      <c r="G1891" s="23"/>
    </row>
    <row r="1892" spans="7:7">
      <c r="G1892" s="23"/>
    </row>
    <row r="1893" spans="7:7">
      <c r="G1893" s="23"/>
    </row>
    <row r="1894" spans="7:7">
      <c r="G1894" s="23"/>
    </row>
    <row r="1895" spans="7:7">
      <c r="G1895" s="23"/>
    </row>
    <row r="1896" spans="7:7">
      <c r="G1896" s="23"/>
    </row>
    <row r="1897" spans="7:7">
      <c r="G1897" s="23"/>
    </row>
    <row r="1898" spans="7:7">
      <c r="G1898" s="23"/>
    </row>
    <row r="1899" spans="7:7">
      <c r="G1899" s="23"/>
    </row>
    <row r="1900" spans="7:7">
      <c r="G1900" s="23"/>
    </row>
    <row r="1901" spans="7:7">
      <c r="G1901" s="23"/>
    </row>
    <row r="1902" spans="7:7">
      <c r="G1902" s="23"/>
    </row>
    <row r="1903" spans="7:7">
      <c r="G1903" s="23"/>
    </row>
    <row r="1904" spans="7:7">
      <c r="G1904" s="23"/>
    </row>
    <row r="1905" spans="7:7">
      <c r="G1905" s="23"/>
    </row>
    <row r="1906" spans="7:7">
      <c r="G1906" s="23"/>
    </row>
    <row r="1907" spans="7:7">
      <c r="G1907" s="23"/>
    </row>
    <row r="1908" spans="7:7">
      <c r="G1908" s="23"/>
    </row>
    <row r="1909" spans="7:7">
      <c r="G1909" s="23"/>
    </row>
    <row r="1910" spans="7:7">
      <c r="G1910" s="23"/>
    </row>
    <row r="1911" spans="7:7">
      <c r="G1911" s="23"/>
    </row>
    <row r="1912" spans="7:7">
      <c r="G1912" s="23"/>
    </row>
    <row r="1913" spans="7:7">
      <c r="G1913" s="23"/>
    </row>
    <row r="1914" spans="7:7">
      <c r="G1914" s="23"/>
    </row>
    <row r="1915" spans="7:7">
      <c r="G1915" s="23"/>
    </row>
    <row r="1916" spans="7:7">
      <c r="G1916" s="23"/>
    </row>
    <row r="1917" spans="7:7">
      <c r="G1917" s="23"/>
    </row>
    <row r="1918" spans="7:7">
      <c r="G1918" s="23"/>
    </row>
    <row r="1919" spans="7:7">
      <c r="G1919" s="23"/>
    </row>
    <row r="1920" spans="7:7">
      <c r="G1920" s="23"/>
    </row>
    <row r="1921" spans="7:7">
      <c r="G1921" s="23"/>
    </row>
    <row r="1922" spans="7:7">
      <c r="G1922" s="23"/>
    </row>
    <row r="1923" spans="7:7">
      <c r="G1923" s="23"/>
    </row>
    <row r="1924" spans="7:7">
      <c r="G1924" s="23"/>
    </row>
    <row r="1925" spans="7:7">
      <c r="G1925" s="23"/>
    </row>
    <row r="1926" spans="7:7">
      <c r="G1926" s="23"/>
    </row>
    <row r="1927" spans="7:7">
      <c r="G1927" s="23"/>
    </row>
    <row r="1928" spans="7:7">
      <c r="G1928" s="23"/>
    </row>
    <row r="1929" spans="7:7">
      <c r="G1929" s="23"/>
    </row>
    <row r="1930" spans="7:7">
      <c r="G1930" s="23"/>
    </row>
    <row r="1931" spans="7:7">
      <c r="G1931" s="23"/>
    </row>
    <row r="1932" spans="7:7">
      <c r="G1932" s="23"/>
    </row>
    <row r="1933" spans="7:7">
      <c r="G1933" s="23"/>
    </row>
    <row r="1934" spans="7:7">
      <c r="G1934" s="23"/>
    </row>
    <row r="1935" spans="7:7">
      <c r="G1935" s="23"/>
    </row>
    <row r="1936" spans="7:7">
      <c r="G1936" s="23"/>
    </row>
    <row r="1937" spans="7:7">
      <c r="G1937" s="23"/>
    </row>
    <row r="1938" spans="7:7">
      <c r="G1938" s="23"/>
    </row>
    <row r="1939" spans="7:7">
      <c r="G1939" s="23"/>
    </row>
    <row r="1940" spans="7:7">
      <c r="G1940" s="23"/>
    </row>
    <row r="1941" spans="7:7">
      <c r="G1941" s="23"/>
    </row>
    <row r="1942" spans="7:7">
      <c r="G1942" s="23"/>
    </row>
    <row r="1943" spans="7:7">
      <c r="G1943" s="23"/>
    </row>
    <row r="1944" spans="7:7">
      <c r="G1944" s="23"/>
    </row>
    <row r="1945" spans="7:7">
      <c r="G1945" s="23"/>
    </row>
    <row r="1946" spans="7:7">
      <c r="G1946" s="23"/>
    </row>
    <row r="1947" spans="7:7">
      <c r="G1947" s="23"/>
    </row>
    <row r="1948" spans="7:7">
      <c r="G1948" s="23"/>
    </row>
    <row r="1949" spans="7:7">
      <c r="G1949" s="23"/>
    </row>
    <row r="1950" spans="7:7">
      <c r="G1950" s="23"/>
    </row>
    <row r="1951" spans="7:7">
      <c r="G1951" s="23"/>
    </row>
    <row r="1952" spans="7:7">
      <c r="G1952" s="23"/>
    </row>
    <row r="1953" spans="7:7">
      <c r="G1953" s="23"/>
    </row>
    <row r="1954" spans="7:7">
      <c r="G1954" s="23"/>
    </row>
    <row r="1955" spans="7:7">
      <c r="G1955" s="23"/>
    </row>
    <row r="1956" spans="7:7">
      <c r="G1956" s="23"/>
    </row>
    <row r="1957" spans="7:7">
      <c r="G1957" s="23"/>
    </row>
    <row r="1958" spans="7:7">
      <c r="G1958" s="23"/>
    </row>
    <row r="1959" spans="7:7">
      <c r="G1959" s="23"/>
    </row>
    <row r="1960" spans="7:7">
      <c r="G1960" s="23"/>
    </row>
    <row r="1961" spans="7:7">
      <c r="G1961" s="23"/>
    </row>
    <row r="1962" spans="7:7">
      <c r="G1962" s="23"/>
    </row>
    <row r="1963" spans="7:7">
      <c r="G1963" s="23"/>
    </row>
    <row r="1964" spans="7:7">
      <c r="G1964" s="23"/>
    </row>
    <row r="1965" spans="7:7">
      <c r="G1965" s="23"/>
    </row>
    <row r="1966" spans="7:7">
      <c r="G1966" s="23"/>
    </row>
    <row r="1967" spans="7:7">
      <c r="G1967" s="23"/>
    </row>
    <row r="1968" spans="7:7">
      <c r="G1968" s="23"/>
    </row>
    <row r="1969" spans="7:7">
      <c r="G1969" s="23"/>
    </row>
    <row r="1970" spans="7:7">
      <c r="G1970" s="23"/>
    </row>
    <row r="1971" spans="7:7">
      <c r="G1971" s="23"/>
    </row>
    <row r="1972" spans="7:7">
      <c r="G1972" s="23"/>
    </row>
    <row r="1973" spans="7:7">
      <c r="G1973" s="23"/>
    </row>
    <row r="1974" spans="7:7">
      <c r="G1974" s="23"/>
    </row>
    <row r="1975" spans="7:7">
      <c r="G1975" s="23"/>
    </row>
    <row r="1976" spans="7:7">
      <c r="G1976" s="23"/>
    </row>
    <row r="1977" spans="7:7">
      <c r="G1977" s="23"/>
    </row>
    <row r="1978" spans="7:7">
      <c r="G1978" s="23"/>
    </row>
    <row r="1979" spans="7:7">
      <c r="G1979" s="23"/>
    </row>
    <row r="1980" spans="7:7">
      <c r="G1980" s="23"/>
    </row>
    <row r="1981" spans="7:7">
      <c r="G1981" s="23"/>
    </row>
    <row r="1982" spans="7:7">
      <c r="G1982" s="23"/>
    </row>
    <row r="1983" spans="7:7">
      <c r="G1983" s="23"/>
    </row>
    <row r="1984" spans="7:7">
      <c r="G1984" s="23"/>
    </row>
    <row r="1985" spans="7:7">
      <c r="G1985" s="23"/>
    </row>
    <row r="1986" spans="7:7">
      <c r="G1986" s="23"/>
    </row>
    <row r="1987" spans="7:7">
      <c r="G1987" s="23"/>
    </row>
    <row r="1988" spans="7:7">
      <c r="G1988" s="23"/>
    </row>
    <row r="1989" spans="7:7">
      <c r="G1989" s="23"/>
    </row>
    <row r="1990" spans="7:7">
      <c r="G1990" s="23"/>
    </row>
    <row r="1991" spans="7:7">
      <c r="G1991" s="23"/>
    </row>
    <row r="1992" spans="7:7">
      <c r="G1992" s="23"/>
    </row>
    <row r="1993" spans="7:7">
      <c r="G1993" s="23"/>
    </row>
    <row r="1994" spans="7:7">
      <c r="G1994" s="23"/>
    </row>
    <row r="1995" spans="7:7">
      <c r="G1995" s="23"/>
    </row>
    <row r="1996" spans="7:7">
      <c r="G1996" s="23"/>
    </row>
    <row r="1997" spans="7:7">
      <c r="G1997" s="23"/>
    </row>
    <row r="1998" spans="7:7">
      <c r="G1998" s="23"/>
    </row>
    <row r="1999" spans="7:7">
      <c r="G1999" s="23"/>
    </row>
    <row r="2000" spans="7:7">
      <c r="G2000" s="23"/>
    </row>
    <row r="2001" spans="7:7">
      <c r="G2001" s="23"/>
    </row>
    <row r="2002" spans="7:7">
      <c r="G2002" s="23"/>
    </row>
    <row r="2003" spans="7:7">
      <c r="G2003" s="23"/>
    </row>
    <row r="2004" spans="7:7">
      <c r="G2004" s="23"/>
    </row>
    <row r="2005" spans="7:7">
      <c r="G2005" s="23"/>
    </row>
    <row r="2006" spans="7:7">
      <c r="G2006" s="23"/>
    </row>
    <row r="2007" spans="7:7">
      <c r="G2007" s="23"/>
    </row>
    <row r="2008" spans="7:7">
      <c r="G2008" s="23"/>
    </row>
    <row r="2009" spans="7:7">
      <c r="G2009" s="23"/>
    </row>
    <row r="2010" spans="7:7">
      <c r="G2010" s="23"/>
    </row>
    <row r="2011" spans="7:7">
      <c r="G2011" s="23"/>
    </row>
    <row r="2012" spans="7:7">
      <c r="G2012" s="23"/>
    </row>
    <row r="2013" spans="7:7">
      <c r="G2013" s="23"/>
    </row>
    <row r="2014" spans="7:7">
      <c r="G2014" s="23"/>
    </row>
    <row r="2015" spans="7:7">
      <c r="G2015" s="23"/>
    </row>
    <row r="2016" spans="7:7">
      <c r="G2016" s="23"/>
    </row>
    <row r="2017" spans="7:7">
      <c r="G2017" s="23"/>
    </row>
    <row r="2018" spans="7:7">
      <c r="G2018" s="23"/>
    </row>
    <row r="2019" spans="7:7">
      <c r="G2019" s="23"/>
    </row>
    <row r="2020" spans="7:7">
      <c r="G2020" s="23"/>
    </row>
    <row r="2021" spans="7:7">
      <c r="G2021" s="23"/>
    </row>
    <row r="2022" spans="7:7">
      <c r="G2022" s="23"/>
    </row>
    <row r="2023" spans="7:7">
      <c r="G2023" s="23"/>
    </row>
  </sheetData>
  <mergeCells count="4">
    <mergeCell ref="D127:G127"/>
    <mergeCell ref="A2:G2"/>
    <mergeCell ref="A4:G4"/>
    <mergeCell ref="B3:C3"/>
  </mergeCells>
  <phoneticPr fontId="2" type="noConversion"/>
  <pageMargins left="0.70866141732283472" right="0.2" top="0.5" bottom="0.44" header="0.18" footer="0.18"/>
  <pageSetup paperSize="9" scale="59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п.5.5</vt:lpstr>
      <vt:lpstr>'Сведения п.5.5'!Заголовки_для_печати</vt:lpstr>
      <vt:lpstr>'Сведения п.5.5'!Область_печати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Пьянникова Светлана Александровна</cp:lastModifiedBy>
  <cp:lastPrinted>2016-05-17T18:10:10Z</cp:lastPrinted>
  <dcterms:created xsi:type="dcterms:W3CDTF">2014-02-04T06:17:26Z</dcterms:created>
  <dcterms:modified xsi:type="dcterms:W3CDTF">2016-05-18T04:47:16Z</dcterms:modified>
</cp:coreProperties>
</file>