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U:\Buh\2023 ГОД\апрель\21.04.23\buh_uchet\К рейтингам\"/>
    </mc:Choice>
  </mc:AlternateContent>
  <bookViews>
    <workbookView xWindow="-120" yWindow="-120" windowWidth="29040" windowHeight="15840"/>
  </bookViews>
  <sheets>
    <sheet name="Лист 1" sheetId="1" r:id="rId1"/>
  </sheets>
  <definedNames>
    <definedName name="_xlnm._FilterDatabase" localSheetId="0" hidden="1">'Лист 1'!$C$1:$C$79</definedName>
    <definedName name="_xlnm.Print_Titles" localSheetId="0">'Лист 1'!$3:$3</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H5" i="1" l="1"/>
  <c r="H6" i="1"/>
  <c r="H7" i="1"/>
  <c r="H8" i="1"/>
  <c r="H9" i="1"/>
  <c r="H10" i="1"/>
  <c r="H11"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4" i="1"/>
  <c r="G5" i="1"/>
  <c r="G6" i="1"/>
  <c r="G7" i="1"/>
  <c r="G8" i="1"/>
  <c r="G9" i="1"/>
  <c r="G10" i="1"/>
  <c r="G12" i="1"/>
  <c r="G13" i="1"/>
  <c r="G14" i="1"/>
  <c r="G15" i="1"/>
  <c r="G16" i="1"/>
  <c r="G17" i="1"/>
  <c r="G18" i="1"/>
  <c r="G19" i="1"/>
  <c r="G20" i="1"/>
  <c r="G21" i="1"/>
  <c r="G22" i="1"/>
  <c r="G23" i="1"/>
  <c r="G24" i="1"/>
  <c r="G25" i="1"/>
  <c r="G26" i="1"/>
  <c r="G27" i="1"/>
  <c r="G28" i="1"/>
  <c r="G29" i="1"/>
  <c r="G30" i="1"/>
  <c r="G32" i="1"/>
  <c r="G33" i="1"/>
  <c r="G34" i="1"/>
  <c r="G35" i="1"/>
  <c r="G36" i="1"/>
  <c r="G37" i="1"/>
  <c r="G38" i="1"/>
  <c r="G39" i="1"/>
  <c r="G40" i="1"/>
  <c r="G41" i="1"/>
  <c r="G42" i="1"/>
  <c r="G43" i="1"/>
  <c r="G44" i="1"/>
  <c r="G45" i="1"/>
  <c r="G46" i="1"/>
  <c r="G47" i="1"/>
  <c r="G48" i="1"/>
  <c r="G49" i="1"/>
  <c r="G50" i="1"/>
  <c r="G51" i="1"/>
  <c r="G52" i="1"/>
  <c r="G53" i="1"/>
  <c r="G54" i="1"/>
  <c r="G55" i="1"/>
  <c r="G56" i="1"/>
  <c r="G57" i="1"/>
  <c r="G58" i="1"/>
  <c r="G59" i="1"/>
  <c r="G60" i="1"/>
  <c r="G61" i="1"/>
  <c r="G62" i="1"/>
  <c r="G63" i="1"/>
  <c r="G64" i="1"/>
  <c r="G65" i="1"/>
  <c r="G66" i="1"/>
  <c r="G67" i="1"/>
  <c r="G68" i="1"/>
  <c r="G69" i="1"/>
  <c r="G70" i="1"/>
  <c r="G71" i="1"/>
  <c r="G72" i="1"/>
  <c r="G73" i="1"/>
  <c r="G74" i="1"/>
  <c r="G75" i="1"/>
  <c r="G76" i="1"/>
  <c r="G77" i="1"/>
  <c r="G78" i="1"/>
  <c r="G79" i="1"/>
  <c r="G4" i="1"/>
</calcChain>
</file>

<file path=xl/sharedStrings.xml><?xml version="1.0" encoding="utf-8"?>
<sst xmlns="http://schemas.openxmlformats.org/spreadsheetml/2006/main" count="285" uniqueCount="154">
  <si>
    <t>ОБЩЕГОСУДАРСТВЕННЫЕ ВОПРОСЫ</t>
  </si>
  <si>
    <t>Функционирование высшего должностного лица субъекта Российской Федерации и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</si>
  <si>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</si>
  <si>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</si>
  <si>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Судебная система</t>
  </si>
  <si>
    <t>Обеспечение деятельности финансовых, налоговых и таможенных органов и органов финансового (финансово-бюджетного) надзора</t>
  </si>
  <si>
    <t>Обеспечение проведения выборов и референдумов</t>
  </si>
  <si>
    <t>Резервные фонды</t>
  </si>
  <si>
    <t>Другие общегосударственные вопросы</t>
  </si>
  <si>
    <t>НАЦИОНАЛЬНАЯ ОБОРОНА</t>
  </si>
  <si>
    <t>Мобилизационная и вневойсковая подготовка</t>
  </si>
  <si>
    <t>Мобилизационная подготовка экономики</t>
  </si>
  <si>
    <t>НАЦИОНАЛЬНАЯ БЕЗОПАСНОСТЬ И ПРАВООХРАНИТЕЛЬНАЯ ДЕЯТЕЛЬНОСТЬ</t>
  </si>
  <si>
    <t>Органы юстиции</t>
  </si>
  <si>
    <t>Защита населения и территории от чрезвычайных ситуаций природного и техногенного характера, пожарная безопасность</t>
  </si>
  <si>
    <t>Миграционная политика</t>
  </si>
  <si>
    <t>Другие вопросы в области национальной безопасности и правоохранительной деятельности</t>
  </si>
  <si>
    <t>НАЦИОНАЛЬНАЯ ЭКОНОМИКА</t>
  </si>
  <si>
    <t>Общеэкономические вопросы</t>
  </si>
  <si>
    <t>Воспроизводство минерально-сырьевой базы</t>
  </si>
  <si>
    <t>Сельское хозяйство и рыболовство</t>
  </si>
  <si>
    <t>Водное хозяйство</t>
  </si>
  <si>
    <t>Лесное хозяйство</t>
  </si>
  <si>
    <t>Транспорт</t>
  </si>
  <si>
    <t>Дорожное хозяйство (дорожные фонды)</t>
  </si>
  <si>
    <t>Другие вопросы в области национальной экономики</t>
  </si>
  <si>
    <t>ЖИЛИЩНО-КОММУНАЛЬНОЕ ХОЗЯЙСТВО</t>
  </si>
  <si>
    <t>Жилищное хозяйство</t>
  </si>
  <si>
    <t>Коммунальное хозяйство</t>
  </si>
  <si>
    <t>Благоустройство</t>
  </si>
  <si>
    <t>Другие вопросы в области жилищно-коммунального хозяйства</t>
  </si>
  <si>
    <t>ОХРАНА ОКРУЖАЮЩЕЙ СРЕДЫ</t>
  </si>
  <si>
    <t>Сбор, удаление отходов и очистка сточных вод</t>
  </si>
  <si>
    <t>Другие вопросы в области охраны окружающей среды</t>
  </si>
  <si>
    <t>ОБРАЗОВАНИЕ</t>
  </si>
  <si>
    <t>Дошкольное образование</t>
  </si>
  <si>
    <t>Общее образование</t>
  </si>
  <si>
    <t>Дополнительное образование детей</t>
  </si>
  <si>
    <t>Среднее профессиональное образование</t>
  </si>
  <si>
    <t>Профессиональная подготовка, переподготовка и повышение квалификации</t>
  </si>
  <si>
    <t>Молодежная политика</t>
  </si>
  <si>
    <t>Другие вопросы в области образования</t>
  </si>
  <si>
    <t>КУЛЬТУРА, КИНЕМАТОГРАФИЯ</t>
  </si>
  <si>
    <t>Культура</t>
  </si>
  <si>
    <t>Другие вопросы в области культуры, кинематографии</t>
  </si>
  <si>
    <t>ЗДРАВООХРАНЕНИЕ</t>
  </si>
  <si>
    <t>Стационарная медицинская помощь</t>
  </si>
  <si>
    <t>Амбулаторная помощь</t>
  </si>
  <si>
    <t>Скорая медицинская помощь</t>
  </si>
  <si>
    <t>Санаторно-оздоровительная помощь</t>
  </si>
  <si>
    <t>Заготовка, переработка, хранение и обеспечение безопасности донорской крови и ее компонентов</t>
  </si>
  <si>
    <t>Другие вопросы в области здравоохранения</t>
  </si>
  <si>
    <t>СОЦИАЛЬНАЯ ПОЛИТИКА</t>
  </si>
  <si>
    <t>Пенсионное обеспечение</t>
  </si>
  <si>
    <t>Социальное обслуживание населения</t>
  </si>
  <si>
    <t>Социальное обеспечение населения</t>
  </si>
  <si>
    <t>Охрана семьи и детства</t>
  </si>
  <si>
    <t>Другие вопросы в области социальной политики</t>
  </si>
  <si>
    <t>ФИЗИЧЕСКАЯ КУЛЬТУРА И СПОРТ</t>
  </si>
  <si>
    <t>Массовый спорт</t>
  </si>
  <si>
    <t>Спорт высших достижений</t>
  </si>
  <si>
    <t>Другие вопросы в области физической культуры и спорта</t>
  </si>
  <si>
    <t>СРЕДСТВА МАССОВОЙ ИНФОРМАЦИИ</t>
  </si>
  <si>
    <t>Телевидение и радиовещание</t>
  </si>
  <si>
    <t>Периодическая печать и издательства</t>
  </si>
  <si>
    <t>Другие вопросы в области средств массовой информации</t>
  </si>
  <si>
    <t>ОБСЛУЖИВАНИЕ ГОСУДАРСТВЕННОГО (МУНИЦИПАЛЬНОГО) ДОЛГА</t>
  </si>
  <si>
    <t>Обслуживание государственного (муниципального) внутреннего долга</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</si>
  <si>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</si>
  <si>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</si>
  <si>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Иные дотации</t>
  </si>
  <si>
    <t>Прочие межбюджетные трансферты общего характера</t>
  </si>
  <si>
    <t>Расходы - всего</t>
  </si>
  <si>
    <t>в рублях</t>
  </si>
  <si>
    <t>Наименование раздела, подраздела</t>
  </si>
  <si>
    <t>Раздел</t>
  </si>
  <si>
    <t>Подраздел</t>
  </si>
  <si>
    <t>первоначальные бюджетные назначения</t>
  </si>
  <si>
    <t>уточненные бюджетные назначения</t>
  </si>
  <si>
    <t>исполнено</t>
  </si>
  <si>
    <t>процент исполнения уточненных назначений</t>
  </si>
  <si>
    <t>01</t>
  </si>
  <si>
    <t>10</t>
  </si>
  <si>
    <t>11</t>
  </si>
  <si>
    <t>02</t>
  </si>
  <si>
    <t>03</t>
  </si>
  <si>
    <t>04</t>
  </si>
  <si>
    <t>05</t>
  </si>
  <si>
    <t>06</t>
  </si>
  <si>
    <t>07</t>
  </si>
  <si>
    <t>13</t>
  </si>
  <si>
    <t>14</t>
  </si>
  <si>
    <t>08</t>
  </si>
  <si>
    <t>09</t>
  </si>
  <si>
    <t>12</t>
  </si>
  <si>
    <t xml:space="preserve">процент исполнения первоначальных назначений </t>
  </si>
  <si>
    <t>-</t>
  </si>
  <si>
    <t>Исполнение областного бюджета по расходам за 2022 год</t>
  </si>
  <si>
    <t>Международные отношения и международное сотрудничество</t>
  </si>
  <si>
    <t>Связь и информатика</t>
  </si>
  <si>
    <t>Прикладные научные исследования в области национальной экономики</t>
  </si>
  <si>
    <t>9600</t>
  </si>
  <si>
    <t>Неиспользованные остатки средств резервного фонда Правительства области и  резервного фонда области.</t>
  </si>
  <si>
    <t>Не освоены ассигнования в связи с переносом срока выполнения работ в рамках реализации специального инфраструктурного проекта на 2023 год</t>
  </si>
  <si>
    <t>Выделены средства из Резервного фонда на перевозку добровольцев и контрактников.</t>
  </si>
  <si>
    <t xml:space="preserve">Поступление средств из Фонда развития территорий на финансирование мероприятий в рамках реализации специального инфраструктурного проекта.
</t>
  </si>
  <si>
    <t>Увеличение бюджетных ассигнований обусловлено индексацией окладов на 6% с 01.01.2022 г. и изменением подходов к формированию фонда оплаты труда.</t>
  </si>
  <si>
    <t>Увеличение субвенции на осуществление первичного воинского учета на территориях, где отсутствуют военные комиссариаты, увеличение минимального размера оплаты труда.
Возмещение расходов перевозчиков, связанных с перевозкой граждан, призванных на военную службу по мобилизации, от  военных комиссариатов области до пунктов назначения.</t>
  </si>
  <si>
    <t>Дополнительные бюджетные ассигнования выделены на содержание учреждения в сфере информационных технологий, а также на оплату поставленного серверного,  мультимедийного, коммутационного оборудования, систем хранения данных и  программного обеспечения.</t>
  </si>
  <si>
    <t>Дополнительно выделены средства на повышение оплаты труда работникам общеразовательных организаций в соответствии с Указами Президента РФ от 2012 года, увеличение минимального размера оплаты труда, повышение на 6% с 1 января 2022 года заработной платы прочих категорий работников, которые не попадают под действие Указов Президента РФ.
Выделены средства на: 
- завершение строительства школы на 800 мест с бассейном в г. Грязи по ул. Рождественской;
- модернизацию школьных систем образования;
- обеспечение деятельности советников директора по воспитанию и взаимодействию с детскими общественными объединениями в общеобразовательных организациях.</t>
  </si>
  <si>
    <t>Дополнительно выделены средства на повышение оплаты труда работникам учреждений дополнительного образования детей в соответствии с Указами Президента РФ от 2012 года, увеличение минимального размера оплаты труда, повышение на 6%  с 1 января 2022 года заработной платы прочих категорий работников, которые не попадают под действие Указов Президента РФ.</t>
  </si>
  <si>
    <t>Дополнительно выделены средства на повышение оплаты труда преподавателей и мастеров производственного обучения образовательных учреждений  среднего профессионального образования в соответствии с Указами Президента РФ от 2012 года, увеличение минимального размера оплаты труда, повышение на 6% с 1 января 2022 года заработной платы прочих категорий работников, которые не попадают под действие Указов Президента РФ.</t>
  </si>
  <si>
    <t>Дополнительно выделены средства на содержание ОАУ ООиОД "Центр развития детского отдыха" и его материально-техническое обеспечение (монтаж ледового комплекса шатрового типа с синтетическим покрытием, на содержание, закупку оборудования, ремонт лагеря "Прометей").</t>
  </si>
  <si>
    <t>Дополнительно выделены средства на предоставление субсидий органам местного самоуправления на физическую охрану муниципальных образовательных организаций с 1 сентября 2022 года в рамках мероприятий по антитеррористической защищенности.</t>
  </si>
  <si>
    <t>Дополнительно выделены средства из областного бюджета на увеличение заработной платы "указным" категориям работников, на укрепление материально-технической базы учреждений здравоохранения.</t>
  </si>
  <si>
    <t>Выделены дополнительные средства в связи с увеличением количества получателей.</t>
  </si>
  <si>
    <t>Не освоены ассигнования по строительству объектов физической культуры в связи с возникшей необходимостью корректировки проектно-сметной документации.</t>
  </si>
  <si>
    <t>Не освоены ассигнования по строительству объектов здравоохранения в связи с переносом срока выполнения работ на 2023 год. Оплата по новому строительству объектов медицинских организаций первичного звена здравоохранения производилась за фактически выполненные работы, остатки неиспользованных бюджетных ассигнований предусмотрены в бюджете 2023 года на оплату ранее заключенных контрактов.</t>
  </si>
  <si>
    <t>причины отклонения  первоначально утвержденного плана от исполнения (если такие отклонения составили 5% и более, как в большую, так и в меньшую сторону)</t>
  </si>
  <si>
    <t>причины отклонения  уточненного плана от исполнения (если такие отклонения составили 5% и более, как в большую, так и в меньшую сторону)</t>
  </si>
  <si>
    <t>Экономия денежных средств связана с  отменой запланированных командировок.</t>
  </si>
  <si>
    <t>Увеличение бюджетных ассигнований обусловлено индексацией окладов на 6%  с 01.01.2022 г. и изменением подходов к формированию фонда оплаты труда.</t>
  </si>
  <si>
    <t>Экономия в связи с внедрением новых цифровых технологий.</t>
  </si>
  <si>
    <t>Уменьшение бюджетных ассигнований обусловлено перераспределением бюджетных ассигнований по созданию ситуационного центра на 2023 год.</t>
  </si>
  <si>
    <t>Дополнительно выделены средства г.Липецку в связи с отменой переданных полномочий в сфере государственной регистрации актов гражданского состояния с 01.01.2023 г. (выплаты работникам при сокращении).</t>
  </si>
  <si>
    <t>Дополнительные бюджетные ассигнования выделены на развитие и модернизацию региональной автоматизированной системы централизованного оповещения населения Липецкой области, материально-техническое обеспечение пожарных частей Липецкой области.</t>
  </si>
  <si>
    <t xml:space="preserve">Дополнительные бюджетные ассигнования на размещение и питание граждан РФ, Украины, ДНР, ЛНР и лиц без гражданства, постоянно проживавших на территориях Украины, ДНР, ЛНР, вынужденно покинувших территории Украины, ДНР, ЛНР, прибывших на территорию РФ в экстренном массовом порядке и находившихся в пунктах временного размещения и питания, за счет средств иного межбюджетного трансферта. </t>
  </si>
  <si>
    <t xml:space="preserve">Возмещение расходов Липецкой области на размещение и питание граждан РФ, Украины, ДНР, ЛНР и лиц без гражданства, постоянно проживавших на территориях Украины, ДНР, ЛНР, вынужденно покинувших территории Украины, ДНР, ЛНР, прибывших на территорию РФ в экстренном массовом порядке и находившихся в пунктах временного размещения и питания, за счет средств иного межбюджетного трансферта. </t>
  </si>
  <si>
    <t>Выделены дополнительные ассигнования на обмундирование и спецоборудование для участников СВО.</t>
  </si>
  <si>
    <t>Увеличены бюджетные ассигнования в связи с выделением дополнительных средств из федерального бюджета.</t>
  </si>
  <si>
    <t>Выделены дополнительные средства на реализацию мероприятий, направленных на снижение напряженности на рынке труда (общественные работы, временное трудоустройство); на реализацию региональных программ по организации профессионального обучения и дополнительного профессионального образования работников промышленных предприятий, находящихся под риском увольнения; на капитальный ремонт зданий и материально-техническое обеспечение ОКУ «ЦЗН Липецкой области».</t>
  </si>
  <si>
    <t>Не освоены ассигнования в связи с переносом срока выполнения работ на 2023 год.</t>
  </si>
  <si>
    <t>Сложилась экономия по содержанию региональных автодорог,  перенос сроков строительства объектов в связи с длительной процедурой оформления и выкупа земельных участков сельхозназначения для нужд дорожного строительства.</t>
  </si>
  <si>
    <t>Не освоены средства на проведение работ по подготовке проекта схемы территориального планирования Липецкой области в связи с переносом срока выполнения работ.</t>
  </si>
  <si>
    <t>Увеличены ассигнования на переселение граждан из аварийного жилищного фонда за счет переноса средств с 2023 г. (ускоренное переселение), на капитальный ремонт многоквартирных домов.</t>
  </si>
  <si>
    <t>Увеличены ассигнования на строительство и содержание объектов водоснабжения и водоотведение.</t>
  </si>
  <si>
    <t>Срок освоения средств, поступивших из Фонда развития территорий на финансирование мероприятий в рамках реализации специального инфраструктурного проекта перенесен на 2023 год.</t>
  </si>
  <si>
    <t>Увеличены ассигнования на содержание Фонда капитального ремонта многоквартирных домов области.</t>
  </si>
  <si>
    <t>Увеличение ассигнований на корректировку территориальной схемы  обращений с отходами Липецкой области и ее электронной модели, а также субсидии на приобретение дробильной установки для измельчения древесных отходов.</t>
  </si>
  <si>
    <t xml:space="preserve">Увеличение ассигнований из федерального бюджета на приобретение автобусов по НП "Чистый воздух", а также  субсидии  на ликвидацию несанкционировавнных свалок.  </t>
  </si>
  <si>
    <t>Дополнительно выделены средства из областного бюджета на увеличение заработной платы "указным" категориям работников, на укрепление материально-технической базы учреждений здравоохранения и на устойчивое функционирование учреждений здравоохранения области.</t>
  </si>
  <si>
    <t>Увеличились ассигнования на строительство объектов в рамках регионального проекта "Модернизация первичного звена здравоохранения Российской Федерации."</t>
  </si>
  <si>
    <t>Выделены дополнительные средства на развитие комплексной реабилитации и абилитации инвалидов и детей-инвалидов (приобретение спец. оборудования ); на мероприятия по формированию эффективной системы поддержки населения (обеспечение деятельности казенных учреждений, содержание  управления социальной политики (приобретение оборудования в рамках текущего ремонта).</t>
  </si>
  <si>
    <t>Увеличение бюджетных ассигнований обусловлено индексацией окладов на 6% с 01.01.2022 г., изменением подходов к формированию фонда оплаты труда в сфере физической культуры и спорта.</t>
  </si>
  <si>
    <t>Выделены дополнительные средства: на проведение капитального и текущего ремонта, приобретение мебели, оборудования, компьютерной техники, транспорта в филиалы Центра социальной защиты населения, учреждения социального обслуживания для граждан пожилого возраста и инвалидов; на обеспечение деятельности подведомственных учреждений в условиях казарменного режима.</t>
  </si>
  <si>
    <t>Экономия расходов на обслуживание государственного долга сложилась в связи с отсутствием потребности в коммерческих заимствованиях.</t>
  </si>
  <si>
    <t>Бюджетные ассигнования были выделены на приобретение программно-аппаратных комплексов для размещения в общественном транспорте г. Липецка и г. Ельца.</t>
  </si>
  <si>
    <t xml:space="preserve">Увеличены ассигнования на обеспечение комплексного развития сельских территорий. </t>
  </si>
  <si>
    <t>Дополнительно выделены средства в связи с увеличением минимального размера оплаты труда, повышением на 6% с 1 января 2022 года заработной платы прочих категорий работников, которые не попадают под действие Указов Президента РФ.</t>
  </si>
  <si>
    <t>Увеличены ассигнования на строительство и содержание автомобильных дорог регионального значения  и предоставление субсидий ОМС на дорожную деятельность за счет дополнительных поступлений в Дорожный фонд области.</t>
  </si>
  <si>
    <t>В  2022  году  в  процессе  исполнения  областного  бюджета  была  дополнительно  выделена  дотация  на  поддержку  мер  по  обеспечению  сбалансированности  местных  бюджетов, иные дотации местным бюджетам на премирование муниципальных образований победителей Всероссийского конкурса "Лучшая муниципальная практика" за счет средств федерального бюджета.</t>
  </si>
  <si>
    <t>В  2022  году  по  уточненному  плану  учтена  нераспределенная  дотация  местным  бюджетам  на  поддержку  мер  по  обеспечению  сбалансированности  местных  бюджетов.</t>
  </si>
  <si>
    <t xml:space="preserve">Выделены дополнительные  ассигнования на предоставление грантов "Туризм" (в связи с востребованностью).                                                                                                                     Перераспределены ассигнования на реализацию инфраструктурных проектов с 2023 года на 2022 год, увеличены ассигнования на возмещение затрат для завершения работ на проблемных объектах долевого строительства, на выплату возмещения гражданам - участникам долевого строительства по договорам участия в долевом строительстве.                                                                                    Субсидии НМКК с целью выдачи займов СМСП.                                                                           Мероприятия на поддержку деятельности сельскохозяйственных кредитных потребительских кооперативов носят заявительный характер (невостребованные средства).  </t>
  </si>
  <si>
    <t>Не заключены договоры на охрану областного имущества.              Экономия средств на выкуп земельных участков для государственных нужд по причине волеизъявления собственников земель сельскохозяйственного назначенияпо их продаже. Средства резервного фонда Правительства Липецкой области не распределены между главными распорядителями средств областного бюджета.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</si>
</sst>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9" x14ac:knownFonts="1">
    <font>
      <sz val="11"/>
      <name val="Calibri"/>
      <family val="2"/>
      <scheme val="minor"/>
    </font>
    <font>
      <sz val="12"/>
      <name val="Times New Roman"/>
      <family val="1"/>
      <charset val="204"/>
    </font>
    <font>
      <sz val="11"/>
      <color theme="1"/>
      <name val="Times New Roman"/>
      <family val="1"/>
      <charset val="204"/>
    </font>
    <font>
      <sz val="11"/>
      <name val="Times New Roman"/>
      <family val="1"/>
      <charset val="204"/>
    </font>
    <font>
      <sz val="8"/>
      <name val="Calibri"/>
      <family val="2"/>
      <scheme val="minor"/>
    </font>
    <font>
      <b/>
      <sz val="11"/>
      <name val="Times New Roman"/>
      <family val="1"/>
      <charset val="204"/>
    </font>
    <font>
      <b/>
      <sz val="12"/>
      <name val="Times New Roman"/>
      <family val="1"/>
      <charset val="204"/>
    </font>
    <font>
      <b/>
      <sz val="14"/>
      <name val="Times New Roman"/>
      <family val="1"/>
      <charset val="204"/>
    </font>
    <font>
      <sz val="12"/>
      <name val="Calibri"/>
      <family val="2"/>
      <scheme val="minor"/>
    </font>
  </fonts>
  <fills count="2">
    <fill>
      <patternFill patternType="none"/>
    </fill>
    <fill>
      <patternFill patternType="gray125"/>
    </fill>
  </fills>
  <borders count="5">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s>
  <cellStyleXfs count="1">
    <xf numFmtId="0" fontId="0" fillId="0" borderId="0"/>
  </cellStyleXfs>
  <cellXfs count="36">
    <xf numFmtId="0" fontId="0" fillId="0" borderId="0" xfId="0"/>
    <xf numFmtId="0" fontId="2" fillId="0" borderId="0" xfId="0" applyFont="1"/>
    <xf numFmtId="0" fontId="1" fillId="0" borderId="2" xfId="0" applyFont="1" applyFill="1" applyBorder="1" applyAlignment="1">
      <alignment horizontal="center" vertical="center" wrapText="1"/>
    </xf>
    <xf numFmtId="0" fontId="0" fillId="0" borderId="0" xfId="0" applyAlignment="1">
      <alignment horizontal="center"/>
    </xf>
    <xf numFmtId="0" fontId="3" fillId="0" borderId="0" xfId="0" applyFont="1" applyFill="1"/>
    <xf numFmtId="0" fontId="1" fillId="0" borderId="0" xfId="0" applyFont="1" applyAlignment="1">
      <alignment horizontal="center"/>
    </xf>
    <xf numFmtId="0" fontId="1" fillId="0" borderId="0" xfId="0" applyFont="1"/>
    <xf numFmtId="0" fontId="0" fillId="0" borderId="0" xfId="0" applyFill="1"/>
    <xf numFmtId="164" fontId="1" fillId="0" borderId="1" xfId="0" applyNumberFormat="1" applyFont="1" applyFill="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1" fillId="0" borderId="0" xfId="0" applyFont="1" applyFill="1" applyAlignment="1">
      <alignment horizontal="center"/>
    </xf>
    <xf numFmtId="49" fontId="1" fillId="0" borderId="2" xfId="0" applyNumberFormat="1" applyFont="1" applyFill="1" applyBorder="1" applyAlignment="1">
      <alignment horizontal="center" vertical="center" wrapText="1"/>
    </xf>
    <xf numFmtId="164" fontId="6" fillId="0" borderId="1" xfId="0" applyNumberFormat="1" applyFont="1" applyFill="1" applyBorder="1" applyAlignment="1">
      <alignment horizontal="center" vertical="center"/>
    </xf>
    <xf numFmtId="0" fontId="1" fillId="0" borderId="0" xfId="0" applyFont="1" applyFill="1" applyAlignment="1">
      <alignment horizontal="center" vertical="center"/>
    </xf>
    <xf numFmtId="0" fontId="8" fillId="0" borderId="0" xfId="0" applyFont="1"/>
    <xf numFmtId="49" fontId="1" fillId="0" borderId="1" xfId="0" applyNumberFormat="1" applyFont="1" applyFill="1" applyBorder="1" applyAlignment="1">
      <alignment horizontal="left" vertical="center" wrapText="1"/>
    </xf>
    <xf numFmtId="49" fontId="6" fillId="0" borderId="3" xfId="0" applyNumberFormat="1" applyFont="1" applyFill="1" applyBorder="1" applyAlignment="1">
      <alignment horizontal="center" vertical="center" wrapText="1"/>
    </xf>
    <xf numFmtId="49" fontId="1" fillId="0" borderId="4" xfId="0" applyNumberFormat="1" applyFont="1" applyFill="1" applyBorder="1" applyAlignment="1">
      <alignment vertical="center" wrapText="1"/>
    </xf>
    <xf numFmtId="4" fontId="1" fillId="0" borderId="1" xfId="0" applyNumberFormat="1" applyFont="1" applyFill="1" applyBorder="1" applyAlignment="1">
      <alignment horizontal="right" vertical="center"/>
    </xf>
    <xf numFmtId="0" fontId="1" fillId="0" borderId="1" xfId="0" applyFont="1" applyFill="1" applyBorder="1" applyAlignment="1">
      <alignment horizontal="left" vertical="center" wrapText="1" indent="1"/>
    </xf>
    <xf numFmtId="0" fontId="8" fillId="0" borderId="0" xfId="0" applyFont="1" applyAlignment="1">
      <alignment vertical="center"/>
    </xf>
    <xf numFmtId="49" fontId="1" fillId="0" borderId="1" xfId="0" applyNumberFormat="1" applyFont="1" applyFill="1" applyBorder="1" applyAlignment="1">
      <alignment horizontal="center" vertical="center" wrapText="1"/>
    </xf>
    <xf numFmtId="0" fontId="1" fillId="0" borderId="1" xfId="0" applyFont="1" applyFill="1" applyBorder="1" applyAlignment="1">
      <alignment vertical="center"/>
    </xf>
    <xf numFmtId="0" fontId="1" fillId="0" borderId="1" xfId="0" applyFont="1" applyFill="1" applyBorder="1" applyAlignment="1" applyProtection="1">
      <alignment horizontal="left" vertical="center" wrapText="1" indent="1"/>
      <protection locked="0"/>
    </xf>
    <xf numFmtId="0" fontId="8" fillId="0" borderId="0" xfId="0" applyFont="1" applyFill="1" applyAlignment="1">
      <alignment vertical="center"/>
    </xf>
    <xf numFmtId="0" fontId="1" fillId="0" borderId="0" xfId="0" applyFont="1" applyFill="1" applyAlignment="1">
      <alignment horizontal="left" vertical="center" wrapText="1" indent="1"/>
    </xf>
    <xf numFmtId="49" fontId="6" fillId="0" borderId="1" xfId="0" applyNumberFormat="1" applyFont="1" applyFill="1" applyBorder="1" applyAlignment="1">
      <alignment horizontal="left" vertical="center" wrapText="1"/>
    </xf>
    <xf numFmtId="49" fontId="6" fillId="0"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vertical="center"/>
    </xf>
    <xf numFmtId="0" fontId="8" fillId="0" borderId="0" xfId="0" applyFont="1" applyAlignment="1">
      <alignment horizontal="center"/>
    </xf>
    <xf numFmtId="0" fontId="1" fillId="0" borderId="0" xfId="0" applyFont="1" applyFill="1"/>
    <xf numFmtId="0" fontId="8" fillId="0" borderId="0" xfId="0" applyFont="1" applyFill="1"/>
    <xf numFmtId="0" fontId="1" fillId="0" borderId="0" xfId="0" applyFont="1" applyAlignment="1">
      <alignment vertical="center" wrapText="1"/>
    </xf>
    <xf numFmtId="0" fontId="5" fillId="0" borderId="0" xfId="0" applyFont="1" applyFill="1"/>
    <xf numFmtId="0" fontId="7" fillId="0" borderId="0" xfId="0" applyFont="1" applyFill="1" applyAlignment="1">
      <alignment horizontal="center" vertical="center"/>
    </xf>
  </cellXfs>
  <cellStyles count="1">
    <cellStyle name="Обычный"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7EAADF"/>
      </a:accent1>
      <a:accent2>
        <a:srgbClr val="EA726F"/>
      </a:accent2>
      <a:accent3>
        <a:srgbClr val="A9D774"/>
      </a:accent3>
      <a:accent4>
        <a:srgbClr val="A78BC9"/>
      </a:accent4>
      <a:accent5>
        <a:srgbClr val="78CBE1"/>
      </a:accent5>
      <a:accent6>
        <a:srgbClr val="FCBF8C"/>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80"/>
  <sheetViews>
    <sheetView tabSelected="1" topLeftCell="B7" zoomScale="80" zoomScaleNormal="80" workbookViewId="0">
      <selection activeCell="J14" sqref="J14"/>
    </sheetView>
  </sheetViews>
  <sheetFormatPr defaultRowHeight="15.75" x14ac:dyDescent="0.25"/>
  <cols>
    <col min="1" max="1" width="43.28515625" customWidth="1"/>
    <col min="2" max="2" width="9" style="3" customWidth="1"/>
    <col min="3" max="3" width="8.85546875" style="3" customWidth="1"/>
    <col min="4" max="4" width="25.42578125" style="4" customWidth="1"/>
    <col min="5" max="5" width="29.28515625" customWidth="1"/>
    <col min="6" max="6" width="30.28515625" customWidth="1"/>
    <col min="7" max="7" width="18.42578125" style="5" customWidth="1"/>
    <col min="8" max="8" width="13.85546875" style="6" customWidth="1"/>
    <col min="9" max="9" width="96" style="7" customWidth="1"/>
    <col min="10" max="10" width="65" style="7" customWidth="1"/>
    <col min="11" max="11" width="30.42578125" customWidth="1"/>
  </cols>
  <sheetData>
    <row r="1" spans="1:11" ht="18.75" x14ac:dyDescent="0.25">
      <c r="A1" s="35" t="s">
        <v>97</v>
      </c>
      <c r="B1" s="35"/>
      <c r="C1" s="35"/>
      <c r="D1" s="35"/>
      <c r="E1" s="35"/>
      <c r="F1" s="35"/>
      <c r="G1" s="35"/>
      <c r="H1" s="35"/>
      <c r="I1" s="35"/>
      <c r="J1" s="4"/>
      <c r="K1" s="1"/>
    </row>
    <row r="2" spans="1:11" x14ac:dyDescent="0.25">
      <c r="A2" s="34"/>
      <c r="B2" s="34"/>
      <c r="C2" s="34"/>
      <c r="D2" s="34"/>
      <c r="E2" s="34"/>
      <c r="F2" s="14" t="s">
        <v>73</v>
      </c>
      <c r="G2" s="11"/>
      <c r="H2" s="14"/>
      <c r="I2" s="4"/>
      <c r="J2" s="4"/>
      <c r="K2" s="1"/>
    </row>
    <row r="3" spans="1:11" ht="63" x14ac:dyDescent="0.25">
      <c r="A3" s="2" t="s">
        <v>74</v>
      </c>
      <c r="B3" s="12" t="s">
        <v>75</v>
      </c>
      <c r="C3" s="12" t="s">
        <v>76</v>
      </c>
      <c r="D3" s="2" t="s">
        <v>77</v>
      </c>
      <c r="E3" s="2" t="s">
        <v>78</v>
      </c>
      <c r="F3" s="2" t="s">
        <v>79</v>
      </c>
      <c r="G3" s="2" t="s">
        <v>95</v>
      </c>
      <c r="H3" s="2" t="s">
        <v>80</v>
      </c>
      <c r="I3" s="2" t="s">
        <v>118</v>
      </c>
      <c r="J3" s="2" t="s">
        <v>119</v>
      </c>
      <c r="K3" s="15"/>
    </row>
    <row r="4" spans="1:11" s="9" customFormat="1" ht="26.25" customHeight="1" x14ac:dyDescent="0.25">
      <c r="A4" s="16" t="s">
        <v>0</v>
      </c>
      <c r="B4" s="17" t="s">
        <v>81</v>
      </c>
      <c r="C4" s="18"/>
      <c r="D4" s="19">
        <v>3724158310.4299998</v>
      </c>
      <c r="E4" s="19">
        <v>8953216546.5499992</v>
      </c>
      <c r="F4" s="19">
        <v>3679454996.1500001</v>
      </c>
      <c r="G4" s="8">
        <f>F4/D4*100</f>
        <v>98.799639796331903</v>
      </c>
      <c r="H4" s="8">
        <f>F4/E4*100</f>
        <v>41.096459322966204</v>
      </c>
      <c r="I4" s="20"/>
      <c r="J4" s="20"/>
      <c r="K4" s="21"/>
    </row>
    <row r="5" spans="1:11" s="9" customFormat="1" ht="63" x14ac:dyDescent="0.25">
      <c r="A5" s="16" t="s">
        <v>1</v>
      </c>
      <c r="B5" s="22" t="s">
        <v>81</v>
      </c>
      <c r="C5" s="22" t="s">
        <v>84</v>
      </c>
      <c r="D5" s="19">
        <v>4701124</v>
      </c>
      <c r="E5" s="19">
        <v>5756501</v>
      </c>
      <c r="F5" s="19">
        <v>4657452.63</v>
      </c>
      <c r="G5" s="8">
        <f t="shared" ref="G5:G66" si="0">F5/D5*100</f>
        <v>99.071044073715129</v>
      </c>
      <c r="H5" s="8">
        <f t="shared" ref="H5:H68" si="1">F5/E5*100</f>
        <v>80.907701223364683</v>
      </c>
      <c r="I5" s="20"/>
      <c r="J5" s="20" t="s">
        <v>120</v>
      </c>
      <c r="K5" s="21"/>
    </row>
    <row r="6" spans="1:11" s="9" customFormat="1" ht="100.5" customHeight="1" x14ac:dyDescent="0.25">
      <c r="A6" s="16" t="s">
        <v>2</v>
      </c>
      <c r="B6" s="22" t="s">
        <v>81</v>
      </c>
      <c r="C6" s="22" t="s">
        <v>85</v>
      </c>
      <c r="D6" s="19">
        <v>85834081.760000005</v>
      </c>
      <c r="E6" s="19">
        <v>117044840.95</v>
      </c>
      <c r="F6" s="19">
        <v>113739283.68000001</v>
      </c>
      <c r="G6" s="8">
        <f t="shared" si="0"/>
        <v>132.51063138069736</v>
      </c>
      <c r="H6" s="8">
        <f t="shared" si="1"/>
        <v>97.175819760042145</v>
      </c>
      <c r="I6" s="20" t="s">
        <v>106</v>
      </c>
      <c r="J6" s="20"/>
      <c r="K6" s="21"/>
    </row>
    <row r="7" spans="1:11" s="9" customFormat="1" ht="108" customHeight="1" x14ac:dyDescent="0.25">
      <c r="A7" s="16" t="s">
        <v>3</v>
      </c>
      <c r="B7" s="22" t="s">
        <v>81</v>
      </c>
      <c r="C7" s="22" t="s">
        <v>86</v>
      </c>
      <c r="D7" s="19">
        <v>259202793.61000001</v>
      </c>
      <c r="E7" s="19">
        <v>291507612.19</v>
      </c>
      <c r="F7" s="19">
        <v>284861712.43000001</v>
      </c>
      <c r="G7" s="8">
        <f t="shared" si="0"/>
        <v>109.89916754470121</v>
      </c>
      <c r="H7" s="8">
        <f t="shared" si="1"/>
        <v>97.72016253363968</v>
      </c>
      <c r="I7" s="20" t="s">
        <v>121</v>
      </c>
      <c r="J7" s="20"/>
      <c r="K7" s="21"/>
    </row>
    <row r="8" spans="1:11" s="9" customFormat="1" ht="44.25" customHeight="1" x14ac:dyDescent="0.25">
      <c r="A8" s="16" t="s">
        <v>4</v>
      </c>
      <c r="B8" s="22" t="s">
        <v>81</v>
      </c>
      <c r="C8" s="22" t="s">
        <v>87</v>
      </c>
      <c r="D8" s="19">
        <v>1183700</v>
      </c>
      <c r="E8" s="19">
        <v>1183700</v>
      </c>
      <c r="F8" s="19">
        <v>1117261.6000000001</v>
      </c>
      <c r="G8" s="8">
        <f t="shared" si="0"/>
        <v>94.387226493199293</v>
      </c>
      <c r="H8" s="8">
        <f t="shared" si="1"/>
        <v>94.387226493199293</v>
      </c>
      <c r="I8" s="20" t="s">
        <v>122</v>
      </c>
      <c r="J8" s="20" t="s">
        <v>122</v>
      </c>
      <c r="K8" s="21"/>
    </row>
    <row r="9" spans="1:11" s="9" customFormat="1" ht="45" customHeight="1" x14ac:dyDescent="0.25">
      <c r="A9" s="16" t="s">
        <v>5</v>
      </c>
      <c r="B9" s="22" t="s">
        <v>81</v>
      </c>
      <c r="C9" s="22" t="s">
        <v>88</v>
      </c>
      <c r="D9" s="19">
        <v>129104850</v>
      </c>
      <c r="E9" s="19">
        <v>149501354</v>
      </c>
      <c r="F9" s="19">
        <v>145390000.22</v>
      </c>
      <c r="G9" s="8">
        <f t="shared" si="0"/>
        <v>112.61389500084621</v>
      </c>
      <c r="H9" s="8">
        <f t="shared" si="1"/>
        <v>97.249955488697452</v>
      </c>
      <c r="I9" s="20" t="s">
        <v>121</v>
      </c>
      <c r="J9" s="20"/>
      <c r="K9" s="21"/>
    </row>
    <row r="10" spans="1:11" s="9" customFormat="1" ht="51.75" customHeight="1" x14ac:dyDescent="0.25">
      <c r="A10" s="16" t="s">
        <v>6</v>
      </c>
      <c r="B10" s="22" t="s">
        <v>81</v>
      </c>
      <c r="C10" s="22" t="s">
        <v>89</v>
      </c>
      <c r="D10" s="19">
        <v>45387000</v>
      </c>
      <c r="E10" s="19">
        <v>52726194</v>
      </c>
      <c r="F10" s="19">
        <v>52136908.600000001</v>
      </c>
      <c r="G10" s="8">
        <f t="shared" si="0"/>
        <v>114.87189856126203</v>
      </c>
      <c r="H10" s="8">
        <f t="shared" si="1"/>
        <v>98.882366893388891</v>
      </c>
      <c r="I10" s="20" t="s">
        <v>121</v>
      </c>
      <c r="J10" s="20"/>
      <c r="K10" s="21"/>
    </row>
    <row r="11" spans="1:11" s="9" customFormat="1" ht="69" customHeight="1" x14ac:dyDescent="0.25">
      <c r="A11" s="16" t="s">
        <v>98</v>
      </c>
      <c r="B11" s="22" t="s">
        <v>81</v>
      </c>
      <c r="C11" s="22" t="s">
        <v>92</v>
      </c>
      <c r="D11" s="23"/>
      <c r="E11" s="19">
        <v>476000000</v>
      </c>
      <c r="F11" s="19">
        <v>218530200</v>
      </c>
      <c r="G11" s="8" t="s">
        <v>96</v>
      </c>
      <c r="H11" s="8">
        <f t="shared" si="1"/>
        <v>45.909705882352938</v>
      </c>
      <c r="I11" s="20"/>
      <c r="J11" s="20" t="s">
        <v>103</v>
      </c>
      <c r="K11" s="21"/>
    </row>
    <row r="12" spans="1:11" s="9" customFormat="1" ht="51" customHeight="1" x14ac:dyDescent="0.25">
      <c r="A12" s="16" t="s">
        <v>7</v>
      </c>
      <c r="B12" s="22" t="s">
        <v>81</v>
      </c>
      <c r="C12" s="22" t="s">
        <v>83</v>
      </c>
      <c r="D12" s="19">
        <v>214930000</v>
      </c>
      <c r="E12" s="19">
        <v>1898059580.4400001</v>
      </c>
      <c r="F12" s="19">
        <v>0</v>
      </c>
      <c r="G12" s="8">
        <f t="shared" si="0"/>
        <v>0</v>
      </c>
      <c r="H12" s="8">
        <f t="shared" si="1"/>
        <v>0</v>
      </c>
      <c r="I12" s="20"/>
      <c r="J12" s="20" t="s">
        <v>102</v>
      </c>
      <c r="K12" s="21"/>
    </row>
    <row r="13" spans="1:11" s="9" customFormat="1" ht="127.5" customHeight="1" x14ac:dyDescent="0.25">
      <c r="A13" s="16" t="s">
        <v>8</v>
      </c>
      <c r="B13" s="22" t="s">
        <v>81</v>
      </c>
      <c r="C13" s="22" t="s">
        <v>90</v>
      </c>
      <c r="D13" s="19">
        <v>2983814761.0599999</v>
      </c>
      <c r="E13" s="19">
        <v>5961436763.9700003</v>
      </c>
      <c r="F13" s="19">
        <v>2859022176.9899998</v>
      </c>
      <c r="G13" s="8">
        <f t="shared" si="0"/>
        <v>95.817683265777944</v>
      </c>
      <c r="H13" s="8">
        <f t="shared" si="1"/>
        <v>47.958609479337042</v>
      </c>
      <c r="I13" s="20"/>
      <c r="J13" s="33" t="s">
        <v>153</v>
      </c>
      <c r="K13" s="21"/>
    </row>
    <row r="14" spans="1:11" s="10" customFormat="1" ht="144.75" customHeight="1" x14ac:dyDescent="0.25">
      <c r="A14" s="16" t="s">
        <v>9</v>
      </c>
      <c r="B14" s="17" t="s">
        <v>84</v>
      </c>
      <c r="C14" s="18"/>
      <c r="D14" s="19">
        <v>173434200</v>
      </c>
      <c r="E14" s="19">
        <v>68426060.920000002</v>
      </c>
      <c r="F14" s="19">
        <v>68402021.790000007</v>
      </c>
      <c r="G14" s="8">
        <f t="shared" si="0"/>
        <v>39.439753975859439</v>
      </c>
      <c r="H14" s="8">
        <f t="shared" si="1"/>
        <v>99.964868458483821</v>
      </c>
      <c r="I14" s="20"/>
      <c r="J14" s="24"/>
      <c r="K14" s="25"/>
    </row>
    <row r="15" spans="1:11" s="9" customFormat="1" ht="111" customHeight="1" x14ac:dyDescent="0.25">
      <c r="A15" s="16" t="s">
        <v>10</v>
      </c>
      <c r="B15" s="22" t="s">
        <v>84</v>
      </c>
      <c r="C15" s="22" t="s">
        <v>85</v>
      </c>
      <c r="D15" s="19">
        <v>32453200</v>
      </c>
      <c r="E15" s="19">
        <v>42927215.920000002</v>
      </c>
      <c r="F15" s="19">
        <v>42903177.75</v>
      </c>
      <c r="G15" s="8">
        <f t="shared" si="0"/>
        <v>132.20014590240717</v>
      </c>
      <c r="H15" s="8">
        <f t="shared" si="1"/>
        <v>99.944002494723165</v>
      </c>
      <c r="I15" s="20" t="s">
        <v>107</v>
      </c>
      <c r="J15" s="20"/>
      <c r="K15" s="21"/>
    </row>
    <row r="16" spans="1:11" s="9" customFormat="1" ht="56.25" customHeight="1" x14ac:dyDescent="0.25">
      <c r="A16" s="16" t="s">
        <v>11</v>
      </c>
      <c r="B16" s="22" t="s">
        <v>84</v>
      </c>
      <c r="C16" s="22" t="s">
        <v>86</v>
      </c>
      <c r="D16" s="19">
        <v>140981000</v>
      </c>
      <c r="E16" s="19">
        <v>25498845</v>
      </c>
      <c r="F16" s="19">
        <v>25498844.039999999</v>
      </c>
      <c r="G16" s="8">
        <f t="shared" si="0"/>
        <v>18.08672377128833</v>
      </c>
      <c r="H16" s="8">
        <f t="shared" si="1"/>
        <v>99.999996235123589</v>
      </c>
      <c r="I16" s="20" t="s">
        <v>123</v>
      </c>
      <c r="J16" s="20"/>
      <c r="K16" s="21"/>
    </row>
    <row r="17" spans="1:11" s="9" customFormat="1" ht="47.25" x14ac:dyDescent="0.25">
      <c r="A17" s="16" t="s">
        <v>12</v>
      </c>
      <c r="B17" s="17" t="s">
        <v>85</v>
      </c>
      <c r="C17" s="18"/>
      <c r="D17" s="19">
        <v>896863900</v>
      </c>
      <c r="E17" s="19">
        <v>1537574325.3</v>
      </c>
      <c r="F17" s="19">
        <v>1335445590.97</v>
      </c>
      <c r="G17" s="8">
        <f t="shared" si="0"/>
        <v>148.90169968598357</v>
      </c>
      <c r="H17" s="8">
        <f t="shared" si="1"/>
        <v>86.854051150303775</v>
      </c>
      <c r="I17" s="20"/>
      <c r="J17" s="20"/>
      <c r="K17" s="21"/>
    </row>
    <row r="18" spans="1:11" s="9" customFormat="1" ht="63" customHeight="1" x14ac:dyDescent="0.25">
      <c r="A18" s="16" t="s">
        <v>13</v>
      </c>
      <c r="B18" s="22" t="s">
        <v>85</v>
      </c>
      <c r="C18" s="22" t="s">
        <v>86</v>
      </c>
      <c r="D18" s="19">
        <v>91675400</v>
      </c>
      <c r="E18" s="19">
        <v>103438189.76000001</v>
      </c>
      <c r="F18" s="19">
        <v>103438189.76000001</v>
      </c>
      <c r="G18" s="8">
        <f t="shared" si="0"/>
        <v>112.83091184767125</v>
      </c>
      <c r="H18" s="8">
        <f t="shared" si="1"/>
        <v>100</v>
      </c>
      <c r="I18" s="20" t="s">
        <v>124</v>
      </c>
      <c r="J18" s="20"/>
      <c r="K18" s="21"/>
    </row>
    <row r="19" spans="1:11" s="9" customFormat="1" ht="76.5" customHeight="1" x14ac:dyDescent="0.25">
      <c r="A19" s="16" t="s">
        <v>14</v>
      </c>
      <c r="B19" s="22" t="s">
        <v>85</v>
      </c>
      <c r="C19" s="22" t="s">
        <v>82</v>
      </c>
      <c r="D19" s="19">
        <v>709335500</v>
      </c>
      <c r="E19" s="19">
        <v>814658891.10000002</v>
      </c>
      <c r="F19" s="19">
        <v>813916354.17999995</v>
      </c>
      <c r="G19" s="8">
        <f t="shared" si="0"/>
        <v>114.7434964385682</v>
      </c>
      <c r="H19" s="8">
        <f t="shared" si="1"/>
        <v>99.908853026940221</v>
      </c>
      <c r="I19" s="20" t="s">
        <v>125</v>
      </c>
      <c r="J19" s="20"/>
      <c r="K19" s="21"/>
    </row>
    <row r="20" spans="1:11" s="9" customFormat="1" ht="155.25" customHeight="1" x14ac:dyDescent="0.25">
      <c r="A20" s="16" t="s">
        <v>15</v>
      </c>
      <c r="B20" s="22" t="s">
        <v>85</v>
      </c>
      <c r="C20" s="22" t="s">
        <v>83</v>
      </c>
      <c r="D20" s="19">
        <v>31330000</v>
      </c>
      <c r="E20" s="19">
        <v>516020424.72000003</v>
      </c>
      <c r="F20" s="19">
        <v>315249340.01999998</v>
      </c>
      <c r="G20" s="8">
        <f t="shared" si="0"/>
        <v>1006.2219598467922</v>
      </c>
      <c r="H20" s="8">
        <f t="shared" si="1"/>
        <v>61.092415128928032</v>
      </c>
      <c r="I20" s="24" t="s">
        <v>126</v>
      </c>
      <c r="J20" s="24" t="s">
        <v>127</v>
      </c>
      <c r="K20" s="21"/>
    </row>
    <row r="21" spans="1:11" s="9" customFormat="1" ht="74.25" customHeight="1" x14ac:dyDescent="0.25">
      <c r="A21" s="16" t="s">
        <v>16</v>
      </c>
      <c r="B21" s="22" t="s">
        <v>85</v>
      </c>
      <c r="C21" s="22" t="s">
        <v>91</v>
      </c>
      <c r="D21" s="19">
        <v>64523000</v>
      </c>
      <c r="E21" s="19">
        <v>103456819.72</v>
      </c>
      <c r="F21" s="19">
        <v>102841707.01000001</v>
      </c>
      <c r="G21" s="8">
        <f t="shared" si="0"/>
        <v>159.38767107853013</v>
      </c>
      <c r="H21" s="8">
        <f t="shared" si="1"/>
        <v>99.40544015207044</v>
      </c>
      <c r="I21" s="20" t="s">
        <v>128</v>
      </c>
      <c r="J21" s="20"/>
      <c r="K21" s="21"/>
    </row>
    <row r="22" spans="1:11" s="9" customFormat="1" x14ac:dyDescent="0.25">
      <c r="A22" s="16" t="s">
        <v>17</v>
      </c>
      <c r="B22" s="17" t="s">
        <v>86</v>
      </c>
      <c r="C22" s="18"/>
      <c r="D22" s="19">
        <v>19489684311.639999</v>
      </c>
      <c r="E22" s="19">
        <v>25306031867.529999</v>
      </c>
      <c r="F22" s="19">
        <v>23462407139.619999</v>
      </c>
      <c r="G22" s="8">
        <f t="shared" si="0"/>
        <v>120.38372076456537</v>
      </c>
      <c r="H22" s="8">
        <f t="shared" si="1"/>
        <v>92.714682659213977</v>
      </c>
      <c r="I22" s="20"/>
      <c r="J22" s="20"/>
      <c r="K22" s="21"/>
    </row>
    <row r="23" spans="1:11" s="9" customFormat="1" ht="132" customHeight="1" x14ac:dyDescent="0.25">
      <c r="A23" s="16" t="s">
        <v>18</v>
      </c>
      <c r="B23" s="22" t="s">
        <v>86</v>
      </c>
      <c r="C23" s="22" t="s">
        <v>81</v>
      </c>
      <c r="D23" s="19">
        <v>393261000.47000003</v>
      </c>
      <c r="E23" s="19">
        <v>530508857.87</v>
      </c>
      <c r="F23" s="19">
        <v>517798436.75999999</v>
      </c>
      <c r="G23" s="8">
        <f t="shared" si="0"/>
        <v>131.66788370602754</v>
      </c>
      <c r="H23" s="8">
        <f t="shared" si="1"/>
        <v>97.604107655990418</v>
      </c>
      <c r="I23" s="26" t="s">
        <v>130</v>
      </c>
      <c r="J23" s="20"/>
      <c r="K23" s="21"/>
    </row>
    <row r="24" spans="1:11" s="9" customFormat="1" ht="31.5" x14ac:dyDescent="0.25">
      <c r="A24" s="16" t="s">
        <v>19</v>
      </c>
      <c r="B24" s="22" t="s">
        <v>86</v>
      </c>
      <c r="C24" s="22" t="s">
        <v>86</v>
      </c>
      <c r="D24" s="19">
        <v>4572000</v>
      </c>
      <c r="E24" s="19">
        <v>4566065</v>
      </c>
      <c r="F24" s="19">
        <v>4566065</v>
      </c>
      <c r="G24" s="8">
        <f t="shared" si="0"/>
        <v>99.870188101487315</v>
      </c>
      <c r="H24" s="8">
        <f t="shared" si="1"/>
        <v>100</v>
      </c>
      <c r="I24" s="24"/>
      <c r="J24" s="20"/>
      <c r="K24" s="21"/>
    </row>
    <row r="25" spans="1:11" s="9" customFormat="1" ht="48.75" customHeight="1" x14ac:dyDescent="0.25">
      <c r="A25" s="16" t="s">
        <v>20</v>
      </c>
      <c r="B25" s="22" t="s">
        <v>86</v>
      </c>
      <c r="C25" s="22" t="s">
        <v>87</v>
      </c>
      <c r="D25" s="19">
        <v>3162092167.3800001</v>
      </c>
      <c r="E25" s="19">
        <v>4299126486.8299999</v>
      </c>
      <c r="F25" s="19">
        <v>4291095087.8499999</v>
      </c>
      <c r="G25" s="8">
        <f t="shared" si="0"/>
        <v>135.70430147851928</v>
      </c>
      <c r="H25" s="8">
        <f t="shared" si="1"/>
        <v>99.813185329517438</v>
      </c>
      <c r="I25" s="20" t="s">
        <v>129</v>
      </c>
      <c r="J25" s="20"/>
      <c r="K25" s="21"/>
    </row>
    <row r="26" spans="1:11" s="9" customFormat="1" ht="36" customHeight="1" x14ac:dyDescent="0.25">
      <c r="A26" s="16" t="s">
        <v>21</v>
      </c>
      <c r="B26" s="22" t="s">
        <v>86</v>
      </c>
      <c r="C26" s="22" t="s">
        <v>88</v>
      </c>
      <c r="D26" s="19">
        <v>198987900</v>
      </c>
      <c r="E26" s="19">
        <v>209481215.84999999</v>
      </c>
      <c r="F26" s="19">
        <v>196509324</v>
      </c>
      <c r="G26" s="8">
        <f t="shared" si="0"/>
        <v>98.754408685151205</v>
      </c>
      <c r="H26" s="8">
        <f t="shared" si="1"/>
        <v>93.80761096055096</v>
      </c>
      <c r="I26" s="24"/>
      <c r="J26" s="20" t="s">
        <v>131</v>
      </c>
      <c r="K26" s="21"/>
    </row>
    <row r="27" spans="1:11" s="9" customFormat="1" x14ac:dyDescent="0.25">
      <c r="A27" s="16" t="s">
        <v>22</v>
      </c>
      <c r="B27" s="22" t="s">
        <v>86</v>
      </c>
      <c r="C27" s="22" t="s">
        <v>89</v>
      </c>
      <c r="D27" s="19">
        <v>467435700</v>
      </c>
      <c r="E27" s="19">
        <v>486260337</v>
      </c>
      <c r="F27" s="19">
        <v>485643360.83999997</v>
      </c>
      <c r="G27" s="8">
        <f t="shared" si="0"/>
        <v>103.89522256002269</v>
      </c>
      <c r="H27" s="8">
        <f t="shared" si="1"/>
        <v>99.87311814000573</v>
      </c>
      <c r="I27" s="20"/>
      <c r="J27" s="20"/>
      <c r="K27" s="21"/>
    </row>
    <row r="28" spans="1:11" s="9" customFormat="1" ht="41.25" customHeight="1" x14ac:dyDescent="0.25">
      <c r="A28" s="16" t="s">
        <v>23</v>
      </c>
      <c r="B28" s="22" t="s">
        <v>86</v>
      </c>
      <c r="C28" s="22" t="s">
        <v>92</v>
      </c>
      <c r="D28" s="19">
        <v>986703292</v>
      </c>
      <c r="E28" s="19">
        <v>1136402766.1099999</v>
      </c>
      <c r="F28" s="19">
        <v>1110221924.8099999</v>
      </c>
      <c r="G28" s="8">
        <f t="shared" si="0"/>
        <v>112.51831566910388</v>
      </c>
      <c r="H28" s="8">
        <f t="shared" si="1"/>
        <v>97.696165296251507</v>
      </c>
      <c r="I28" s="20" t="s">
        <v>104</v>
      </c>
      <c r="J28" s="24"/>
      <c r="K28" s="21"/>
    </row>
    <row r="29" spans="1:11" s="9" customFormat="1" ht="98.25" customHeight="1" x14ac:dyDescent="0.25">
      <c r="A29" s="16" t="s">
        <v>24</v>
      </c>
      <c r="B29" s="22" t="s">
        <v>86</v>
      </c>
      <c r="C29" s="22" t="s">
        <v>93</v>
      </c>
      <c r="D29" s="19">
        <v>10783670763.5</v>
      </c>
      <c r="E29" s="19">
        <v>13256699503.049999</v>
      </c>
      <c r="F29" s="19">
        <v>11705952838.620001</v>
      </c>
      <c r="G29" s="8">
        <f t="shared" si="0"/>
        <v>108.55258005689205</v>
      </c>
      <c r="H29" s="8">
        <f t="shared" si="1"/>
        <v>88.302166281484958</v>
      </c>
      <c r="I29" s="24" t="s">
        <v>149</v>
      </c>
      <c r="J29" s="24" t="s">
        <v>132</v>
      </c>
      <c r="K29" s="21"/>
    </row>
    <row r="30" spans="1:11" s="10" customFormat="1" ht="76.5" customHeight="1" x14ac:dyDescent="0.25">
      <c r="A30" s="16" t="s">
        <v>99</v>
      </c>
      <c r="B30" s="22" t="s">
        <v>86</v>
      </c>
      <c r="C30" s="22" t="s">
        <v>82</v>
      </c>
      <c r="D30" s="19">
        <v>560080400</v>
      </c>
      <c r="E30" s="19">
        <v>909598642.25999999</v>
      </c>
      <c r="F30" s="19">
        <v>902958498.02999997</v>
      </c>
      <c r="G30" s="8">
        <f t="shared" si="0"/>
        <v>161.21944242826564</v>
      </c>
      <c r="H30" s="8">
        <f t="shared" si="1"/>
        <v>99.269991848987175</v>
      </c>
      <c r="I30" s="20" t="s">
        <v>108</v>
      </c>
      <c r="J30" s="20"/>
      <c r="K30" s="25"/>
    </row>
    <row r="31" spans="1:11" s="9" customFormat="1" ht="75" customHeight="1" x14ac:dyDescent="0.25">
      <c r="A31" s="16" t="s">
        <v>100</v>
      </c>
      <c r="B31" s="22" t="s">
        <v>86</v>
      </c>
      <c r="C31" s="22" t="s">
        <v>83</v>
      </c>
      <c r="D31" s="23"/>
      <c r="E31" s="19">
        <v>35086666.670000002</v>
      </c>
      <c r="F31" s="19">
        <v>21720000</v>
      </c>
      <c r="G31" s="8" t="s">
        <v>96</v>
      </c>
      <c r="H31" s="8">
        <f t="shared" si="1"/>
        <v>61.90385710983243</v>
      </c>
      <c r="I31" s="20"/>
      <c r="J31" s="20" t="s">
        <v>133</v>
      </c>
      <c r="K31" s="21"/>
    </row>
    <row r="32" spans="1:11" s="9" customFormat="1" ht="173.25" customHeight="1" x14ac:dyDescent="0.25">
      <c r="A32" s="16" t="s">
        <v>25</v>
      </c>
      <c r="B32" s="22" t="s">
        <v>86</v>
      </c>
      <c r="C32" s="22" t="s">
        <v>94</v>
      </c>
      <c r="D32" s="19">
        <v>2932881088.29</v>
      </c>
      <c r="E32" s="19">
        <v>4438301326.8900003</v>
      </c>
      <c r="F32" s="19">
        <v>4225941603.71</v>
      </c>
      <c r="G32" s="8">
        <f t="shared" si="0"/>
        <v>144.08840578579037</v>
      </c>
      <c r="H32" s="8">
        <f t="shared" si="1"/>
        <v>95.215292799220435</v>
      </c>
      <c r="I32" s="24" t="s">
        <v>152</v>
      </c>
      <c r="J32" s="24"/>
      <c r="K32" s="21"/>
    </row>
    <row r="33" spans="1:11" s="9" customFormat="1" ht="31.5" x14ac:dyDescent="0.25">
      <c r="A33" s="16" t="s">
        <v>26</v>
      </c>
      <c r="B33" s="17" t="s">
        <v>87</v>
      </c>
      <c r="C33" s="18"/>
      <c r="D33" s="19">
        <v>3929387316.1999998</v>
      </c>
      <c r="E33" s="19">
        <v>6868637231.1099997</v>
      </c>
      <c r="F33" s="19">
        <v>6392724441.0100002</v>
      </c>
      <c r="G33" s="8">
        <f t="shared" si="0"/>
        <v>162.69010730131396</v>
      </c>
      <c r="H33" s="8">
        <f t="shared" si="1"/>
        <v>93.071219601692519</v>
      </c>
      <c r="I33" s="24"/>
      <c r="J33" s="24"/>
      <c r="K33" s="21"/>
    </row>
    <row r="34" spans="1:11" s="9" customFormat="1" ht="47.25" x14ac:dyDescent="0.25">
      <c r="A34" s="16" t="s">
        <v>27</v>
      </c>
      <c r="B34" s="22" t="s">
        <v>87</v>
      </c>
      <c r="C34" s="22" t="s">
        <v>81</v>
      </c>
      <c r="D34" s="19">
        <v>1608136563.3199999</v>
      </c>
      <c r="E34" s="19">
        <v>3108020742.8800001</v>
      </c>
      <c r="F34" s="19">
        <v>3100972706.7199998</v>
      </c>
      <c r="G34" s="8">
        <f t="shared" si="0"/>
        <v>192.83018478965727</v>
      </c>
      <c r="H34" s="8">
        <f t="shared" si="1"/>
        <v>99.773230723245774</v>
      </c>
      <c r="I34" s="24" t="s">
        <v>134</v>
      </c>
      <c r="J34" s="24"/>
      <c r="K34" s="21"/>
    </row>
    <row r="35" spans="1:11" s="9" customFormat="1" ht="48.75" customHeight="1" x14ac:dyDescent="0.25">
      <c r="A35" s="16" t="s">
        <v>28</v>
      </c>
      <c r="B35" s="22" t="s">
        <v>87</v>
      </c>
      <c r="C35" s="22" t="s">
        <v>84</v>
      </c>
      <c r="D35" s="19">
        <v>1110656262</v>
      </c>
      <c r="E35" s="19">
        <v>2043162913.8900001</v>
      </c>
      <c r="F35" s="19">
        <v>1878235659.3699999</v>
      </c>
      <c r="G35" s="8">
        <f t="shared" si="0"/>
        <v>169.11043710209594</v>
      </c>
      <c r="H35" s="8">
        <f t="shared" si="1"/>
        <v>91.927846115511485</v>
      </c>
      <c r="I35" s="20" t="s">
        <v>135</v>
      </c>
      <c r="J35" s="20" t="s">
        <v>131</v>
      </c>
      <c r="K35" s="21"/>
    </row>
    <row r="36" spans="1:11" s="9" customFormat="1" ht="60.75" customHeight="1" x14ac:dyDescent="0.25">
      <c r="A36" s="16" t="s">
        <v>29</v>
      </c>
      <c r="B36" s="22" t="s">
        <v>87</v>
      </c>
      <c r="C36" s="22" t="s">
        <v>85</v>
      </c>
      <c r="D36" s="19">
        <v>889756862.46000004</v>
      </c>
      <c r="E36" s="19">
        <v>1342386430.4400001</v>
      </c>
      <c r="F36" s="19">
        <v>1040438883.6</v>
      </c>
      <c r="G36" s="8">
        <f t="shared" si="0"/>
        <v>116.93519066808817</v>
      </c>
      <c r="H36" s="8">
        <f t="shared" si="1"/>
        <v>77.506659781935568</v>
      </c>
      <c r="I36" s="20" t="s">
        <v>105</v>
      </c>
      <c r="J36" s="20" t="s">
        <v>136</v>
      </c>
      <c r="K36" s="21"/>
    </row>
    <row r="37" spans="1:11" s="9" customFormat="1" ht="31.5" x14ac:dyDescent="0.25">
      <c r="A37" s="16" t="s">
        <v>30</v>
      </c>
      <c r="B37" s="22" t="s">
        <v>87</v>
      </c>
      <c r="C37" s="22" t="s">
        <v>87</v>
      </c>
      <c r="D37" s="19">
        <v>320837628.42000002</v>
      </c>
      <c r="E37" s="19">
        <v>375067143.89999998</v>
      </c>
      <c r="F37" s="19">
        <v>373077191.31999999</v>
      </c>
      <c r="G37" s="8">
        <f t="shared" si="0"/>
        <v>116.282243188637</v>
      </c>
      <c r="H37" s="8">
        <f t="shared" si="1"/>
        <v>99.469440975472239</v>
      </c>
      <c r="I37" s="24" t="s">
        <v>137</v>
      </c>
      <c r="J37" s="24"/>
      <c r="K37" s="21"/>
    </row>
    <row r="38" spans="1:11" s="9" customFormat="1" x14ac:dyDescent="0.25">
      <c r="A38" s="16" t="s">
        <v>31</v>
      </c>
      <c r="B38" s="17" t="s">
        <v>88</v>
      </c>
      <c r="C38" s="18"/>
      <c r="D38" s="19">
        <v>122355020</v>
      </c>
      <c r="E38" s="19">
        <v>631124329.49000001</v>
      </c>
      <c r="F38" s="19">
        <v>625461653.50999999</v>
      </c>
      <c r="G38" s="8">
        <f t="shared" si="0"/>
        <v>511.18593541155894</v>
      </c>
      <c r="H38" s="8">
        <f t="shared" si="1"/>
        <v>99.102763795435379</v>
      </c>
      <c r="I38" s="20"/>
      <c r="J38" s="20"/>
      <c r="K38" s="21"/>
    </row>
    <row r="39" spans="1:11" s="9" customFormat="1" ht="47.25" x14ac:dyDescent="0.25">
      <c r="A39" s="16" t="s">
        <v>32</v>
      </c>
      <c r="B39" s="22" t="s">
        <v>88</v>
      </c>
      <c r="C39" s="22" t="s">
        <v>84</v>
      </c>
      <c r="D39" s="19">
        <v>1000000</v>
      </c>
      <c r="E39" s="19">
        <v>8061753.3399999999</v>
      </c>
      <c r="F39" s="19">
        <v>8061753.3399999999</v>
      </c>
      <c r="G39" s="8">
        <f t="shared" si="0"/>
        <v>806.17533399999991</v>
      </c>
      <c r="H39" s="8">
        <f t="shared" si="1"/>
        <v>100</v>
      </c>
      <c r="I39" s="24" t="s">
        <v>138</v>
      </c>
      <c r="J39" s="20"/>
      <c r="K39" s="21"/>
    </row>
    <row r="40" spans="1:11" s="9" customFormat="1" ht="70.5" customHeight="1" x14ac:dyDescent="0.25">
      <c r="A40" s="16" t="s">
        <v>33</v>
      </c>
      <c r="B40" s="22" t="s">
        <v>88</v>
      </c>
      <c r="C40" s="22" t="s">
        <v>87</v>
      </c>
      <c r="D40" s="19">
        <v>121355020</v>
      </c>
      <c r="E40" s="19">
        <v>623062576.14999998</v>
      </c>
      <c r="F40" s="19">
        <v>617399900.16999996</v>
      </c>
      <c r="G40" s="8">
        <f t="shared" si="0"/>
        <v>508.75513857605551</v>
      </c>
      <c r="H40" s="8">
        <f t="shared" si="1"/>
        <v>99.091154532985982</v>
      </c>
      <c r="I40" s="24" t="s">
        <v>139</v>
      </c>
      <c r="J40" s="20"/>
      <c r="K40" s="21"/>
    </row>
    <row r="41" spans="1:11" s="9" customFormat="1" x14ac:dyDescent="0.25">
      <c r="A41" s="16" t="s">
        <v>34</v>
      </c>
      <c r="B41" s="17" t="s">
        <v>89</v>
      </c>
      <c r="C41" s="18"/>
      <c r="D41" s="19">
        <v>17475231398.77</v>
      </c>
      <c r="E41" s="19">
        <v>19080955211.150002</v>
      </c>
      <c r="F41" s="19">
        <v>18961956448.040001</v>
      </c>
      <c r="G41" s="8">
        <f t="shared" si="0"/>
        <v>108.50761294854524</v>
      </c>
      <c r="H41" s="8">
        <f t="shared" si="1"/>
        <v>99.376347977377648</v>
      </c>
      <c r="I41" s="24"/>
      <c r="J41" s="20"/>
      <c r="K41" s="21"/>
    </row>
    <row r="42" spans="1:11" s="9" customFormat="1" x14ac:dyDescent="0.25">
      <c r="A42" s="16" t="s">
        <v>35</v>
      </c>
      <c r="B42" s="22" t="s">
        <v>89</v>
      </c>
      <c r="C42" s="22" t="s">
        <v>81</v>
      </c>
      <c r="D42" s="19">
        <v>3956448244.4899998</v>
      </c>
      <c r="E42" s="19">
        <v>4163089775.4699998</v>
      </c>
      <c r="F42" s="19">
        <v>4118103453.8099999</v>
      </c>
      <c r="G42" s="8">
        <f t="shared" si="0"/>
        <v>104.08586690209158</v>
      </c>
      <c r="H42" s="8">
        <f t="shared" si="1"/>
        <v>98.919400635434982</v>
      </c>
      <c r="I42" s="20"/>
      <c r="J42" s="20"/>
      <c r="K42" s="21"/>
    </row>
    <row r="43" spans="1:11" s="9" customFormat="1" ht="201" customHeight="1" x14ac:dyDescent="0.25">
      <c r="A43" s="16" t="s">
        <v>36</v>
      </c>
      <c r="B43" s="22" t="s">
        <v>89</v>
      </c>
      <c r="C43" s="22" t="s">
        <v>84</v>
      </c>
      <c r="D43" s="19">
        <v>9994642194.6000004</v>
      </c>
      <c r="E43" s="19">
        <v>10889200938.379999</v>
      </c>
      <c r="F43" s="19">
        <v>10859249757.74</v>
      </c>
      <c r="G43" s="8">
        <f t="shared" si="0"/>
        <v>108.65071051375044</v>
      </c>
      <c r="H43" s="8">
        <f t="shared" si="1"/>
        <v>99.724946019368289</v>
      </c>
      <c r="I43" s="24" t="s">
        <v>109</v>
      </c>
      <c r="J43" s="20"/>
      <c r="K43" s="21"/>
    </row>
    <row r="44" spans="1:11" s="9" customFormat="1" ht="93.75" customHeight="1" x14ac:dyDescent="0.25">
      <c r="A44" s="16" t="s">
        <v>37</v>
      </c>
      <c r="B44" s="22" t="s">
        <v>89</v>
      </c>
      <c r="C44" s="22" t="s">
        <v>85</v>
      </c>
      <c r="D44" s="19">
        <v>504788556.30000001</v>
      </c>
      <c r="E44" s="19">
        <v>544310534.17999995</v>
      </c>
      <c r="F44" s="19">
        <v>543674795.78999996</v>
      </c>
      <c r="G44" s="8">
        <f t="shared" si="0"/>
        <v>107.70347088987681</v>
      </c>
      <c r="H44" s="8">
        <f t="shared" si="1"/>
        <v>99.883202997171878</v>
      </c>
      <c r="I44" s="20" t="s">
        <v>110</v>
      </c>
      <c r="J44" s="20"/>
      <c r="K44" s="21"/>
    </row>
    <row r="45" spans="1:11" s="9" customFormat="1" ht="115.5" customHeight="1" x14ac:dyDescent="0.25">
      <c r="A45" s="16" t="s">
        <v>38</v>
      </c>
      <c r="B45" s="22" t="s">
        <v>89</v>
      </c>
      <c r="C45" s="22" t="s">
        <v>86</v>
      </c>
      <c r="D45" s="19">
        <v>2029240533.25</v>
      </c>
      <c r="E45" s="19">
        <v>2182814491.5599999</v>
      </c>
      <c r="F45" s="19">
        <v>2171752759.0100002</v>
      </c>
      <c r="G45" s="8">
        <f t="shared" si="0"/>
        <v>107.02293411869488</v>
      </c>
      <c r="H45" s="8">
        <f t="shared" si="1"/>
        <v>99.493235334804183</v>
      </c>
      <c r="I45" s="24" t="s">
        <v>111</v>
      </c>
      <c r="J45" s="20"/>
      <c r="K45" s="21"/>
    </row>
    <row r="46" spans="1:11" s="9" customFormat="1" ht="63.75" customHeight="1" x14ac:dyDescent="0.25">
      <c r="A46" s="16" t="s">
        <v>39</v>
      </c>
      <c r="B46" s="22" t="s">
        <v>89</v>
      </c>
      <c r="C46" s="22" t="s">
        <v>87</v>
      </c>
      <c r="D46" s="19">
        <v>131639348.55</v>
      </c>
      <c r="E46" s="19">
        <v>145784442.40000001</v>
      </c>
      <c r="F46" s="19">
        <v>145695866.84999999</v>
      </c>
      <c r="G46" s="8">
        <f t="shared" si="0"/>
        <v>110.67805215904801</v>
      </c>
      <c r="H46" s="8">
        <f t="shared" si="1"/>
        <v>99.939242110789166</v>
      </c>
      <c r="I46" s="20" t="s">
        <v>148</v>
      </c>
      <c r="J46" s="20"/>
      <c r="K46" s="21"/>
    </row>
    <row r="47" spans="1:11" s="9" customFormat="1" ht="80.25" customHeight="1" x14ac:dyDescent="0.25">
      <c r="A47" s="16" t="s">
        <v>40</v>
      </c>
      <c r="B47" s="22" t="s">
        <v>89</v>
      </c>
      <c r="C47" s="22" t="s">
        <v>89</v>
      </c>
      <c r="D47" s="19">
        <v>279405840</v>
      </c>
      <c r="E47" s="19">
        <v>398652703.44</v>
      </c>
      <c r="F47" s="19">
        <v>398278586.61000001</v>
      </c>
      <c r="G47" s="8">
        <f t="shared" si="0"/>
        <v>142.54483249526925</v>
      </c>
      <c r="H47" s="8">
        <f t="shared" si="1"/>
        <v>99.906154698871546</v>
      </c>
      <c r="I47" s="20" t="s">
        <v>112</v>
      </c>
      <c r="J47" s="20"/>
      <c r="K47" s="21"/>
    </row>
    <row r="48" spans="1:11" s="9" customFormat="1" ht="84.75" customHeight="1" x14ac:dyDescent="0.25">
      <c r="A48" s="16" t="s">
        <v>41</v>
      </c>
      <c r="B48" s="22" t="s">
        <v>89</v>
      </c>
      <c r="C48" s="22" t="s">
        <v>93</v>
      </c>
      <c r="D48" s="19">
        <v>579066681.58000004</v>
      </c>
      <c r="E48" s="19">
        <v>757102325.72000003</v>
      </c>
      <c r="F48" s="19">
        <v>725201228.23000002</v>
      </c>
      <c r="G48" s="8">
        <f t="shared" si="0"/>
        <v>125.23622085305747</v>
      </c>
      <c r="H48" s="8">
        <f t="shared" si="1"/>
        <v>95.786421939773831</v>
      </c>
      <c r="I48" s="24" t="s">
        <v>113</v>
      </c>
      <c r="J48" s="20"/>
      <c r="K48" s="21"/>
    </row>
    <row r="49" spans="1:11" s="9" customFormat="1" x14ac:dyDescent="0.25">
      <c r="A49" s="16" t="s">
        <v>42</v>
      </c>
      <c r="B49" s="17" t="s">
        <v>92</v>
      </c>
      <c r="C49" s="18"/>
      <c r="D49" s="19">
        <v>1762334150.95</v>
      </c>
      <c r="E49" s="19">
        <v>1789200520.05</v>
      </c>
      <c r="F49" s="19">
        <v>1782956921.27</v>
      </c>
      <c r="G49" s="8">
        <f t="shared" si="0"/>
        <v>101.17019637330884</v>
      </c>
      <c r="H49" s="8">
        <f t="shared" si="1"/>
        <v>99.65103974037379</v>
      </c>
      <c r="I49" s="20"/>
      <c r="J49" s="20"/>
      <c r="K49" s="21"/>
    </row>
    <row r="50" spans="1:11" s="9" customFormat="1" x14ac:dyDescent="0.25">
      <c r="A50" s="16" t="s">
        <v>43</v>
      </c>
      <c r="B50" s="22" t="s">
        <v>92</v>
      </c>
      <c r="C50" s="22" t="s">
        <v>81</v>
      </c>
      <c r="D50" s="19">
        <v>1726113950.95</v>
      </c>
      <c r="E50" s="19">
        <v>1749210128.05</v>
      </c>
      <c r="F50" s="19">
        <v>1744289174.22</v>
      </c>
      <c r="G50" s="8">
        <f t="shared" si="0"/>
        <v>101.05295616549515</v>
      </c>
      <c r="H50" s="8">
        <f t="shared" si="1"/>
        <v>99.718675661026168</v>
      </c>
      <c r="I50" s="20"/>
      <c r="J50" s="20"/>
      <c r="K50" s="21"/>
    </row>
    <row r="51" spans="1:11" s="9" customFormat="1" ht="31.5" x14ac:dyDescent="0.25">
      <c r="A51" s="16" t="s">
        <v>44</v>
      </c>
      <c r="B51" s="22" t="s">
        <v>92</v>
      </c>
      <c r="C51" s="22" t="s">
        <v>86</v>
      </c>
      <c r="D51" s="19">
        <v>36220200</v>
      </c>
      <c r="E51" s="19">
        <v>39990392</v>
      </c>
      <c r="F51" s="19">
        <v>38667747.049999997</v>
      </c>
      <c r="G51" s="8">
        <f t="shared" si="0"/>
        <v>106.75740898725019</v>
      </c>
      <c r="H51" s="8">
        <f t="shared" si="1"/>
        <v>96.69259318588324</v>
      </c>
      <c r="I51" s="20" t="s">
        <v>121</v>
      </c>
      <c r="J51" s="24"/>
      <c r="K51" s="21"/>
    </row>
    <row r="52" spans="1:11" s="9" customFormat="1" x14ac:dyDescent="0.25">
      <c r="A52" s="16" t="s">
        <v>45</v>
      </c>
      <c r="B52" s="17" t="s">
        <v>93</v>
      </c>
      <c r="C52" s="18"/>
      <c r="D52" s="19">
        <v>10021276425.370001</v>
      </c>
      <c r="E52" s="19">
        <v>12428337120.049999</v>
      </c>
      <c r="F52" s="19">
        <v>11784048152.09</v>
      </c>
      <c r="G52" s="8">
        <f t="shared" si="0"/>
        <v>117.59029141494733</v>
      </c>
      <c r="H52" s="8">
        <f t="shared" si="1"/>
        <v>94.815968043539783</v>
      </c>
      <c r="I52" s="20"/>
      <c r="J52" s="20"/>
      <c r="K52" s="21"/>
    </row>
    <row r="53" spans="1:11" s="9" customFormat="1" ht="63" x14ac:dyDescent="0.25">
      <c r="A53" s="16" t="s">
        <v>46</v>
      </c>
      <c r="B53" s="22" t="s">
        <v>93</v>
      </c>
      <c r="C53" s="22" t="s">
        <v>81</v>
      </c>
      <c r="D53" s="19">
        <v>4803565548.7399998</v>
      </c>
      <c r="E53" s="19">
        <v>5609235221.3199997</v>
      </c>
      <c r="F53" s="19">
        <v>5434772857.4899998</v>
      </c>
      <c r="G53" s="8">
        <f t="shared" si="0"/>
        <v>113.14039128529367</v>
      </c>
      <c r="H53" s="8">
        <f t="shared" si="1"/>
        <v>96.889729937391635</v>
      </c>
      <c r="I53" s="20" t="s">
        <v>140</v>
      </c>
      <c r="J53" s="20"/>
      <c r="K53" s="21"/>
    </row>
    <row r="54" spans="1:11" s="9" customFormat="1" x14ac:dyDescent="0.25">
      <c r="A54" s="16" t="s">
        <v>47</v>
      </c>
      <c r="B54" s="22" t="s">
        <v>93</v>
      </c>
      <c r="C54" s="22" t="s">
        <v>84</v>
      </c>
      <c r="D54" s="19">
        <v>2157474473.8000002</v>
      </c>
      <c r="E54" s="19">
        <v>2151518561.2399998</v>
      </c>
      <c r="F54" s="19">
        <v>2070852780.5699999</v>
      </c>
      <c r="G54" s="8">
        <f t="shared" si="0"/>
        <v>95.985042034938573</v>
      </c>
      <c r="H54" s="8">
        <f t="shared" si="1"/>
        <v>96.250751347294482</v>
      </c>
      <c r="I54" s="20"/>
      <c r="J54" s="20"/>
      <c r="K54" s="21"/>
    </row>
    <row r="55" spans="1:11" s="9" customFormat="1" ht="47.25" x14ac:dyDescent="0.25">
      <c r="A55" s="16" t="s">
        <v>48</v>
      </c>
      <c r="B55" s="22" t="s">
        <v>93</v>
      </c>
      <c r="C55" s="22" t="s">
        <v>86</v>
      </c>
      <c r="D55" s="19">
        <v>85413470</v>
      </c>
      <c r="E55" s="19">
        <v>92776667.599999994</v>
      </c>
      <c r="F55" s="19">
        <v>92776665.629999995</v>
      </c>
      <c r="G55" s="8">
        <f t="shared" si="0"/>
        <v>108.62064921375985</v>
      </c>
      <c r="H55" s="8">
        <f t="shared" si="1"/>
        <v>99.999997876621308</v>
      </c>
      <c r="I55" s="20" t="s">
        <v>114</v>
      </c>
      <c r="J55" s="20"/>
      <c r="K55" s="21"/>
    </row>
    <row r="56" spans="1:11" s="9" customFormat="1" x14ac:dyDescent="0.25">
      <c r="A56" s="16" t="s">
        <v>49</v>
      </c>
      <c r="B56" s="22" t="s">
        <v>93</v>
      </c>
      <c r="C56" s="22" t="s">
        <v>87</v>
      </c>
      <c r="D56" s="19">
        <v>296784395</v>
      </c>
      <c r="E56" s="19">
        <v>289808930.60000002</v>
      </c>
      <c r="F56" s="19">
        <v>288148466.81</v>
      </c>
      <c r="G56" s="8">
        <f t="shared" si="0"/>
        <v>97.090167699012611</v>
      </c>
      <c r="H56" s="8">
        <f t="shared" si="1"/>
        <v>99.427048784672607</v>
      </c>
      <c r="I56" s="24"/>
      <c r="J56" s="24"/>
      <c r="K56" s="21"/>
    </row>
    <row r="57" spans="1:11" s="9" customFormat="1" ht="54.75" customHeight="1" x14ac:dyDescent="0.25">
      <c r="A57" s="16" t="s">
        <v>50</v>
      </c>
      <c r="B57" s="22" t="s">
        <v>93</v>
      </c>
      <c r="C57" s="22" t="s">
        <v>88</v>
      </c>
      <c r="D57" s="19">
        <v>214147000</v>
      </c>
      <c r="E57" s="19">
        <v>238111582.5</v>
      </c>
      <c r="F57" s="19">
        <v>238111582.5</v>
      </c>
      <c r="G57" s="8">
        <f t="shared" si="0"/>
        <v>111.19071595679604</v>
      </c>
      <c r="H57" s="8">
        <f t="shared" si="1"/>
        <v>100</v>
      </c>
      <c r="I57" s="20" t="s">
        <v>114</v>
      </c>
      <c r="J57" s="20"/>
      <c r="K57" s="21"/>
    </row>
    <row r="58" spans="1:11" s="9" customFormat="1" ht="129.75" customHeight="1" x14ac:dyDescent="0.25">
      <c r="A58" s="16" t="s">
        <v>51</v>
      </c>
      <c r="B58" s="22" t="s">
        <v>93</v>
      </c>
      <c r="C58" s="22" t="s">
        <v>93</v>
      </c>
      <c r="D58" s="19">
        <v>2463891537.8299999</v>
      </c>
      <c r="E58" s="19">
        <v>4046886156.79</v>
      </c>
      <c r="F58" s="19">
        <v>3659385799.0900002</v>
      </c>
      <c r="G58" s="8">
        <f t="shared" si="0"/>
        <v>148.52057174208636</v>
      </c>
      <c r="H58" s="8">
        <f t="shared" si="1"/>
        <v>90.424727983765024</v>
      </c>
      <c r="I58" s="20" t="s">
        <v>141</v>
      </c>
      <c r="J58" s="20" t="s">
        <v>117</v>
      </c>
      <c r="K58" s="21"/>
    </row>
    <row r="59" spans="1:11" s="9" customFormat="1" x14ac:dyDescent="0.25">
      <c r="A59" s="16" t="s">
        <v>52</v>
      </c>
      <c r="B59" s="17" t="s">
        <v>82</v>
      </c>
      <c r="C59" s="18"/>
      <c r="D59" s="19">
        <v>20522133202.41</v>
      </c>
      <c r="E59" s="19">
        <v>22079798592.060001</v>
      </c>
      <c r="F59" s="19">
        <v>21669532656.290001</v>
      </c>
      <c r="G59" s="8">
        <f t="shared" si="0"/>
        <v>105.59103404389391</v>
      </c>
      <c r="H59" s="8">
        <f t="shared" si="1"/>
        <v>98.141894573632868</v>
      </c>
      <c r="I59" s="20"/>
      <c r="J59" s="20"/>
      <c r="K59" s="21"/>
    </row>
    <row r="60" spans="1:11" s="9" customFormat="1" ht="37.5" customHeight="1" x14ac:dyDescent="0.25">
      <c r="A60" s="16" t="s">
        <v>53</v>
      </c>
      <c r="B60" s="22" t="s">
        <v>82</v>
      </c>
      <c r="C60" s="22" t="s">
        <v>81</v>
      </c>
      <c r="D60" s="19">
        <v>268015800</v>
      </c>
      <c r="E60" s="19">
        <v>285691700</v>
      </c>
      <c r="F60" s="19">
        <v>283986193.25</v>
      </c>
      <c r="G60" s="8">
        <f t="shared" si="0"/>
        <v>105.95875065947604</v>
      </c>
      <c r="H60" s="8">
        <f t="shared" si="1"/>
        <v>99.403025446661559</v>
      </c>
      <c r="I60" s="20" t="s">
        <v>115</v>
      </c>
      <c r="J60" s="20"/>
      <c r="K60" s="21"/>
    </row>
    <row r="61" spans="1:11" s="9" customFormat="1" ht="112.5" customHeight="1" x14ac:dyDescent="0.25">
      <c r="A61" s="16" t="s">
        <v>54</v>
      </c>
      <c r="B61" s="22" t="s">
        <v>82</v>
      </c>
      <c r="C61" s="22" t="s">
        <v>84</v>
      </c>
      <c r="D61" s="19">
        <v>2596551096</v>
      </c>
      <c r="E61" s="19">
        <v>3069396738.23</v>
      </c>
      <c r="F61" s="19">
        <v>3045369407.3299999</v>
      </c>
      <c r="G61" s="8">
        <f t="shared" si="0"/>
        <v>117.28517155011534</v>
      </c>
      <c r="H61" s="8">
        <f t="shared" si="1"/>
        <v>99.217196962493176</v>
      </c>
      <c r="I61" s="20" t="s">
        <v>144</v>
      </c>
      <c r="J61" s="20"/>
      <c r="K61" s="21"/>
    </row>
    <row r="62" spans="1:11" s="9" customFormat="1" x14ac:dyDescent="0.25">
      <c r="A62" s="16" t="s">
        <v>55</v>
      </c>
      <c r="B62" s="22" t="s">
        <v>82</v>
      </c>
      <c r="C62" s="22" t="s">
        <v>85</v>
      </c>
      <c r="D62" s="19">
        <v>10990537186.41</v>
      </c>
      <c r="E62" s="19">
        <v>11659306716.08</v>
      </c>
      <c r="F62" s="19">
        <v>11348201125.969999</v>
      </c>
      <c r="G62" s="8">
        <f t="shared" si="0"/>
        <v>103.25428988131952</v>
      </c>
      <c r="H62" s="8">
        <f t="shared" si="1"/>
        <v>97.331697349715157</v>
      </c>
      <c r="I62" s="20"/>
      <c r="J62" s="20"/>
      <c r="K62" s="21"/>
    </row>
    <row r="63" spans="1:11" s="9" customFormat="1" x14ac:dyDescent="0.25">
      <c r="A63" s="16" t="s">
        <v>56</v>
      </c>
      <c r="B63" s="22" t="s">
        <v>82</v>
      </c>
      <c r="C63" s="22" t="s">
        <v>86</v>
      </c>
      <c r="D63" s="19">
        <v>6324515240</v>
      </c>
      <c r="E63" s="19">
        <v>6672097146.46</v>
      </c>
      <c r="F63" s="19">
        <v>6608626144.79</v>
      </c>
      <c r="G63" s="8">
        <f t="shared" si="0"/>
        <v>104.49221630447047</v>
      </c>
      <c r="H63" s="8">
        <f t="shared" si="1"/>
        <v>99.048709869224922</v>
      </c>
      <c r="I63" s="20"/>
      <c r="J63" s="20"/>
      <c r="K63" s="21"/>
    </row>
    <row r="64" spans="1:11" s="9" customFormat="1" ht="118.5" customHeight="1" x14ac:dyDescent="0.25">
      <c r="A64" s="16" t="s">
        <v>57</v>
      </c>
      <c r="B64" s="22" t="s">
        <v>82</v>
      </c>
      <c r="C64" s="22" t="s">
        <v>88</v>
      </c>
      <c r="D64" s="19">
        <v>342513880</v>
      </c>
      <c r="E64" s="19">
        <v>393306291.29000002</v>
      </c>
      <c r="F64" s="19">
        <v>383349784.94999999</v>
      </c>
      <c r="G64" s="8">
        <f t="shared" si="0"/>
        <v>111.92240879406113</v>
      </c>
      <c r="H64" s="8">
        <f t="shared" si="1"/>
        <v>97.468510786505902</v>
      </c>
      <c r="I64" s="20" t="s">
        <v>142</v>
      </c>
      <c r="J64" s="20"/>
      <c r="K64" s="21"/>
    </row>
    <row r="65" spans="1:11" s="9" customFormat="1" x14ac:dyDescent="0.25">
      <c r="A65" s="16" t="s">
        <v>58</v>
      </c>
      <c r="B65" s="17" t="s">
        <v>83</v>
      </c>
      <c r="C65" s="18"/>
      <c r="D65" s="19">
        <v>3716078933.1399999</v>
      </c>
      <c r="E65" s="19">
        <v>1991543648.0599999</v>
      </c>
      <c r="F65" s="19">
        <v>1727652269.8399999</v>
      </c>
      <c r="G65" s="8">
        <f t="shared" si="0"/>
        <v>46.491269451593006</v>
      </c>
      <c r="H65" s="8">
        <f t="shared" si="1"/>
        <v>86.749405242658796</v>
      </c>
      <c r="I65" s="24"/>
      <c r="J65" s="24"/>
      <c r="K65" s="21"/>
    </row>
    <row r="66" spans="1:11" s="9" customFormat="1" ht="266.25" customHeight="1" x14ac:dyDescent="0.25">
      <c r="A66" s="16" t="s">
        <v>59</v>
      </c>
      <c r="B66" s="22" t="s">
        <v>83</v>
      </c>
      <c r="C66" s="22" t="s">
        <v>84</v>
      </c>
      <c r="D66" s="19">
        <v>3060685935.1399999</v>
      </c>
      <c r="E66" s="19">
        <v>1297631097</v>
      </c>
      <c r="F66" s="19">
        <v>1050805391.99</v>
      </c>
      <c r="G66" s="8">
        <f t="shared" si="0"/>
        <v>34.332349488250735</v>
      </c>
      <c r="H66" s="8">
        <f t="shared" si="1"/>
        <v>80.97874614899122</v>
      </c>
      <c r="I66" s="20" t="s">
        <v>116</v>
      </c>
      <c r="J66" s="20" t="s">
        <v>116</v>
      </c>
      <c r="K66" s="21"/>
    </row>
    <row r="67" spans="1:11" s="9" customFormat="1" x14ac:dyDescent="0.25">
      <c r="A67" s="16" t="s">
        <v>60</v>
      </c>
      <c r="B67" s="22" t="s">
        <v>83</v>
      </c>
      <c r="C67" s="22" t="s">
        <v>85</v>
      </c>
      <c r="D67" s="19">
        <v>638615498</v>
      </c>
      <c r="E67" s="19">
        <v>674576786.05999994</v>
      </c>
      <c r="F67" s="19">
        <v>658262574.90999997</v>
      </c>
      <c r="G67" s="8">
        <f t="shared" ref="G67:G79" si="2">F67/D67*100</f>
        <v>103.07651113565677</v>
      </c>
      <c r="H67" s="8">
        <f t="shared" si="1"/>
        <v>97.581563509576668</v>
      </c>
      <c r="I67" s="20"/>
      <c r="J67" s="20"/>
      <c r="K67" s="21"/>
    </row>
    <row r="68" spans="1:11" s="9" customFormat="1" ht="72.75" customHeight="1" x14ac:dyDescent="0.25">
      <c r="A68" s="16" t="s">
        <v>61</v>
      </c>
      <c r="B68" s="22" t="s">
        <v>83</v>
      </c>
      <c r="C68" s="22" t="s">
        <v>87</v>
      </c>
      <c r="D68" s="19">
        <v>16777500</v>
      </c>
      <c r="E68" s="19">
        <v>19335765</v>
      </c>
      <c r="F68" s="19">
        <v>18584302.940000001</v>
      </c>
      <c r="G68" s="8">
        <f t="shared" si="2"/>
        <v>110.76920244374908</v>
      </c>
      <c r="H68" s="8">
        <f t="shared" si="1"/>
        <v>96.113616089148792</v>
      </c>
      <c r="I68" s="20" t="s">
        <v>143</v>
      </c>
      <c r="J68" s="20"/>
      <c r="K68" s="21"/>
    </row>
    <row r="69" spans="1:11" s="9" customFormat="1" ht="31.5" x14ac:dyDescent="0.25">
      <c r="A69" s="16" t="s">
        <v>62</v>
      </c>
      <c r="B69" s="17" t="s">
        <v>94</v>
      </c>
      <c r="C69" s="18"/>
      <c r="D69" s="19">
        <v>217348610</v>
      </c>
      <c r="E69" s="19">
        <v>245812265.38</v>
      </c>
      <c r="F69" s="19">
        <v>245411151.09999999</v>
      </c>
      <c r="G69" s="8">
        <f t="shared" si="2"/>
        <v>112.91130460875733</v>
      </c>
      <c r="H69" s="8">
        <f t="shared" ref="H69:H79" si="3">F69/E69*100</f>
        <v>99.836820884678019</v>
      </c>
      <c r="I69" s="20"/>
      <c r="J69" s="20"/>
      <c r="K69" s="21"/>
    </row>
    <row r="70" spans="1:11" s="9" customFormat="1" ht="71.25" customHeight="1" x14ac:dyDescent="0.25">
      <c r="A70" s="16" t="s">
        <v>63</v>
      </c>
      <c r="B70" s="22" t="s">
        <v>94</v>
      </c>
      <c r="C70" s="22" t="s">
        <v>81</v>
      </c>
      <c r="D70" s="19">
        <v>74942410</v>
      </c>
      <c r="E70" s="19">
        <v>98327530</v>
      </c>
      <c r="F70" s="19">
        <v>98327530</v>
      </c>
      <c r="G70" s="8">
        <f t="shared" si="2"/>
        <v>131.20412060407452</v>
      </c>
      <c r="H70" s="8">
        <f t="shared" si="3"/>
        <v>100</v>
      </c>
      <c r="I70" s="20" t="s">
        <v>146</v>
      </c>
      <c r="J70" s="20"/>
      <c r="K70" s="21"/>
    </row>
    <row r="71" spans="1:11" s="9" customFormat="1" ht="41.25" customHeight="1" x14ac:dyDescent="0.25">
      <c r="A71" s="16" t="s">
        <v>64</v>
      </c>
      <c r="B71" s="22" t="s">
        <v>94</v>
      </c>
      <c r="C71" s="22" t="s">
        <v>84</v>
      </c>
      <c r="D71" s="19">
        <v>111073400</v>
      </c>
      <c r="E71" s="19">
        <v>116558820</v>
      </c>
      <c r="F71" s="19">
        <v>116558820</v>
      </c>
      <c r="G71" s="8">
        <f t="shared" si="2"/>
        <v>104.93855414527691</v>
      </c>
      <c r="H71" s="8">
        <f t="shared" si="3"/>
        <v>100</v>
      </c>
      <c r="I71" s="20"/>
      <c r="J71" s="20"/>
      <c r="K71" s="21"/>
    </row>
    <row r="72" spans="1:11" s="9" customFormat="1" ht="62.25" customHeight="1" x14ac:dyDescent="0.25">
      <c r="A72" s="16" t="s">
        <v>65</v>
      </c>
      <c r="B72" s="22" t="s">
        <v>94</v>
      </c>
      <c r="C72" s="22" t="s">
        <v>86</v>
      </c>
      <c r="D72" s="19">
        <v>31332800</v>
      </c>
      <c r="E72" s="19">
        <v>30925915.379999999</v>
      </c>
      <c r="F72" s="19">
        <v>30524801.100000001</v>
      </c>
      <c r="G72" s="8">
        <f t="shared" si="2"/>
        <v>97.421236212531284</v>
      </c>
      <c r="H72" s="8">
        <f t="shared" si="3"/>
        <v>98.702983322979023</v>
      </c>
      <c r="I72" s="20"/>
      <c r="J72" s="20"/>
      <c r="K72" s="21"/>
    </row>
    <row r="73" spans="1:11" s="9" customFormat="1" ht="77.25" customHeight="1" x14ac:dyDescent="0.25">
      <c r="A73" s="16" t="s">
        <v>66</v>
      </c>
      <c r="B73" s="17" t="s">
        <v>90</v>
      </c>
      <c r="C73" s="18"/>
      <c r="D73" s="19">
        <v>570000000</v>
      </c>
      <c r="E73" s="19">
        <v>360000000</v>
      </c>
      <c r="F73" s="19">
        <v>357263854.19999999</v>
      </c>
      <c r="G73" s="8">
        <f t="shared" si="2"/>
        <v>62.67786915789474</v>
      </c>
      <c r="H73" s="8">
        <f t="shared" si="3"/>
        <v>99.239959499999998</v>
      </c>
      <c r="I73" s="20"/>
      <c r="J73" s="20"/>
      <c r="K73" s="21"/>
    </row>
    <row r="74" spans="1:11" s="9" customFormat="1" ht="60" customHeight="1" x14ac:dyDescent="0.25">
      <c r="A74" s="16" t="s">
        <v>67</v>
      </c>
      <c r="B74" s="22" t="s">
        <v>90</v>
      </c>
      <c r="C74" s="22" t="s">
        <v>81</v>
      </c>
      <c r="D74" s="19">
        <v>570000000</v>
      </c>
      <c r="E74" s="19">
        <v>360000000</v>
      </c>
      <c r="F74" s="19">
        <v>357263854.19999999</v>
      </c>
      <c r="G74" s="8">
        <f t="shared" si="2"/>
        <v>62.67786915789474</v>
      </c>
      <c r="H74" s="8">
        <f t="shared" si="3"/>
        <v>99.239959499999998</v>
      </c>
      <c r="I74" s="20" t="s">
        <v>145</v>
      </c>
      <c r="J74" s="20"/>
      <c r="K74" s="21"/>
    </row>
    <row r="75" spans="1:11" s="9" customFormat="1" ht="89.25" customHeight="1" x14ac:dyDescent="0.25">
      <c r="A75" s="16" t="s">
        <v>68</v>
      </c>
      <c r="B75" s="17" t="s">
        <v>91</v>
      </c>
      <c r="C75" s="18"/>
      <c r="D75" s="19">
        <v>3522431619</v>
      </c>
      <c r="E75" s="19">
        <v>6304901967.8000002</v>
      </c>
      <c r="F75" s="19">
        <v>6066167332.1499996</v>
      </c>
      <c r="G75" s="8">
        <f t="shared" si="2"/>
        <v>172.21533271019618</v>
      </c>
      <c r="H75" s="8">
        <f t="shared" si="3"/>
        <v>96.213507571263577</v>
      </c>
      <c r="I75" s="20"/>
      <c r="J75" s="20"/>
      <c r="K75" s="21"/>
    </row>
    <row r="76" spans="1:11" s="9" customFormat="1" ht="86.25" customHeight="1" x14ac:dyDescent="0.25">
      <c r="A76" s="16" t="s">
        <v>69</v>
      </c>
      <c r="B76" s="22" t="s">
        <v>91</v>
      </c>
      <c r="C76" s="22" t="s">
        <v>81</v>
      </c>
      <c r="D76" s="19">
        <v>1729300566</v>
      </c>
      <c r="E76" s="19">
        <v>1726583378.53</v>
      </c>
      <c r="F76" s="19">
        <v>1726583378.53</v>
      </c>
      <c r="G76" s="8">
        <f t="shared" si="2"/>
        <v>99.842873614718968</v>
      </c>
      <c r="H76" s="8">
        <f t="shared" si="3"/>
        <v>100</v>
      </c>
      <c r="I76" s="20"/>
      <c r="J76" s="20"/>
      <c r="K76" s="21"/>
    </row>
    <row r="77" spans="1:11" s="9" customFormat="1" ht="105" customHeight="1" x14ac:dyDescent="0.25">
      <c r="A77" s="16" t="s">
        <v>70</v>
      </c>
      <c r="B77" s="22" t="s">
        <v>91</v>
      </c>
      <c r="C77" s="22" t="s">
        <v>84</v>
      </c>
      <c r="D77" s="19">
        <v>1506275143</v>
      </c>
      <c r="E77" s="19">
        <v>3979621832.8600001</v>
      </c>
      <c r="F77" s="19">
        <v>3744583820</v>
      </c>
      <c r="G77" s="8">
        <f t="shared" si="2"/>
        <v>248.59892546205288</v>
      </c>
      <c r="H77" s="8">
        <f t="shared" si="3"/>
        <v>94.093961116624797</v>
      </c>
      <c r="I77" s="20" t="s">
        <v>150</v>
      </c>
      <c r="J77" s="20" t="s">
        <v>151</v>
      </c>
      <c r="K77" s="21"/>
    </row>
    <row r="78" spans="1:11" s="9" customFormat="1" ht="31.5" x14ac:dyDescent="0.25">
      <c r="A78" s="16" t="s">
        <v>71</v>
      </c>
      <c r="B78" s="22" t="s">
        <v>91</v>
      </c>
      <c r="C78" s="22" t="s">
        <v>85</v>
      </c>
      <c r="D78" s="19">
        <v>286855910</v>
      </c>
      <c r="E78" s="19">
        <v>598696756.40999997</v>
      </c>
      <c r="F78" s="19">
        <v>595000133.62</v>
      </c>
      <c r="G78" s="8">
        <f t="shared" si="2"/>
        <v>207.42125676267221</v>
      </c>
      <c r="H78" s="8">
        <f t="shared" si="3"/>
        <v>99.382555066413545</v>
      </c>
      <c r="I78" s="20" t="s">
        <v>147</v>
      </c>
      <c r="J78" s="20"/>
      <c r="K78" s="21"/>
    </row>
    <row r="79" spans="1:11" s="9" customFormat="1" ht="20.25" customHeight="1" x14ac:dyDescent="0.25">
      <c r="A79" s="27" t="s">
        <v>72</v>
      </c>
      <c r="B79" s="28" t="s">
        <v>101</v>
      </c>
      <c r="C79" s="28" t="s">
        <v>101</v>
      </c>
      <c r="D79" s="29">
        <v>86142717397.910004</v>
      </c>
      <c r="E79" s="29">
        <v>107645559685.45</v>
      </c>
      <c r="F79" s="29">
        <v>98158884628.029999</v>
      </c>
      <c r="G79" s="13">
        <f t="shared" si="2"/>
        <v>113.94913881647706</v>
      </c>
      <c r="H79" s="13">
        <f t="shared" si="3"/>
        <v>91.187119018061765</v>
      </c>
      <c r="I79" s="20"/>
      <c r="J79" s="20"/>
      <c r="K79" s="21"/>
    </row>
    <row r="80" spans="1:11" x14ac:dyDescent="0.25">
      <c r="A80" s="15"/>
      <c r="B80" s="30"/>
      <c r="C80" s="30"/>
      <c r="D80" s="31"/>
      <c r="E80" s="15"/>
      <c r="F80" s="15"/>
      <c r="I80" s="32"/>
      <c r="J80" s="32"/>
      <c r="K80" s="15"/>
    </row>
  </sheetData>
  <mergeCells count="2">
    <mergeCell ref="A2:E2"/>
    <mergeCell ref="A1:I1"/>
  </mergeCells>
  <phoneticPr fontId="4" type="noConversion"/>
  <pageMargins left="0.31496062992125984" right="0.23622047244094491" top="0.70866141732283472" bottom="0.55118110236220474" header="0.31496062992125984" footer="0.23622047244094491"/>
  <pageSetup paperSize="8" scale="70" fitToHeight="0" orientation="landscape" errors="blank"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 1</vt:lpstr>
      <vt:lpstr>'Лист 1'!Заголовки_для_печати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u1533</dc:creator>
  <cp:lastModifiedBy>u1496</cp:lastModifiedBy>
  <cp:lastPrinted>2023-04-19T08:15:06Z</cp:lastPrinted>
  <dcterms:created xsi:type="dcterms:W3CDTF">2022-03-14T07:28:02Z</dcterms:created>
  <dcterms:modified xsi:type="dcterms:W3CDTF">2023-04-24T13:54:59Z</dcterms:modified>
</cp:coreProperties>
</file>