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РЕЙТИНГИ открытости\2023\1 кв\"/>
    </mc:Choice>
  </mc:AlternateContent>
  <xr:revisionPtr revIDLastSave="0" documentId="13_ncr:1_{5F4A7AB3-5B22-4F29-B105-E017F79E62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Sheet1!$A$4:$H$80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G14" i="1" s="1"/>
  <c r="D14" i="1"/>
  <c r="F7" i="1" l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5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5" i="1"/>
  <c r="J16" i="1" l="1"/>
  <c r="J21" i="1"/>
  <c r="J32" i="1"/>
  <c r="J33" i="1"/>
  <c r="J34" i="1"/>
  <c r="J35" i="1"/>
  <c r="J36" i="1"/>
  <c r="J37" i="1"/>
  <c r="J39" i="1"/>
  <c r="J40" i="1"/>
  <c r="J42" i="1"/>
  <c r="J43" i="1"/>
  <c r="J44" i="1"/>
  <c r="J45" i="1"/>
  <c r="J46" i="1"/>
  <c r="J47" i="1"/>
  <c r="J48" i="1"/>
  <c r="J55" i="1"/>
  <c r="J59" i="1"/>
  <c r="J62" i="1"/>
  <c r="J63" i="1"/>
  <c r="J64" i="1"/>
  <c r="J70" i="1"/>
  <c r="J77" i="1"/>
  <c r="J78" i="1"/>
  <c r="J79" i="1"/>
  <c r="D7" i="1"/>
  <c r="D8" i="1"/>
  <c r="D9" i="1"/>
  <c r="G9" i="1" s="1"/>
  <c r="D10" i="1"/>
  <c r="G10" i="1" s="1"/>
  <c r="D11" i="1"/>
  <c r="D12" i="1"/>
  <c r="D13" i="1"/>
  <c r="D15" i="1"/>
  <c r="D16" i="1"/>
  <c r="D17" i="1"/>
  <c r="D18" i="1"/>
  <c r="D19" i="1"/>
  <c r="D20" i="1"/>
  <c r="D21" i="1"/>
  <c r="D22" i="1"/>
  <c r="G22" i="1" s="1"/>
  <c r="D23" i="1"/>
  <c r="G23" i="1" s="1"/>
  <c r="D24" i="1"/>
  <c r="D25" i="1"/>
  <c r="D26" i="1"/>
  <c r="D27" i="1"/>
  <c r="D28" i="1"/>
  <c r="D29" i="1"/>
  <c r="D30" i="1"/>
  <c r="D31" i="1"/>
  <c r="D32" i="1"/>
  <c r="D33" i="1"/>
  <c r="D34" i="1"/>
  <c r="G34" i="1" s="1"/>
  <c r="D35" i="1"/>
  <c r="G35" i="1" s="1"/>
  <c r="D36" i="1"/>
  <c r="D37" i="1"/>
  <c r="D38" i="1"/>
  <c r="D39" i="1"/>
  <c r="D40" i="1"/>
  <c r="D41" i="1"/>
  <c r="D42" i="1"/>
  <c r="D43" i="1"/>
  <c r="D44" i="1"/>
  <c r="D45" i="1"/>
  <c r="D46" i="1"/>
  <c r="G46" i="1" s="1"/>
  <c r="D47" i="1"/>
  <c r="G47" i="1" s="1"/>
  <c r="D48" i="1"/>
  <c r="D49" i="1"/>
  <c r="D50" i="1"/>
  <c r="D51" i="1"/>
  <c r="D52" i="1"/>
  <c r="D53" i="1"/>
  <c r="D54" i="1"/>
  <c r="D55" i="1"/>
  <c r="D56" i="1"/>
  <c r="D57" i="1"/>
  <c r="D58" i="1"/>
  <c r="G58" i="1" s="1"/>
  <c r="D59" i="1"/>
  <c r="G59" i="1" s="1"/>
  <c r="D60" i="1"/>
  <c r="D61" i="1"/>
  <c r="D62" i="1"/>
  <c r="D63" i="1"/>
  <c r="D64" i="1"/>
  <c r="D65" i="1"/>
  <c r="D66" i="1"/>
  <c r="D67" i="1"/>
  <c r="D68" i="1"/>
  <c r="D69" i="1"/>
  <c r="D70" i="1"/>
  <c r="G70" i="1" s="1"/>
  <c r="D71" i="1"/>
  <c r="D72" i="1"/>
  <c r="D73" i="1"/>
  <c r="D74" i="1"/>
  <c r="D75" i="1"/>
  <c r="G75" i="1" s="1"/>
  <c r="D76" i="1"/>
  <c r="D77" i="1"/>
  <c r="D78" i="1"/>
  <c r="D79" i="1"/>
  <c r="D80" i="1"/>
  <c r="D5" i="1"/>
  <c r="J18" i="1" l="1"/>
  <c r="J25" i="1"/>
  <c r="G65" i="1"/>
  <c r="G53" i="1"/>
  <c r="G41" i="1"/>
  <c r="G29" i="1"/>
  <c r="G76" i="1"/>
  <c r="J76" i="1"/>
  <c r="J52" i="1"/>
  <c r="J50" i="1"/>
  <c r="J26" i="1"/>
  <c r="J23" i="1"/>
  <c r="J9" i="1"/>
  <c r="G17" i="1"/>
  <c r="G5" i="1"/>
  <c r="G69" i="1"/>
  <c r="G79" i="1"/>
  <c r="G67" i="1"/>
  <c r="G55" i="1"/>
  <c r="G43" i="1"/>
  <c r="G31" i="1"/>
  <c r="G19" i="1"/>
  <c r="G64" i="1"/>
  <c r="G52" i="1"/>
  <c r="G40" i="1"/>
  <c r="G28" i="1"/>
  <c r="G16" i="1"/>
  <c r="G78" i="1"/>
  <c r="G66" i="1"/>
  <c r="G54" i="1"/>
  <c r="G42" i="1"/>
  <c r="G30" i="1"/>
  <c r="G18" i="1"/>
  <c r="G77" i="1"/>
  <c r="G39" i="1"/>
  <c r="G27" i="1"/>
  <c r="G15" i="1"/>
  <c r="G74" i="1"/>
  <c r="G62" i="1"/>
  <c r="G50" i="1"/>
  <c r="G38" i="1"/>
  <c r="G26" i="1"/>
  <c r="G13" i="1"/>
  <c r="G61" i="1"/>
  <c r="G25" i="1"/>
  <c r="G12" i="1"/>
  <c r="G51" i="1"/>
  <c r="G72" i="1"/>
  <c r="G60" i="1"/>
  <c r="G48" i="1"/>
  <c r="G36" i="1"/>
  <c r="G24" i="1"/>
  <c r="G11" i="1"/>
  <c r="G71" i="1"/>
  <c r="G63" i="1"/>
  <c r="G49" i="1"/>
  <c r="G37" i="1"/>
  <c r="G57" i="1"/>
  <c r="G45" i="1"/>
  <c r="G33" i="1"/>
  <c r="G21" i="1"/>
  <c r="G8" i="1"/>
  <c r="G73" i="1"/>
  <c r="G80" i="1"/>
  <c r="G68" i="1"/>
  <c r="G56" i="1"/>
  <c r="G44" i="1"/>
  <c r="G32" i="1"/>
  <c r="G20" i="1"/>
  <c r="G7" i="1"/>
  <c r="J8" i="1"/>
  <c r="J10" i="1"/>
  <c r="J11" i="1"/>
  <c r="J12" i="1"/>
  <c r="J13" i="1"/>
  <c r="J15" i="1"/>
  <c r="J17" i="1"/>
  <c r="J19" i="1"/>
  <c r="J20" i="1"/>
  <c r="J22" i="1"/>
  <c r="J24" i="1"/>
  <c r="J27" i="1"/>
  <c r="J28" i="1"/>
  <c r="J29" i="1"/>
  <c r="J30" i="1"/>
  <c r="J31" i="1"/>
  <c r="J38" i="1"/>
  <c r="J41" i="1"/>
  <c r="J49" i="1"/>
  <c r="J51" i="1"/>
  <c r="J53" i="1"/>
  <c r="J54" i="1"/>
  <c r="J56" i="1"/>
  <c r="J57" i="1"/>
  <c r="J58" i="1"/>
  <c r="J60" i="1"/>
  <c r="J61" i="1"/>
  <c r="J65" i="1"/>
  <c r="J66" i="1"/>
  <c r="J67" i="1"/>
  <c r="J68" i="1"/>
  <c r="J69" i="1"/>
  <c r="J71" i="1"/>
  <c r="J72" i="1"/>
  <c r="J73" i="1"/>
  <c r="J74" i="1"/>
  <c r="J75" i="1"/>
  <c r="J80" i="1"/>
</calcChain>
</file>

<file path=xl/sharedStrings.xml><?xml version="1.0" encoding="utf-8"?>
<sst xmlns="http://schemas.openxmlformats.org/spreadsheetml/2006/main" count="164" uniqueCount="162">
  <si>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</si>
  <si>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</si>
  <si>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</si>
  <si>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</si>
  <si>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</si>
  <si>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</si>
  <si>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</si>
  <si>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</si>
  <si>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</si>
  <si>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</si>
  <si>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</si>
  <si>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</si>
  <si>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</si>
  <si>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</si>
  <si>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</si>
  <si>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</si>
  <si>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</si>
  <si>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</si>
  <si>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</si>
  <si>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</si>
  <si>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</si>
  <si>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</si>
  <si>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</si>
  <si>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</si>
  <si>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</si>
  <si>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</si>
  <si>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</si>
  <si>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</si>
  <si>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</si>
  <si>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</si>
  <si>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</si>
  <si>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</si>
  <si>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</si>
  <si>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</si>
  <si>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</si>
  <si>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</si>
  <si>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</si>
  <si>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</si>
  <si>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</si>
  <si>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</si>
  <si>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</si>
  <si>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</si>
  <si>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</si>
  <si>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</si>
  <si>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</si>
  <si>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</si>
  <si>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</si>
  <si>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</si>
  <si>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</si>
  <si>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</si>
  <si>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</si>
  <si>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</si>
  <si>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</si>
  <si>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</si>
  <si>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</si>
  <si>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</si>
  <si>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</si>
  <si>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</si>
  <si>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</si>
  <si>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</si>
  <si>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</si>
  <si>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</si>
  <si>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</si>
  <si>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</si>
  <si>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</si>
  <si>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</si>
  <si>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</si>
  <si>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</si>
  <si>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</si>
  <si>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</si>
  <si>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</si>
  <si>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</si>
  <si>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</si>
  <si>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</si>
  <si>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</si>
  <si>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</si>
  <si>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</si>
  <si>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</si>
  <si>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</si>
  <si>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</si>
  <si>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</si>
  <si>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</si>
  <si>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</si>
  <si>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</si>
  <si>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</si>
  <si>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</si>
  <si>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</si>
  <si>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</si>
  <si>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</si>
  <si>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</si>
  <si>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</si>
  <si>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</si>
  <si>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</si>
  <si>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</si>
  <si>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</si>
  <si>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</si>
  <si>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</si>
  <si>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</si>
  <si>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</si>
  <si>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</si>
  <si>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</si>
  <si>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</si>
  <si>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</si>
  <si>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</si>
  <si>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</si>
  <si>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</si>
  <si>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</si>
  <si>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</si>
  <si>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</si>
  <si>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</si>
  <si>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</si>
  <si>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</si>
  <si>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</si>
  <si>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</si>
  <si>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</si>
  <si>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</si>
  <si>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</si>
  <si>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</si>
  <si>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</si>
  <si>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</si>
  <si>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</si>
  <si>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</si>
  <si>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</si>
  <si>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</si>
  <si>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</si>
  <si>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</si>
  <si>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</si>
  <si>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</si>
  <si>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</si>
  <si>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</si>
  <si>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</si>
  <si>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</si>
  <si>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</si>
  <si>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</si>
  <si>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</si>
  <si>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</si>
  <si>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</si>
  <si>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</si>
  <si>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</si>
  <si>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</si>
  <si>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</si>
  <si>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</si>
  <si>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</si>
  <si>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</si>
  <si>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</si>
  <si>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Процент исполнения</t>
  </si>
  <si>
    <t>в том числе</t>
  </si>
  <si>
    <t>Код раздела, подраздела классификации расходов</t>
  </si>
  <si>
    <t>Наименование показателя</t>
  </si>
  <si>
    <t>0410</t>
  </si>
  <si>
    <t>Связь и информатика</t>
  </si>
  <si>
    <t>Утвержденные назначения на 2023 г в рублях</t>
  </si>
  <si>
    <t>Исполнено                           на 1 апреля 2023г.                         в рублях</t>
  </si>
  <si>
    <t>Исполнено                           на 1 апреля 2022г.                        в рублях</t>
  </si>
  <si>
    <t>Исполнено                                 на 1 апреля 2023 год                                     в  тыс. руб.</t>
  </si>
  <si>
    <t>Исполнено                                 на 1 апреля 2022 год                                     в  тыс. руб.</t>
  </si>
  <si>
    <t xml:space="preserve">Отклонение 2023 года от 2022 года в тыс.  руб. </t>
  </si>
  <si>
    <t>0108</t>
  </si>
  <si>
    <t>-</t>
  </si>
  <si>
    <t xml:space="preserve"> Назначения на 2023 год, утвержденные Законом Липецкой области от 07.12.2022г №243-ОЗ "Об областном бюджете на 2023 год и на плановый период 2024 и 2025 годов", в тыс. руб.</t>
  </si>
  <si>
    <t>Международные отношения и международное сотрудничество</t>
  </si>
  <si>
    <t xml:space="preserve">  Сведения об исполнении областного бюджета по расходам   на 1 апреля 2023 года в сравнении с планом                                                     и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</si>
</sst>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9" fontId="4" fillId="0" borderId="3">
      <alignment horizontal="center" vertical="center" wrapText="1"/>
    </xf>
  </cellStyleXfs>
  <cellXfs count="39"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6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64" fontId="5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0" fillId="0" borderId="0" xfId="0" applyBorder="1"/>
    <xf numFmtId="0" fontId="3" fillId="0" borderId="0" xfId="0" applyFont="1" applyBorder="1"/>
    <xf numFmtId="0" fontId="9" fillId="0" borderId="0" xfId="0" applyFont="1" applyBorder="1" applyAlignment="1">
      <alignment horizontal="center" vertical="center" wrapText="1"/>
    </xf>
  </cellXfs>
  <cellStyles count="2">
    <cellStyle name="xl28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J83"/>
  <sheetViews>
    <sheetView tabSelected="1" zoomScaleNormal="100" zoomScaleSheetLayoutView="100" workbookViewId="0">
      <selection activeCell="J11" sqref="J11"/>
    </sheetView>
  </sheetViews>
  <sheetFormatPr defaultRowHeight="15" x14ac:dyDescent="0.25"/>
  <cols>
    <col min="1" max="1" width="37.85546875" customWidth="1"/>
    <col min="2" max="2" width="15.85546875" style="2" customWidth="1"/>
    <col min="3" max="3" width="20.140625" style="9" hidden="1" customWidth="1"/>
    <col min="4" max="4" width="19.42578125" style="10" customWidth="1"/>
    <col min="5" max="5" width="19.28515625" style="11" hidden="1" customWidth="1"/>
    <col min="6" max="6" width="17.42578125" style="20" customWidth="1"/>
    <col min="7" max="7" width="14.7109375" style="1" customWidth="1"/>
    <col min="8" max="8" width="20.85546875" hidden="1" customWidth="1"/>
    <col min="9" max="9" width="16" style="21" customWidth="1"/>
    <col min="10" max="10" width="16" style="22" customWidth="1"/>
    <col min="11" max="11" width="17.42578125" customWidth="1"/>
    <col min="12" max="12" width="18.42578125" customWidth="1"/>
  </cols>
  <sheetData>
    <row r="1" spans="1:10" x14ac:dyDescent="0.25">
      <c r="A1" s="36"/>
      <c r="B1" s="36"/>
      <c r="C1" s="36"/>
      <c r="D1" s="36"/>
      <c r="E1" s="36"/>
    </row>
    <row r="2" spans="1:10" ht="42.75" customHeight="1" x14ac:dyDescent="0.25">
      <c r="A2" s="38" t="s">
        <v>161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7"/>
      <c r="B3" s="37"/>
      <c r="C3" s="37"/>
      <c r="D3" s="37"/>
      <c r="E3" s="37"/>
    </row>
    <row r="4" spans="1:10" ht="190.5" customHeight="1" x14ac:dyDescent="0.25">
      <c r="A4" s="6" t="s">
        <v>148</v>
      </c>
      <c r="B4" s="6" t="s">
        <v>147</v>
      </c>
      <c r="C4" s="6" t="s">
        <v>151</v>
      </c>
      <c r="D4" s="32" t="s">
        <v>159</v>
      </c>
      <c r="E4" s="6" t="s">
        <v>152</v>
      </c>
      <c r="F4" s="6" t="s">
        <v>154</v>
      </c>
      <c r="G4" s="6" t="s">
        <v>145</v>
      </c>
      <c r="H4" s="6" t="s">
        <v>153</v>
      </c>
      <c r="I4" s="6" t="s">
        <v>155</v>
      </c>
      <c r="J4" s="7" t="s">
        <v>156</v>
      </c>
    </row>
    <row r="5" spans="1:10" ht="27" customHeight="1" x14ac:dyDescent="0.25">
      <c r="A5" s="34" t="s">
        <v>48</v>
      </c>
      <c r="B5" s="25"/>
      <c r="C5" s="28">
        <v>101754430355.75999</v>
      </c>
      <c r="D5" s="13">
        <f>C5/1000</f>
        <v>101754430.35575999</v>
      </c>
      <c r="E5" s="29">
        <v>20128779634.82</v>
      </c>
      <c r="F5" s="14">
        <f>E5/1000</f>
        <v>20128779.634819999</v>
      </c>
      <c r="G5" s="5">
        <f>F5/D5*100</f>
        <v>19.78172308020844</v>
      </c>
      <c r="H5" s="17">
        <v>18095895552.080002</v>
      </c>
      <c r="I5" s="14">
        <f>H5/1000</f>
        <v>18095895.552080002</v>
      </c>
      <c r="J5" s="18">
        <v>2032884</v>
      </c>
    </row>
    <row r="6" spans="1:10" ht="15.75" x14ac:dyDescent="0.25">
      <c r="A6" s="35" t="s">
        <v>146</v>
      </c>
      <c r="B6" s="26"/>
      <c r="C6" s="16"/>
      <c r="D6" s="3"/>
      <c r="E6" s="30"/>
      <c r="F6" s="8"/>
      <c r="G6" s="4"/>
      <c r="H6" s="16"/>
      <c r="I6" s="8"/>
      <c r="J6" s="23"/>
    </row>
    <row r="7" spans="1:10" ht="35.25" customHeight="1" x14ac:dyDescent="0.25">
      <c r="A7" s="35" t="s">
        <v>21</v>
      </c>
      <c r="B7" s="26" t="s">
        <v>17</v>
      </c>
      <c r="C7" s="27">
        <v>6505147661.4300003</v>
      </c>
      <c r="D7" s="3">
        <f t="shared" ref="D7:D68" si="0">C7/1000</f>
        <v>6505147.6614300003</v>
      </c>
      <c r="E7" s="31">
        <v>709220970.00999999</v>
      </c>
      <c r="F7" s="8">
        <f t="shared" ref="F7:F70" si="1">E7/1000</f>
        <v>709220.97001000005</v>
      </c>
      <c r="G7" s="4">
        <f t="shared" ref="G7:G68" si="2">F7/D7*100</f>
        <v>10.902457667718719</v>
      </c>
      <c r="H7" s="15">
        <v>485453341.25999999</v>
      </c>
      <c r="I7" s="8">
        <f t="shared" ref="I7:I70" si="3">H7/1000</f>
        <v>485453.34126000002</v>
      </c>
      <c r="J7" s="23">
        <v>223767.7</v>
      </c>
    </row>
    <row r="8" spans="1:10" ht="70.5" customHeight="1" x14ac:dyDescent="0.25">
      <c r="A8" s="35" t="s">
        <v>117</v>
      </c>
      <c r="B8" s="26" t="s">
        <v>138</v>
      </c>
      <c r="C8" s="27">
        <v>6160953</v>
      </c>
      <c r="D8" s="3">
        <f t="shared" si="0"/>
        <v>6160.9530000000004</v>
      </c>
      <c r="E8" s="31">
        <v>2421124.62</v>
      </c>
      <c r="F8" s="8">
        <f t="shared" si="1"/>
        <v>2421.12462</v>
      </c>
      <c r="G8" s="4">
        <f t="shared" si="2"/>
        <v>39.297891413877039</v>
      </c>
      <c r="H8" s="15">
        <v>663011.25</v>
      </c>
      <c r="I8" s="8">
        <f t="shared" si="3"/>
        <v>663.01125000000002</v>
      </c>
      <c r="J8" s="23">
        <f t="shared" ref="J8:J70" si="4">F8-I8</f>
        <v>1758.11337</v>
      </c>
    </row>
    <row r="9" spans="1:10" ht="94.5" x14ac:dyDescent="0.25">
      <c r="A9" s="35" t="s">
        <v>43</v>
      </c>
      <c r="B9" s="26" t="s">
        <v>123</v>
      </c>
      <c r="C9" s="27">
        <v>105160771.14</v>
      </c>
      <c r="D9" s="3">
        <f t="shared" si="0"/>
        <v>105160.77114</v>
      </c>
      <c r="E9" s="31">
        <v>26871425.52</v>
      </c>
      <c r="F9" s="8">
        <f t="shared" si="1"/>
        <v>26871.425520000001</v>
      </c>
      <c r="G9" s="4">
        <f t="shared" si="2"/>
        <v>25.552708703729653</v>
      </c>
      <c r="H9" s="15">
        <v>24213725.73</v>
      </c>
      <c r="I9" s="8">
        <f t="shared" si="3"/>
        <v>24213.725730000002</v>
      </c>
      <c r="J9" s="23">
        <f t="shared" si="4"/>
        <v>2657.6997899999988</v>
      </c>
    </row>
    <row r="10" spans="1:10" ht="99" customHeight="1" x14ac:dyDescent="0.25">
      <c r="A10" s="35" t="s">
        <v>47</v>
      </c>
      <c r="B10" s="26" t="s">
        <v>111</v>
      </c>
      <c r="C10" s="27">
        <v>295165202.69999999</v>
      </c>
      <c r="D10" s="3">
        <f t="shared" si="0"/>
        <v>295165.20269999997</v>
      </c>
      <c r="E10" s="31">
        <v>56193373.859999999</v>
      </c>
      <c r="F10" s="8">
        <f t="shared" si="1"/>
        <v>56193.37386</v>
      </c>
      <c r="G10" s="4">
        <f t="shared" si="2"/>
        <v>19.03793988789181</v>
      </c>
      <c r="H10" s="15">
        <v>54822925.039999999</v>
      </c>
      <c r="I10" s="8">
        <f t="shared" si="3"/>
        <v>54822.925040000002</v>
      </c>
      <c r="J10" s="23">
        <f t="shared" si="4"/>
        <v>1370.4488199999978</v>
      </c>
    </row>
    <row r="11" spans="1:10" ht="24.75" customHeight="1" x14ac:dyDescent="0.25">
      <c r="A11" s="35" t="s">
        <v>114</v>
      </c>
      <c r="B11" s="26" t="s">
        <v>98</v>
      </c>
      <c r="C11" s="27">
        <v>16000</v>
      </c>
      <c r="D11" s="3">
        <f t="shared" si="0"/>
        <v>16</v>
      </c>
      <c r="E11" s="31">
        <v>0</v>
      </c>
      <c r="F11" s="8">
        <f t="shared" si="1"/>
        <v>0</v>
      </c>
      <c r="G11" s="4">
        <f t="shared" si="2"/>
        <v>0</v>
      </c>
      <c r="H11" s="15">
        <v>0</v>
      </c>
      <c r="I11" s="8">
        <f t="shared" si="3"/>
        <v>0</v>
      </c>
      <c r="J11" s="23">
        <f t="shared" si="4"/>
        <v>0</v>
      </c>
    </row>
    <row r="12" spans="1:10" ht="87" customHeight="1" x14ac:dyDescent="0.25">
      <c r="A12" s="35" t="s">
        <v>10</v>
      </c>
      <c r="B12" s="26" t="s">
        <v>85</v>
      </c>
      <c r="C12" s="27">
        <v>148842196</v>
      </c>
      <c r="D12" s="3">
        <f t="shared" si="0"/>
        <v>148842.196</v>
      </c>
      <c r="E12" s="31">
        <v>27983655.809999999</v>
      </c>
      <c r="F12" s="8">
        <f t="shared" si="1"/>
        <v>27983.65581</v>
      </c>
      <c r="G12" s="4">
        <f t="shared" si="2"/>
        <v>18.800888835313877</v>
      </c>
      <c r="H12" s="15">
        <v>31948413.219999999</v>
      </c>
      <c r="I12" s="8">
        <f t="shared" si="3"/>
        <v>31948.413219999999</v>
      </c>
      <c r="J12" s="23">
        <f t="shared" si="4"/>
        <v>-3964.7574099999983</v>
      </c>
    </row>
    <row r="13" spans="1:10" ht="38.25" customHeight="1" x14ac:dyDescent="0.25">
      <c r="A13" s="35" t="s">
        <v>75</v>
      </c>
      <c r="B13" s="26" t="s">
        <v>69</v>
      </c>
      <c r="C13" s="27">
        <v>56342000</v>
      </c>
      <c r="D13" s="3">
        <f t="shared" si="0"/>
        <v>56342</v>
      </c>
      <c r="E13" s="31">
        <v>10750646.08</v>
      </c>
      <c r="F13" s="8">
        <f t="shared" si="1"/>
        <v>10750.64608</v>
      </c>
      <c r="G13" s="4">
        <f t="shared" si="2"/>
        <v>19.081051577863761</v>
      </c>
      <c r="H13" s="15">
        <v>7501340.1500000004</v>
      </c>
      <c r="I13" s="8">
        <f t="shared" si="3"/>
        <v>7501.34015</v>
      </c>
      <c r="J13" s="23">
        <f t="shared" si="4"/>
        <v>3249.3059300000004</v>
      </c>
    </row>
    <row r="14" spans="1:10" s="19" customFormat="1" ht="38.25" customHeight="1" x14ac:dyDescent="0.25">
      <c r="A14" s="35" t="s">
        <v>160</v>
      </c>
      <c r="B14" s="33" t="s">
        <v>157</v>
      </c>
      <c r="C14" s="27">
        <v>227449800</v>
      </c>
      <c r="D14" s="3">
        <f t="shared" si="0"/>
        <v>227449.8</v>
      </c>
      <c r="E14" s="31">
        <v>49053429.630000003</v>
      </c>
      <c r="F14" s="8">
        <f t="shared" si="1"/>
        <v>49053.429630000006</v>
      </c>
      <c r="G14" s="4">
        <f t="shared" si="2"/>
        <v>21.56670598523279</v>
      </c>
      <c r="H14" s="15" t="s">
        <v>158</v>
      </c>
      <c r="I14" s="8" t="s">
        <v>158</v>
      </c>
      <c r="J14" s="23" t="s">
        <v>158</v>
      </c>
    </row>
    <row r="15" spans="1:10" ht="21.75" customHeight="1" x14ac:dyDescent="0.25">
      <c r="A15" s="35" t="s">
        <v>67</v>
      </c>
      <c r="B15" s="26" t="s">
        <v>53</v>
      </c>
      <c r="C15" s="27">
        <v>867845533</v>
      </c>
      <c r="D15" s="3">
        <f t="shared" si="0"/>
        <v>867845.53300000005</v>
      </c>
      <c r="E15" s="31">
        <v>0</v>
      </c>
      <c r="F15" s="8">
        <f t="shared" si="1"/>
        <v>0</v>
      </c>
      <c r="G15" s="4">
        <f t="shared" si="2"/>
        <v>0</v>
      </c>
      <c r="H15" s="15">
        <v>0</v>
      </c>
      <c r="I15" s="8">
        <f t="shared" si="3"/>
        <v>0</v>
      </c>
      <c r="J15" s="23">
        <f t="shared" si="4"/>
        <v>0</v>
      </c>
    </row>
    <row r="16" spans="1:10" ht="39.75" customHeight="1" x14ac:dyDescent="0.25">
      <c r="A16" s="35" t="s">
        <v>28</v>
      </c>
      <c r="B16" s="26" t="s">
        <v>32</v>
      </c>
      <c r="C16" s="27">
        <v>4798165205.5900002</v>
      </c>
      <c r="D16" s="3">
        <f t="shared" si="0"/>
        <v>4798165.2055900004</v>
      </c>
      <c r="E16" s="31">
        <v>535947314.49000001</v>
      </c>
      <c r="F16" s="8">
        <f t="shared" si="1"/>
        <v>535947.31449000002</v>
      </c>
      <c r="G16" s="4">
        <f t="shared" si="2"/>
        <v>11.169838709713579</v>
      </c>
      <c r="H16" s="15">
        <v>366303925.87</v>
      </c>
      <c r="I16" s="8">
        <f t="shared" si="3"/>
        <v>366303.92586999998</v>
      </c>
      <c r="J16" s="23">
        <f t="shared" si="4"/>
        <v>169643.38862000004</v>
      </c>
    </row>
    <row r="17" spans="1:10" ht="22.5" customHeight="1" x14ac:dyDescent="0.25">
      <c r="A17" s="35" t="s">
        <v>59</v>
      </c>
      <c r="B17" s="26" t="s">
        <v>45</v>
      </c>
      <c r="C17" s="27">
        <v>221735344</v>
      </c>
      <c r="D17" s="3">
        <f t="shared" si="0"/>
        <v>221735.34400000001</v>
      </c>
      <c r="E17" s="31">
        <v>7820606.5</v>
      </c>
      <c r="F17" s="8">
        <f t="shared" si="1"/>
        <v>7820.6064999999999</v>
      </c>
      <c r="G17" s="4">
        <f t="shared" si="2"/>
        <v>3.5270004136102</v>
      </c>
      <c r="H17" s="15">
        <v>6554987.4199999999</v>
      </c>
      <c r="I17" s="8">
        <f t="shared" si="3"/>
        <v>6554.9874199999995</v>
      </c>
      <c r="J17" s="23">
        <f t="shared" si="4"/>
        <v>1265.6190800000004</v>
      </c>
    </row>
    <row r="18" spans="1:10" ht="39" customHeight="1" x14ac:dyDescent="0.25">
      <c r="A18" s="35" t="s">
        <v>109</v>
      </c>
      <c r="B18" s="26" t="s">
        <v>7</v>
      </c>
      <c r="C18" s="27">
        <v>38789000</v>
      </c>
      <c r="D18" s="3">
        <f t="shared" si="0"/>
        <v>38789</v>
      </c>
      <c r="E18" s="31">
        <v>7485838.5</v>
      </c>
      <c r="F18" s="8">
        <f t="shared" si="1"/>
        <v>7485.8384999999998</v>
      </c>
      <c r="G18" s="4">
        <f t="shared" si="2"/>
        <v>19.298869524865296</v>
      </c>
      <c r="H18" s="15">
        <v>6460294.2199999997</v>
      </c>
      <c r="I18" s="8">
        <f t="shared" si="3"/>
        <v>6460.2942199999998</v>
      </c>
      <c r="J18" s="23">
        <f t="shared" si="4"/>
        <v>1025.5442800000001</v>
      </c>
    </row>
    <row r="19" spans="1:10" ht="39" customHeight="1" x14ac:dyDescent="0.25">
      <c r="A19" s="35" t="s">
        <v>15</v>
      </c>
      <c r="B19" s="26" t="s">
        <v>142</v>
      </c>
      <c r="C19" s="27">
        <v>182946344</v>
      </c>
      <c r="D19" s="3">
        <f t="shared" si="0"/>
        <v>182946.34400000001</v>
      </c>
      <c r="E19" s="31">
        <v>334768</v>
      </c>
      <c r="F19" s="8">
        <f t="shared" si="1"/>
        <v>334.76799999999997</v>
      </c>
      <c r="G19" s="4">
        <f t="shared" si="2"/>
        <v>0.18298698551745857</v>
      </c>
      <c r="H19" s="15">
        <v>94693.2</v>
      </c>
      <c r="I19" s="8">
        <f t="shared" si="3"/>
        <v>94.69319999999999</v>
      </c>
      <c r="J19" s="23">
        <f t="shared" si="4"/>
        <v>240.07479999999998</v>
      </c>
    </row>
    <row r="20" spans="1:10" ht="63" x14ac:dyDescent="0.25">
      <c r="A20" s="35" t="s">
        <v>105</v>
      </c>
      <c r="B20" s="26" t="s">
        <v>72</v>
      </c>
      <c r="C20" s="27">
        <v>1263003391.1400001</v>
      </c>
      <c r="D20" s="3">
        <f t="shared" si="0"/>
        <v>1263003.3911400002</v>
      </c>
      <c r="E20" s="31">
        <v>276004178.19</v>
      </c>
      <c r="F20" s="8">
        <f t="shared" si="1"/>
        <v>276004.17819000001</v>
      </c>
      <c r="G20" s="4">
        <f t="shared" si="2"/>
        <v>21.853003731120289</v>
      </c>
      <c r="H20" s="15">
        <v>191331499.25</v>
      </c>
      <c r="I20" s="8">
        <f t="shared" si="3"/>
        <v>191331.49924999999</v>
      </c>
      <c r="J20" s="23">
        <f t="shared" si="4"/>
        <v>84672.678940000013</v>
      </c>
    </row>
    <row r="21" spans="1:10" ht="22.5" customHeight="1" x14ac:dyDescent="0.25">
      <c r="A21" s="35" t="s">
        <v>64</v>
      </c>
      <c r="B21" s="26" t="s">
        <v>24</v>
      </c>
      <c r="C21" s="27">
        <v>88809100</v>
      </c>
      <c r="D21" s="3">
        <f t="shared" si="0"/>
        <v>88809.1</v>
      </c>
      <c r="E21" s="31">
        <v>19922981.210000001</v>
      </c>
      <c r="F21" s="8">
        <f t="shared" si="1"/>
        <v>19922.981210000002</v>
      </c>
      <c r="G21" s="4">
        <f t="shared" si="2"/>
        <v>22.433490723360556</v>
      </c>
      <c r="H21" s="15">
        <v>21606933.399999999</v>
      </c>
      <c r="I21" s="8">
        <f t="shared" si="3"/>
        <v>21606.933399999998</v>
      </c>
      <c r="J21" s="23">
        <f t="shared" si="4"/>
        <v>-1683.9521899999963</v>
      </c>
    </row>
    <row r="22" spans="1:10" ht="31.5" x14ac:dyDescent="0.25">
      <c r="A22" s="35" t="s">
        <v>104</v>
      </c>
      <c r="B22" s="26" t="s">
        <v>122</v>
      </c>
      <c r="C22" s="27">
        <v>805055542.26999998</v>
      </c>
      <c r="D22" s="3">
        <f t="shared" si="0"/>
        <v>805055.54226999998</v>
      </c>
      <c r="E22" s="31">
        <v>149360769.41999999</v>
      </c>
      <c r="F22" s="8">
        <f t="shared" si="1"/>
        <v>149360.76942</v>
      </c>
      <c r="G22" s="4">
        <f t="shared" si="2"/>
        <v>18.552852763282672</v>
      </c>
      <c r="H22" s="15">
        <v>134112382.08</v>
      </c>
      <c r="I22" s="8">
        <f t="shared" si="3"/>
        <v>134112.38208000001</v>
      </c>
      <c r="J22" s="23">
        <f t="shared" si="4"/>
        <v>15248.387339999987</v>
      </c>
    </row>
    <row r="23" spans="1:10" ht="26.25" customHeight="1" x14ac:dyDescent="0.25">
      <c r="A23" s="35" t="s">
        <v>33</v>
      </c>
      <c r="B23" s="26" t="s">
        <v>112</v>
      </c>
      <c r="C23" s="27">
        <v>239099786</v>
      </c>
      <c r="D23" s="3">
        <f t="shared" si="0"/>
        <v>239099.78599999999</v>
      </c>
      <c r="E23" s="31">
        <v>86479771.200000003</v>
      </c>
      <c r="F23" s="8">
        <f t="shared" si="1"/>
        <v>86479.771200000003</v>
      </c>
      <c r="G23" s="4">
        <f t="shared" si="2"/>
        <v>36.168903639252946</v>
      </c>
      <c r="H23" s="15">
        <v>27243076.449999999</v>
      </c>
      <c r="I23" s="8">
        <f t="shared" si="3"/>
        <v>27243.07645</v>
      </c>
      <c r="J23" s="23">
        <f t="shared" si="4"/>
        <v>59236.694750000002</v>
      </c>
    </row>
    <row r="24" spans="1:10" ht="53.25" customHeight="1" x14ac:dyDescent="0.25">
      <c r="A24" s="35" t="s">
        <v>99</v>
      </c>
      <c r="B24" s="26" t="s">
        <v>68</v>
      </c>
      <c r="C24" s="27">
        <v>130038962.87</v>
      </c>
      <c r="D24" s="3">
        <f t="shared" si="0"/>
        <v>130038.96287</v>
      </c>
      <c r="E24" s="31">
        <v>20240656.359999999</v>
      </c>
      <c r="F24" s="8">
        <f t="shared" si="1"/>
        <v>20240.656360000001</v>
      </c>
      <c r="G24" s="4">
        <f t="shared" si="2"/>
        <v>15.565070585986287</v>
      </c>
      <c r="H24" s="15">
        <v>8369107.3200000003</v>
      </c>
      <c r="I24" s="8">
        <f t="shared" si="3"/>
        <v>8369.107320000001</v>
      </c>
      <c r="J24" s="23">
        <f t="shared" si="4"/>
        <v>11871.54904</v>
      </c>
    </row>
    <row r="25" spans="1:10" ht="24" customHeight="1" x14ac:dyDescent="0.25">
      <c r="A25" s="35" t="s">
        <v>81</v>
      </c>
      <c r="B25" s="26" t="s">
        <v>103</v>
      </c>
      <c r="C25" s="27">
        <v>25152388645.27</v>
      </c>
      <c r="D25" s="3">
        <f t="shared" si="0"/>
        <v>25152388.645270001</v>
      </c>
      <c r="E25" s="31">
        <v>4292022616.5</v>
      </c>
      <c r="F25" s="8">
        <f t="shared" si="1"/>
        <v>4292022.6164999995</v>
      </c>
      <c r="G25" s="4">
        <f t="shared" si="2"/>
        <v>17.064075611391804</v>
      </c>
      <c r="H25" s="15">
        <v>3744497265.3499999</v>
      </c>
      <c r="I25" s="8">
        <f t="shared" si="3"/>
        <v>3744497.26535</v>
      </c>
      <c r="J25" s="23">
        <f t="shared" si="4"/>
        <v>547525.35114999954</v>
      </c>
    </row>
    <row r="26" spans="1:10" ht="24" customHeight="1" x14ac:dyDescent="0.25">
      <c r="A26" s="35" t="s">
        <v>94</v>
      </c>
      <c r="B26" s="26" t="s">
        <v>87</v>
      </c>
      <c r="C26" s="27">
        <v>700777244.35000002</v>
      </c>
      <c r="D26" s="3">
        <f t="shared" si="0"/>
        <v>700777.24435000005</v>
      </c>
      <c r="E26" s="31">
        <v>63836026.990000002</v>
      </c>
      <c r="F26" s="8">
        <f t="shared" si="1"/>
        <v>63836.026989999998</v>
      </c>
      <c r="G26" s="4">
        <f t="shared" si="2"/>
        <v>9.109317904466284</v>
      </c>
      <c r="H26" s="15">
        <v>60200819.359999999</v>
      </c>
      <c r="I26" s="8">
        <f t="shared" si="3"/>
        <v>60200.819360000001</v>
      </c>
      <c r="J26" s="23">
        <f t="shared" si="4"/>
        <v>3635.2076299999972</v>
      </c>
    </row>
    <row r="27" spans="1:10" ht="42" customHeight="1" x14ac:dyDescent="0.25">
      <c r="A27" s="35" t="s">
        <v>118</v>
      </c>
      <c r="B27" s="26" t="s">
        <v>50</v>
      </c>
      <c r="C27" s="27">
        <v>4572000</v>
      </c>
      <c r="D27" s="3">
        <f t="shared" si="0"/>
        <v>4572</v>
      </c>
      <c r="E27" s="31">
        <v>0</v>
      </c>
      <c r="F27" s="8">
        <f t="shared" si="1"/>
        <v>0</v>
      </c>
      <c r="G27" s="4">
        <f t="shared" si="2"/>
        <v>0</v>
      </c>
      <c r="H27" s="15">
        <v>0</v>
      </c>
      <c r="I27" s="8">
        <f t="shared" si="3"/>
        <v>0</v>
      </c>
      <c r="J27" s="23">
        <f t="shared" si="4"/>
        <v>0</v>
      </c>
    </row>
    <row r="28" spans="1:10" ht="24" customHeight="1" x14ac:dyDescent="0.25">
      <c r="A28" s="35" t="s">
        <v>107</v>
      </c>
      <c r="B28" s="26" t="s">
        <v>37</v>
      </c>
      <c r="C28" s="27">
        <v>3472882744.2800002</v>
      </c>
      <c r="D28" s="3">
        <f t="shared" si="0"/>
        <v>3472882.7442800002</v>
      </c>
      <c r="E28" s="31">
        <v>1035884049.49</v>
      </c>
      <c r="F28" s="8">
        <f t="shared" si="1"/>
        <v>1035884.04949</v>
      </c>
      <c r="G28" s="4">
        <f t="shared" si="2"/>
        <v>29.827786474972395</v>
      </c>
      <c r="H28" s="15">
        <v>635139308.14999998</v>
      </c>
      <c r="I28" s="8">
        <f t="shared" si="3"/>
        <v>635139.30814999994</v>
      </c>
      <c r="J28" s="23">
        <f t="shared" si="4"/>
        <v>400744.74134000007</v>
      </c>
    </row>
    <row r="29" spans="1:10" ht="24" customHeight="1" x14ac:dyDescent="0.25">
      <c r="A29" s="35" t="s">
        <v>38</v>
      </c>
      <c r="B29" s="26" t="s">
        <v>25</v>
      </c>
      <c r="C29" s="27">
        <v>158717329.44</v>
      </c>
      <c r="D29" s="3">
        <f t="shared" si="0"/>
        <v>158717.32944</v>
      </c>
      <c r="E29" s="31">
        <v>24811776.899999999</v>
      </c>
      <c r="F29" s="8">
        <f t="shared" si="1"/>
        <v>24811.776899999997</v>
      </c>
      <c r="G29" s="4">
        <f t="shared" si="2"/>
        <v>15.632682951220906</v>
      </c>
      <c r="H29" s="15">
        <v>22961087.5</v>
      </c>
      <c r="I29" s="8">
        <f t="shared" si="3"/>
        <v>22961.087500000001</v>
      </c>
      <c r="J29" s="23">
        <f t="shared" si="4"/>
        <v>1850.6893999999957</v>
      </c>
    </row>
    <row r="30" spans="1:10" ht="24" customHeight="1" x14ac:dyDescent="0.25">
      <c r="A30" s="35" t="s">
        <v>46</v>
      </c>
      <c r="B30" s="26" t="s">
        <v>13</v>
      </c>
      <c r="C30" s="27">
        <v>569274110.95000005</v>
      </c>
      <c r="D30" s="3">
        <f t="shared" si="0"/>
        <v>569274.11095</v>
      </c>
      <c r="E30" s="31">
        <v>191553129.44</v>
      </c>
      <c r="F30" s="8">
        <f t="shared" si="1"/>
        <v>191553.12943999999</v>
      </c>
      <c r="G30" s="4">
        <f t="shared" si="2"/>
        <v>33.648663404056386</v>
      </c>
      <c r="H30" s="15">
        <v>147385608.46000001</v>
      </c>
      <c r="I30" s="8">
        <f t="shared" si="3"/>
        <v>147385.60846000002</v>
      </c>
      <c r="J30" s="23">
        <f t="shared" si="4"/>
        <v>44167.520979999972</v>
      </c>
    </row>
    <row r="31" spans="1:10" ht="24" customHeight="1" x14ac:dyDescent="0.25">
      <c r="A31" s="35" t="s">
        <v>49</v>
      </c>
      <c r="B31" s="26" t="s">
        <v>143</v>
      </c>
      <c r="C31" s="27">
        <v>1337854211.3199999</v>
      </c>
      <c r="D31" s="3">
        <f t="shared" si="0"/>
        <v>1337854.21132</v>
      </c>
      <c r="E31" s="31">
        <v>166954821.34999999</v>
      </c>
      <c r="F31" s="8">
        <f t="shared" si="1"/>
        <v>166954.82134999998</v>
      </c>
      <c r="G31" s="4">
        <f t="shared" si="2"/>
        <v>12.479298561632755</v>
      </c>
      <c r="H31" s="15">
        <v>181510910.99000001</v>
      </c>
      <c r="I31" s="8">
        <f t="shared" si="3"/>
        <v>181510.91099</v>
      </c>
      <c r="J31" s="23">
        <f t="shared" si="4"/>
        <v>-14556.08964000002</v>
      </c>
    </row>
    <row r="32" spans="1:10" ht="31.5" x14ac:dyDescent="0.25">
      <c r="A32" s="35" t="s">
        <v>78</v>
      </c>
      <c r="B32" s="26" t="s">
        <v>128</v>
      </c>
      <c r="C32" s="27">
        <v>14722492305.98</v>
      </c>
      <c r="D32" s="3">
        <f t="shared" si="0"/>
        <v>14722492.305979999</v>
      </c>
      <c r="E32" s="31">
        <v>2339052965.6300001</v>
      </c>
      <c r="F32" s="8">
        <f t="shared" si="1"/>
        <v>2339052.96563</v>
      </c>
      <c r="G32" s="4">
        <f t="shared" si="2"/>
        <v>15.887615473094327</v>
      </c>
      <c r="H32" s="15">
        <v>1151358717.99</v>
      </c>
      <c r="I32" s="8">
        <f t="shared" si="3"/>
        <v>1151358.71799</v>
      </c>
      <c r="J32" s="23">
        <f t="shared" si="4"/>
        <v>1187694.24764</v>
      </c>
    </row>
    <row r="33" spans="1:10" s="12" customFormat="1" ht="22.5" customHeight="1" x14ac:dyDescent="0.25">
      <c r="A33" s="35" t="s">
        <v>150</v>
      </c>
      <c r="B33" s="26" t="s">
        <v>149</v>
      </c>
      <c r="C33" s="27">
        <v>969204700</v>
      </c>
      <c r="D33" s="3">
        <f t="shared" si="0"/>
        <v>969204.7</v>
      </c>
      <c r="E33" s="31">
        <v>157296484.49000001</v>
      </c>
      <c r="F33" s="8">
        <f t="shared" si="1"/>
        <v>157296.48449</v>
      </c>
      <c r="G33" s="4">
        <f t="shared" si="2"/>
        <v>16.229438888399944</v>
      </c>
      <c r="H33" s="15">
        <v>62524474.700000003</v>
      </c>
      <c r="I33" s="8">
        <f t="shared" si="3"/>
        <v>62524.474700000006</v>
      </c>
      <c r="J33" s="23">
        <f t="shared" si="4"/>
        <v>94772.009789999996</v>
      </c>
    </row>
    <row r="34" spans="1:10" ht="41.25" customHeight="1" x14ac:dyDescent="0.25">
      <c r="A34" s="35" t="s">
        <v>5</v>
      </c>
      <c r="B34" s="26" t="s">
        <v>125</v>
      </c>
      <c r="C34" s="27">
        <v>3216613998.9499998</v>
      </c>
      <c r="D34" s="3">
        <f t="shared" si="0"/>
        <v>3216613.9989499999</v>
      </c>
      <c r="E34" s="31">
        <v>312633362.20999998</v>
      </c>
      <c r="F34" s="8">
        <f t="shared" si="1"/>
        <v>312633.36220999999</v>
      </c>
      <c r="G34" s="4">
        <f t="shared" si="2"/>
        <v>9.7193310205095464</v>
      </c>
      <c r="H34" s="15">
        <v>1483416338.2</v>
      </c>
      <c r="I34" s="8">
        <f t="shared" si="3"/>
        <v>1483416.3382000001</v>
      </c>
      <c r="J34" s="23">
        <f t="shared" si="4"/>
        <v>-1170782.9759900002</v>
      </c>
    </row>
    <row r="35" spans="1:10" ht="40.5" customHeight="1" x14ac:dyDescent="0.25">
      <c r="A35" s="35" t="s">
        <v>140</v>
      </c>
      <c r="B35" s="26" t="s">
        <v>127</v>
      </c>
      <c r="C35" s="27">
        <v>4945343081.7200003</v>
      </c>
      <c r="D35" s="3">
        <f t="shared" si="0"/>
        <v>4945343.0817200001</v>
      </c>
      <c r="E35" s="31">
        <v>983653182.20000005</v>
      </c>
      <c r="F35" s="8">
        <f t="shared" si="1"/>
        <v>983653.18220000004</v>
      </c>
      <c r="G35" s="4">
        <f t="shared" si="2"/>
        <v>19.890494267950434</v>
      </c>
      <c r="H35" s="15">
        <v>1029152635.61</v>
      </c>
      <c r="I35" s="8">
        <f t="shared" si="3"/>
        <v>1029152.63561</v>
      </c>
      <c r="J35" s="23">
        <f t="shared" si="4"/>
        <v>-45499.453409999958</v>
      </c>
    </row>
    <row r="36" spans="1:10" ht="22.5" customHeight="1" x14ac:dyDescent="0.25">
      <c r="A36" s="35" t="s">
        <v>124</v>
      </c>
      <c r="B36" s="26" t="s">
        <v>116</v>
      </c>
      <c r="C36" s="27">
        <v>401441201.49000001</v>
      </c>
      <c r="D36" s="3">
        <f t="shared" si="0"/>
        <v>401441.20149000001</v>
      </c>
      <c r="E36" s="31">
        <v>44337159.899999999</v>
      </c>
      <c r="F36" s="8">
        <f t="shared" si="1"/>
        <v>44337.159899999999</v>
      </c>
      <c r="G36" s="4">
        <f t="shared" si="2"/>
        <v>11.044496612564181</v>
      </c>
      <c r="H36" s="15">
        <v>797253314.92999995</v>
      </c>
      <c r="I36" s="8">
        <f t="shared" si="3"/>
        <v>797253.31492999999</v>
      </c>
      <c r="J36" s="23">
        <f t="shared" si="4"/>
        <v>-752916.15503000002</v>
      </c>
    </row>
    <row r="37" spans="1:10" ht="22.5" customHeight="1" x14ac:dyDescent="0.25">
      <c r="A37" s="35" t="s">
        <v>115</v>
      </c>
      <c r="B37" s="26" t="s">
        <v>106</v>
      </c>
      <c r="C37" s="27">
        <v>2630448143.5300002</v>
      </c>
      <c r="D37" s="3">
        <f t="shared" si="0"/>
        <v>2630448.14353</v>
      </c>
      <c r="E37" s="31">
        <v>725539205.76999998</v>
      </c>
      <c r="F37" s="8">
        <f t="shared" si="1"/>
        <v>725539.20577</v>
      </c>
      <c r="G37" s="4">
        <f t="shared" si="2"/>
        <v>27.582342102222295</v>
      </c>
      <c r="H37" s="15">
        <v>131843972.37</v>
      </c>
      <c r="I37" s="8">
        <f t="shared" si="3"/>
        <v>131843.97237</v>
      </c>
      <c r="J37" s="23">
        <f t="shared" si="4"/>
        <v>593695.23340000003</v>
      </c>
    </row>
    <row r="38" spans="1:10" ht="22.5" customHeight="1" x14ac:dyDescent="0.25">
      <c r="A38" s="35" t="s">
        <v>19</v>
      </c>
      <c r="B38" s="26" t="s">
        <v>90</v>
      </c>
      <c r="C38" s="27">
        <v>1484062083.1199999</v>
      </c>
      <c r="D38" s="3">
        <f t="shared" si="0"/>
        <v>1484062.0831199999</v>
      </c>
      <c r="E38" s="31">
        <v>35639313.5</v>
      </c>
      <c r="F38" s="8">
        <f t="shared" si="1"/>
        <v>35639.313499999997</v>
      </c>
      <c r="G38" s="4">
        <f t="shared" si="2"/>
        <v>2.4014705250789858</v>
      </c>
      <c r="H38" s="15">
        <v>23946314.07</v>
      </c>
      <c r="I38" s="8">
        <f t="shared" si="3"/>
        <v>23946.31407</v>
      </c>
      <c r="J38" s="23">
        <f t="shared" si="4"/>
        <v>11692.999429999996</v>
      </c>
    </row>
    <row r="39" spans="1:10" ht="38.25" customHeight="1" x14ac:dyDescent="0.25">
      <c r="A39" s="35" t="s">
        <v>57</v>
      </c>
      <c r="B39" s="26" t="s">
        <v>60</v>
      </c>
      <c r="C39" s="27">
        <v>429391653.57999998</v>
      </c>
      <c r="D39" s="3">
        <f t="shared" si="0"/>
        <v>429391.65357999998</v>
      </c>
      <c r="E39" s="31">
        <v>178137503.03</v>
      </c>
      <c r="F39" s="8">
        <f t="shared" si="1"/>
        <v>178137.50302999999</v>
      </c>
      <c r="G39" s="4">
        <f t="shared" si="2"/>
        <v>41.486019009638525</v>
      </c>
      <c r="H39" s="15">
        <v>76109034.239999995</v>
      </c>
      <c r="I39" s="8">
        <f t="shared" si="3"/>
        <v>76109.034239999994</v>
      </c>
      <c r="J39" s="23">
        <f t="shared" si="4"/>
        <v>102028.46879</v>
      </c>
    </row>
    <row r="40" spans="1:10" ht="23.25" customHeight="1" x14ac:dyDescent="0.25">
      <c r="A40" s="35" t="s">
        <v>61</v>
      </c>
      <c r="B40" s="26" t="s">
        <v>14</v>
      </c>
      <c r="C40" s="27">
        <v>1106205860.4100001</v>
      </c>
      <c r="D40" s="3">
        <f t="shared" si="0"/>
        <v>1106205.8604100002</v>
      </c>
      <c r="E40" s="31">
        <v>31098410.09</v>
      </c>
      <c r="F40" s="8">
        <f t="shared" si="1"/>
        <v>31098.410090000001</v>
      </c>
      <c r="G40" s="4">
        <f t="shared" si="2"/>
        <v>2.8112678844852437</v>
      </c>
      <c r="H40" s="15">
        <v>17359651.539999999</v>
      </c>
      <c r="I40" s="8">
        <f t="shared" si="3"/>
        <v>17359.651539999999</v>
      </c>
      <c r="J40" s="23">
        <f t="shared" si="4"/>
        <v>13738.758550000002</v>
      </c>
    </row>
    <row r="41" spans="1:10" ht="38.25" customHeight="1" x14ac:dyDescent="0.25">
      <c r="A41" s="35" t="s">
        <v>56</v>
      </c>
      <c r="B41" s="26" t="s">
        <v>129</v>
      </c>
      <c r="C41" s="27">
        <v>1000000</v>
      </c>
      <c r="D41" s="3">
        <f t="shared" si="0"/>
        <v>1000</v>
      </c>
      <c r="E41" s="31">
        <v>0</v>
      </c>
      <c r="F41" s="8">
        <f t="shared" si="1"/>
        <v>0</v>
      </c>
      <c r="G41" s="4">
        <f t="shared" si="2"/>
        <v>0</v>
      </c>
      <c r="H41" s="15">
        <v>3157733.34</v>
      </c>
      <c r="I41" s="8">
        <f t="shared" si="3"/>
        <v>3157.7333399999998</v>
      </c>
      <c r="J41" s="23">
        <f t="shared" si="4"/>
        <v>-3157.7333399999998</v>
      </c>
    </row>
    <row r="42" spans="1:10" ht="37.5" customHeight="1" x14ac:dyDescent="0.25">
      <c r="A42" s="35" t="s">
        <v>26</v>
      </c>
      <c r="B42" s="26" t="s">
        <v>93</v>
      </c>
      <c r="C42" s="27">
        <v>1105205860.4100001</v>
      </c>
      <c r="D42" s="3">
        <f t="shared" si="0"/>
        <v>1105205.8604100002</v>
      </c>
      <c r="E42" s="31">
        <v>31098410.09</v>
      </c>
      <c r="F42" s="8">
        <f t="shared" si="1"/>
        <v>31098.410090000001</v>
      </c>
      <c r="G42" s="4">
        <f t="shared" si="2"/>
        <v>2.8138115444360174</v>
      </c>
      <c r="H42" s="15">
        <v>14201918.199999999</v>
      </c>
      <c r="I42" s="8">
        <f t="shared" si="3"/>
        <v>14201.9182</v>
      </c>
      <c r="J42" s="23">
        <f t="shared" si="4"/>
        <v>16896.491890000001</v>
      </c>
    </row>
    <row r="43" spans="1:10" ht="27" customHeight="1" x14ac:dyDescent="0.25">
      <c r="A43" s="35" t="s">
        <v>27</v>
      </c>
      <c r="B43" s="26" t="s">
        <v>39</v>
      </c>
      <c r="C43" s="27">
        <v>20412770117.509998</v>
      </c>
      <c r="D43" s="3">
        <f t="shared" si="0"/>
        <v>20412770.117509998</v>
      </c>
      <c r="E43" s="31">
        <v>4244028042.75</v>
      </c>
      <c r="F43" s="8">
        <f t="shared" si="1"/>
        <v>4244028.04275</v>
      </c>
      <c r="G43" s="4">
        <f t="shared" si="2"/>
        <v>20.791044127369506</v>
      </c>
      <c r="H43" s="15">
        <v>3968833050.3400002</v>
      </c>
      <c r="I43" s="8">
        <f t="shared" si="3"/>
        <v>3968833.0503400001</v>
      </c>
      <c r="J43" s="23">
        <f t="shared" si="4"/>
        <v>275194.99240999995</v>
      </c>
    </row>
    <row r="44" spans="1:10" ht="27" customHeight="1" x14ac:dyDescent="0.25">
      <c r="A44" s="35" t="s">
        <v>141</v>
      </c>
      <c r="B44" s="26" t="s">
        <v>30</v>
      </c>
      <c r="C44" s="27">
        <v>4462784417.6199999</v>
      </c>
      <c r="D44" s="3">
        <f t="shared" si="0"/>
        <v>4462784.4176199995</v>
      </c>
      <c r="E44" s="31">
        <v>1046863511.16</v>
      </c>
      <c r="F44" s="8">
        <f t="shared" si="1"/>
        <v>1046863.51116</v>
      </c>
      <c r="G44" s="4">
        <f t="shared" si="2"/>
        <v>23.457631227418592</v>
      </c>
      <c r="H44" s="15">
        <v>1016098671.17</v>
      </c>
      <c r="I44" s="8">
        <f t="shared" si="3"/>
        <v>1016098.67117</v>
      </c>
      <c r="J44" s="23">
        <f t="shared" si="4"/>
        <v>30764.839990000008</v>
      </c>
    </row>
    <row r="45" spans="1:10" ht="27" customHeight="1" x14ac:dyDescent="0.25">
      <c r="A45" s="35" t="s">
        <v>84</v>
      </c>
      <c r="B45" s="26" t="s">
        <v>16</v>
      </c>
      <c r="C45" s="27">
        <v>11235348256.77</v>
      </c>
      <c r="D45" s="3">
        <f t="shared" si="0"/>
        <v>11235348.25677</v>
      </c>
      <c r="E45" s="31">
        <v>2451175374.5500002</v>
      </c>
      <c r="F45" s="8">
        <f t="shared" si="1"/>
        <v>2451175.3745500003</v>
      </c>
      <c r="G45" s="4">
        <f t="shared" si="2"/>
        <v>21.816639044303891</v>
      </c>
      <c r="H45" s="15">
        <v>2324067054.6100001</v>
      </c>
      <c r="I45" s="8">
        <f t="shared" si="3"/>
        <v>2324067.05461</v>
      </c>
      <c r="J45" s="23">
        <f t="shared" si="4"/>
        <v>127108.31994000031</v>
      </c>
    </row>
    <row r="46" spans="1:10" ht="27" customHeight="1" x14ac:dyDescent="0.25">
      <c r="A46" s="35" t="s">
        <v>130</v>
      </c>
      <c r="B46" s="26" t="s">
        <v>0</v>
      </c>
      <c r="C46" s="27">
        <v>598566450.78999996</v>
      </c>
      <c r="D46" s="3">
        <f t="shared" si="0"/>
        <v>598566.45078999992</v>
      </c>
      <c r="E46" s="31">
        <v>116536135.78</v>
      </c>
      <c r="F46" s="8">
        <f t="shared" si="1"/>
        <v>116536.13578</v>
      </c>
      <c r="G46" s="4">
        <f t="shared" si="2"/>
        <v>19.46920607163888</v>
      </c>
      <c r="H46" s="15">
        <v>110815617.5</v>
      </c>
      <c r="I46" s="8">
        <f t="shared" si="3"/>
        <v>110815.61749999999</v>
      </c>
      <c r="J46" s="23">
        <f t="shared" si="4"/>
        <v>5720.5182800000039</v>
      </c>
    </row>
    <row r="47" spans="1:10" ht="39.75" customHeight="1" x14ac:dyDescent="0.25">
      <c r="A47" s="35" t="s">
        <v>40</v>
      </c>
      <c r="B47" s="26" t="s">
        <v>134</v>
      </c>
      <c r="C47" s="27">
        <v>2064514781.96</v>
      </c>
      <c r="D47" s="3">
        <f t="shared" si="0"/>
        <v>2064514.7819600001</v>
      </c>
      <c r="E47" s="31">
        <v>458148932.68000001</v>
      </c>
      <c r="F47" s="8">
        <f t="shared" si="1"/>
        <v>458148.93268000003</v>
      </c>
      <c r="G47" s="4">
        <f t="shared" si="2"/>
        <v>22.1916034064452</v>
      </c>
      <c r="H47" s="15">
        <v>425979048.68000001</v>
      </c>
      <c r="I47" s="8">
        <f t="shared" si="3"/>
        <v>425979.04868000001</v>
      </c>
      <c r="J47" s="23">
        <f t="shared" si="4"/>
        <v>32169.88400000002</v>
      </c>
    </row>
    <row r="48" spans="1:10" ht="56.25" customHeight="1" x14ac:dyDescent="0.25">
      <c r="A48" s="35" t="s">
        <v>91</v>
      </c>
      <c r="B48" s="26" t="s">
        <v>120</v>
      </c>
      <c r="C48" s="27">
        <v>132832430.79000001</v>
      </c>
      <c r="D48" s="3">
        <f t="shared" si="0"/>
        <v>132832.43079000001</v>
      </c>
      <c r="E48" s="31">
        <v>27739735.550000001</v>
      </c>
      <c r="F48" s="8">
        <f t="shared" si="1"/>
        <v>27739.735550000001</v>
      </c>
      <c r="G48" s="4">
        <f t="shared" si="2"/>
        <v>20.883255229933141</v>
      </c>
      <c r="H48" s="15">
        <v>28137494.989999998</v>
      </c>
      <c r="I48" s="8">
        <f t="shared" si="3"/>
        <v>28137.494989999999</v>
      </c>
      <c r="J48" s="23">
        <f t="shared" si="4"/>
        <v>-397.75943999999799</v>
      </c>
    </row>
    <row r="49" spans="1:10" ht="24.75" customHeight="1" x14ac:dyDescent="0.25">
      <c r="A49" s="35" t="s">
        <v>144</v>
      </c>
      <c r="B49" s="26" t="s">
        <v>95</v>
      </c>
      <c r="C49" s="27">
        <v>331704107</v>
      </c>
      <c r="D49" s="3">
        <f t="shared" si="0"/>
        <v>331704.10700000002</v>
      </c>
      <c r="E49" s="31">
        <v>16800000</v>
      </c>
      <c r="F49" s="8">
        <f t="shared" si="1"/>
        <v>16800</v>
      </c>
      <c r="G49" s="4">
        <f t="shared" si="2"/>
        <v>5.0647548961460398</v>
      </c>
      <c r="H49" s="15">
        <v>28077027.109999999</v>
      </c>
      <c r="I49" s="8">
        <f t="shared" si="3"/>
        <v>28077.027109999999</v>
      </c>
      <c r="J49" s="23">
        <f t="shared" si="4"/>
        <v>-11277.027109999999</v>
      </c>
    </row>
    <row r="50" spans="1:10" ht="37.5" customHeight="1" x14ac:dyDescent="0.25">
      <c r="A50" s="35" t="s">
        <v>29</v>
      </c>
      <c r="B50" s="26" t="s">
        <v>65</v>
      </c>
      <c r="C50" s="27">
        <v>1587019672.5799999</v>
      </c>
      <c r="D50" s="3">
        <f t="shared" si="0"/>
        <v>1587019.67258</v>
      </c>
      <c r="E50" s="31">
        <v>126764353.03</v>
      </c>
      <c r="F50" s="8">
        <f t="shared" si="1"/>
        <v>126764.35303</v>
      </c>
      <c r="G50" s="4">
        <f t="shared" si="2"/>
        <v>7.9875728839530149</v>
      </c>
      <c r="H50" s="15">
        <v>35658136.280000001</v>
      </c>
      <c r="I50" s="8">
        <f t="shared" si="3"/>
        <v>35658.136279999999</v>
      </c>
      <c r="J50" s="23">
        <f t="shared" si="4"/>
        <v>91106.216749999992</v>
      </c>
    </row>
    <row r="51" spans="1:10" ht="22.5" customHeight="1" x14ac:dyDescent="0.25">
      <c r="A51" s="35" t="s">
        <v>121</v>
      </c>
      <c r="B51" s="26" t="s">
        <v>62</v>
      </c>
      <c r="C51" s="27">
        <v>1711973212.46</v>
      </c>
      <c r="D51" s="3">
        <f t="shared" si="0"/>
        <v>1711973.2124600001</v>
      </c>
      <c r="E51" s="31">
        <v>476446990.19</v>
      </c>
      <c r="F51" s="8">
        <f t="shared" si="1"/>
        <v>476446.99018999998</v>
      </c>
      <c r="G51" s="4">
        <f t="shared" si="2"/>
        <v>27.830283016249712</v>
      </c>
      <c r="H51" s="15">
        <v>199054284.06999999</v>
      </c>
      <c r="I51" s="8">
        <f t="shared" si="3"/>
        <v>199054.28406999999</v>
      </c>
      <c r="J51" s="23">
        <f t="shared" si="4"/>
        <v>277392.70611999999</v>
      </c>
    </row>
    <row r="52" spans="1:10" ht="22.5" customHeight="1" x14ac:dyDescent="0.25">
      <c r="A52" s="35" t="s">
        <v>92</v>
      </c>
      <c r="B52" s="26" t="s">
        <v>52</v>
      </c>
      <c r="C52" s="27">
        <v>1671285212.46</v>
      </c>
      <c r="D52" s="3">
        <f t="shared" si="0"/>
        <v>1671285.2124600001</v>
      </c>
      <c r="E52" s="31">
        <v>470024091.43000001</v>
      </c>
      <c r="F52" s="8">
        <f t="shared" si="1"/>
        <v>470024.09143000003</v>
      </c>
      <c r="G52" s="4">
        <f t="shared" si="2"/>
        <v>28.123511649945232</v>
      </c>
      <c r="H52" s="15">
        <v>193628064.61000001</v>
      </c>
      <c r="I52" s="8">
        <f t="shared" si="3"/>
        <v>193628.06461</v>
      </c>
      <c r="J52" s="23">
        <f t="shared" si="4"/>
        <v>276396.02682000003</v>
      </c>
    </row>
    <row r="53" spans="1:10" ht="40.5" customHeight="1" x14ac:dyDescent="0.25">
      <c r="A53" s="35" t="s">
        <v>41</v>
      </c>
      <c r="B53" s="26" t="s">
        <v>18</v>
      </c>
      <c r="C53" s="27">
        <v>40688000</v>
      </c>
      <c r="D53" s="3">
        <f t="shared" si="0"/>
        <v>40688</v>
      </c>
      <c r="E53" s="31">
        <v>6422898.7599999998</v>
      </c>
      <c r="F53" s="8">
        <f t="shared" si="1"/>
        <v>6422.89876</v>
      </c>
      <c r="G53" s="4">
        <f t="shared" si="2"/>
        <v>15.785732304364924</v>
      </c>
      <c r="H53" s="15">
        <v>5426219.46</v>
      </c>
      <c r="I53" s="8">
        <f t="shared" si="3"/>
        <v>5426.2194600000003</v>
      </c>
      <c r="J53" s="23">
        <f t="shared" si="4"/>
        <v>996.67929999999978</v>
      </c>
    </row>
    <row r="54" spans="1:10" ht="23.25" customHeight="1" x14ac:dyDescent="0.25">
      <c r="A54" s="35" t="s">
        <v>89</v>
      </c>
      <c r="B54" s="26" t="s">
        <v>97</v>
      </c>
      <c r="C54" s="27">
        <v>11589373630.549999</v>
      </c>
      <c r="D54" s="3">
        <f t="shared" si="0"/>
        <v>11589373.630549999</v>
      </c>
      <c r="E54" s="31">
        <v>2123360381.79</v>
      </c>
      <c r="F54" s="8">
        <f t="shared" si="1"/>
        <v>2123360.38179</v>
      </c>
      <c r="G54" s="4">
        <f t="shared" si="2"/>
        <v>18.3216146918652</v>
      </c>
      <c r="H54" s="15">
        <v>2061626699.96</v>
      </c>
      <c r="I54" s="8">
        <f t="shared" si="3"/>
        <v>2061626.6999600001</v>
      </c>
      <c r="J54" s="23">
        <f t="shared" si="4"/>
        <v>61733.681829999899</v>
      </c>
    </row>
    <row r="55" spans="1:10" ht="23.25" customHeight="1" x14ac:dyDescent="0.25">
      <c r="A55" s="35" t="s">
        <v>82</v>
      </c>
      <c r="B55" s="26" t="s">
        <v>80</v>
      </c>
      <c r="C55" s="27">
        <v>5885110335.4899998</v>
      </c>
      <c r="D55" s="3">
        <f t="shared" si="0"/>
        <v>5885110.3354899995</v>
      </c>
      <c r="E55" s="31">
        <v>928591126.10000002</v>
      </c>
      <c r="F55" s="8">
        <f t="shared" si="1"/>
        <v>928591.12609999999</v>
      </c>
      <c r="G55" s="4">
        <f t="shared" si="2"/>
        <v>15.778652789229049</v>
      </c>
      <c r="H55" s="15">
        <v>817317320.48000002</v>
      </c>
      <c r="I55" s="8">
        <f t="shared" si="3"/>
        <v>817317.32047999999</v>
      </c>
      <c r="J55" s="23">
        <f t="shared" si="4"/>
        <v>111273.80562</v>
      </c>
    </row>
    <row r="56" spans="1:10" ht="23.25" customHeight="1" x14ac:dyDescent="0.25">
      <c r="A56" s="35" t="s">
        <v>2</v>
      </c>
      <c r="B56" s="26" t="s">
        <v>66</v>
      </c>
      <c r="C56" s="27">
        <v>2307128869.27</v>
      </c>
      <c r="D56" s="3">
        <f t="shared" si="0"/>
        <v>2307128.8692700001</v>
      </c>
      <c r="E56" s="31">
        <v>752651356.00999999</v>
      </c>
      <c r="F56" s="8">
        <f t="shared" si="1"/>
        <v>752651.35600999999</v>
      </c>
      <c r="G56" s="4">
        <f t="shared" si="2"/>
        <v>32.622857181278597</v>
      </c>
      <c r="H56" s="15">
        <v>710711834.53999996</v>
      </c>
      <c r="I56" s="8">
        <f t="shared" si="3"/>
        <v>710711.83453999995</v>
      </c>
      <c r="J56" s="23">
        <f t="shared" si="4"/>
        <v>41939.521470000036</v>
      </c>
    </row>
    <row r="57" spans="1:10" ht="23.25" customHeight="1" x14ac:dyDescent="0.25">
      <c r="A57" s="35" t="s">
        <v>54</v>
      </c>
      <c r="B57" s="26" t="s">
        <v>44</v>
      </c>
      <c r="C57" s="27">
        <v>105485410</v>
      </c>
      <c r="D57" s="3">
        <f t="shared" si="0"/>
        <v>105485.41</v>
      </c>
      <c r="E57" s="31">
        <v>25900966.469999999</v>
      </c>
      <c r="F57" s="8">
        <f t="shared" si="1"/>
        <v>25900.966469999999</v>
      </c>
      <c r="G57" s="4">
        <f t="shared" si="2"/>
        <v>24.554074795746633</v>
      </c>
      <c r="H57" s="15">
        <v>18225918.539999999</v>
      </c>
      <c r="I57" s="8">
        <f t="shared" si="3"/>
        <v>18225.918539999999</v>
      </c>
      <c r="J57" s="23">
        <f t="shared" si="4"/>
        <v>7675.0479300000006</v>
      </c>
    </row>
    <row r="58" spans="1:10" ht="23.25" customHeight="1" x14ac:dyDescent="0.25">
      <c r="A58" s="35" t="s">
        <v>100</v>
      </c>
      <c r="B58" s="26" t="s">
        <v>35</v>
      </c>
      <c r="C58" s="27">
        <v>216308459.16</v>
      </c>
      <c r="D58" s="3">
        <f t="shared" si="0"/>
        <v>216308.45916</v>
      </c>
      <c r="E58" s="31">
        <v>44401282.140000001</v>
      </c>
      <c r="F58" s="8">
        <f t="shared" si="1"/>
        <v>44401.282140000003</v>
      </c>
      <c r="G58" s="4">
        <f t="shared" si="2"/>
        <v>20.526835756874892</v>
      </c>
      <c r="H58" s="15">
        <v>84719526.420000002</v>
      </c>
      <c r="I58" s="8">
        <f t="shared" si="3"/>
        <v>84719.526419999995</v>
      </c>
      <c r="J58" s="23">
        <f t="shared" si="4"/>
        <v>-40318.244279999992</v>
      </c>
    </row>
    <row r="59" spans="1:10" ht="57.75" customHeight="1" x14ac:dyDescent="0.25">
      <c r="A59" s="35" t="s">
        <v>79</v>
      </c>
      <c r="B59" s="26" t="s">
        <v>22</v>
      </c>
      <c r="C59" s="27">
        <v>202834655</v>
      </c>
      <c r="D59" s="3">
        <f t="shared" si="0"/>
        <v>202834.655</v>
      </c>
      <c r="E59" s="31">
        <v>49712000</v>
      </c>
      <c r="F59" s="8">
        <f t="shared" si="1"/>
        <v>49712</v>
      </c>
      <c r="G59" s="4">
        <f t="shared" si="2"/>
        <v>24.508632412937523</v>
      </c>
      <c r="H59" s="15">
        <v>45276750</v>
      </c>
      <c r="I59" s="8">
        <f t="shared" si="3"/>
        <v>45276.75</v>
      </c>
      <c r="J59" s="23">
        <f t="shared" si="4"/>
        <v>4435.25</v>
      </c>
    </row>
    <row r="60" spans="1:10" ht="40.5" customHeight="1" x14ac:dyDescent="0.25">
      <c r="A60" s="35" t="s">
        <v>133</v>
      </c>
      <c r="B60" s="26" t="s">
        <v>126</v>
      </c>
      <c r="C60" s="27">
        <v>2872505901.6300001</v>
      </c>
      <c r="D60" s="3">
        <f t="shared" si="0"/>
        <v>2872505.9016300002</v>
      </c>
      <c r="E60" s="31">
        <v>322103651.06999999</v>
      </c>
      <c r="F60" s="8">
        <f t="shared" si="1"/>
        <v>322103.65107000002</v>
      </c>
      <c r="G60" s="4">
        <f t="shared" si="2"/>
        <v>11.213332960855631</v>
      </c>
      <c r="H60" s="15">
        <v>385375349.98000002</v>
      </c>
      <c r="I60" s="8">
        <f t="shared" si="3"/>
        <v>385375.34998</v>
      </c>
      <c r="J60" s="23">
        <f t="shared" si="4"/>
        <v>-63271.698909999977</v>
      </c>
    </row>
    <row r="61" spans="1:10" ht="23.25" customHeight="1" x14ac:dyDescent="0.25">
      <c r="A61" s="35" t="s">
        <v>136</v>
      </c>
      <c r="B61" s="26" t="s">
        <v>1</v>
      </c>
      <c r="C61" s="27">
        <v>22623314785.599998</v>
      </c>
      <c r="D61" s="3">
        <f t="shared" si="0"/>
        <v>22623314.785599999</v>
      </c>
      <c r="E61" s="31">
        <v>5649947288.8900003</v>
      </c>
      <c r="F61" s="8">
        <f t="shared" si="1"/>
        <v>5649947.2888900004</v>
      </c>
      <c r="G61" s="4">
        <f t="shared" si="2"/>
        <v>24.974002892300547</v>
      </c>
      <c r="H61" s="15">
        <v>4969331912.3299999</v>
      </c>
      <c r="I61" s="8">
        <f t="shared" si="3"/>
        <v>4969331.9123299997</v>
      </c>
      <c r="J61" s="23">
        <f t="shared" si="4"/>
        <v>680615.3765600007</v>
      </c>
    </row>
    <row r="62" spans="1:10" ht="23.25" customHeight="1" x14ac:dyDescent="0.25">
      <c r="A62" s="35" t="s">
        <v>58</v>
      </c>
      <c r="B62" s="26" t="s">
        <v>131</v>
      </c>
      <c r="C62" s="27">
        <v>300641400</v>
      </c>
      <c r="D62" s="3">
        <f t="shared" si="0"/>
        <v>300641.40000000002</v>
      </c>
      <c r="E62" s="31">
        <v>75169288.819999993</v>
      </c>
      <c r="F62" s="8">
        <f t="shared" si="1"/>
        <v>75169.288819999987</v>
      </c>
      <c r="G62" s="4">
        <f t="shared" si="2"/>
        <v>25.002973249858464</v>
      </c>
      <c r="H62" s="15">
        <v>67336420.230000004</v>
      </c>
      <c r="I62" s="8">
        <f t="shared" si="3"/>
        <v>67336.420230000003</v>
      </c>
      <c r="J62" s="23">
        <f t="shared" si="4"/>
        <v>7832.8685899999837</v>
      </c>
    </row>
    <row r="63" spans="1:10" ht="27" customHeight="1" x14ac:dyDescent="0.25">
      <c r="A63" s="35" t="s">
        <v>3</v>
      </c>
      <c r="B63" s="26" t="s">
        <v>119</v>
      </c>
      <c r="C63" s="27">
        <v>3133889047</v>
      </c>
      <c r="D63" s="3">
        <f t="shared" si="0"/>
        <v>3133889.0469999998</v>
      </c>
      <c r="E63" s="31">
        <v>540165031.05999994</v>
      </c>
      <c r="F63" s="8">
        <f t="shared" si="1"/>
        <v>540165.03105999995</v>
      </c>
      <c r="G63" s="4">
        <f t="shared" si="2"/>
        <v>17.236252559007713</v>
      </c>
      <c r="H63" s="15">
        <v>532203211.89999998</v>
      </c>
      <c r="I63" s="8">
        <f t="shared" si="3"/>
        <v>532203.21189999999</v>
      </c>
      <c r="J63" s="23">
        <f t="shared" si="4"/>
        <v>7961.8191599999554</v>
      </c>
    </row>
    <row r="64" spans="1:10" ht="27" customHeight="1" x14ac:dyDescent="0.25">
      <c r="A64" s="35" t="s">
        <v>11</v>
      </c>
      <c r="B64" s="26" t="s">
        <v>108</v>
      </c>
      <c r="C64" s="27">
        <v>12549488853.84</v>
      </c>
      <c r="D64" s="3">
        <f t="shared" si="0"/>
        <v>12549488.853840001</v>
      </c>
      <c r="E64" s="31">
        <v>3462689642.27</v>
      </c>
      <c r="F64" s="8">
        <f t="shared" si="1"/>
        <v>3462689.6422700002</v>
      </c>
      <c r="G64" s="4">
        <f t="shared" si="2"/>
        <v>27.592276327736297</v>
      </c>
      <c r="H64" s="15">
        <v>2889685745.8600001</v>
      </c>
      <c r="I64" s="8">
        <f t="shared" si="3"/>
        <v>2889685.7458600001</v>
      </c>
      <c r="J64" s="23">
        <f t="shared" si="4"/>
        <v>573003.89641000004</v>
      </c>
    </row>
    <row r="65" spans="1:10" ht="27" customHeight="1" x14ac:dyDescent="0.25">
      <c r="A65" s="35" t="s">
        <v>36</v>
      </c>
      <c r="B65" s="26" t="s">
        <v>96</v>
      </c>
      <c r="C65" s="27">
        <v>6062938781.3000002</v>
      </c>
      <c r="D65" s="3">
        <f t="shared" si="0"/>
        <v>6062938.7812999999</v>
      </c>
      <c r="E65" s="31">
        <v>1456645049.74</v>
      </c>
      <c r="F65" s="8">
        <f t="shared" si="1"/>
        <v>1456645.0497399999</v>
      </c>
      <c r="G65" s="4">
        <f t="shared" si="2"/>
        <v>24.025395971879991</v>
      </c>
      <c r="H65" s="15">
        <v>1411064963.9300001</v>
      </c>
      <c r="I65" s="8">
        <f t="shared" si="3"/>
        <v>1411064.9639300001</v>
      </c>
      <c r="J65" s="23">
        <f t="shared" si="4"/>
        <v>45580.085809999844</v>
      </c>
    </row>
    <row r="66" spans="1:10" ht="40.5" customHeight="1" x14ac:dyDescent="0.25">
      <c r="A66" s="35" t="s">
        <v>9</v>
      </c>
      <c r="B66" s="26" t="s">
        <v>63</v>
      </c>
      <c r="C66" s="27">
        <v>576356703.46000004</v>
      </c>
      <c r="D66" s="3">
        <f t="shared" si="0"/>
        <v>576356.70345999999</v>
      </c>
      <c r="E66" s="31">
        <v>115278277</v>
      </c>
      <c r="F66" s="8">
        <f t="shared" si="1"/>
        <v>115278.277</v>
      </c>
      <c r="G66" s="4">
        <f t="shared" si="2"/>
        <v>20.001203474854783</v>
      </c>
      <c r="H66" s="15">
        <v>69041570.409999996</v>
      </c>
      <c r="I66" s="8">
        <f t="shared" si="3"/>
        <v>69041.57041</v>
      </c>
      <c r="J66" s="23">
        <f t="shared" si="4"/>
        <v>46236.706590000002</v>
      </c>
    </row>
    <row r="67" spans="1:10" ht="39.75" customHeight="1" x14ac:dyDescent="0.25">
      <c r="A67" s="35" t="s">
        <v>20</v>
      </c>
      <c r="B67" s="26" t="s">
        <v>31</v>
      </c>
      <c r="C67" s="27">
        <v>1722240693.6700001</v>
      </c>
      <c r="D67" s="3">
        <f t="shared" si="0"/>
        <v>1722240.6936700002</v>
      </c>
      <c r="E67" s="31">
        <v>224377591.78999999</v>
      </c>
      <c r="F67" s="8">
        <f t="shared" si="1"/>
        <v>224377.59179000001</v>
      </c>
      <c r="G67" s="4">
        <f t="shared" si="2"/>
        <v>13.028236564998572</v>
      </c>
      <c r="H67" s="15">
        <v>182883620.63</v>
      </c>
      <c r="I67" s="8">
        <f t="shared" si="3"/>
        <v>182883.62062999999</v>
      </c>
      <c r="J67" s="23">
        <f t="shared" si="4"/>
        <v>41493.971160000016</v>
      </c>
    </row>
    <row r="68" spans="1:10" ht="28.5" customHeight="1" x14ac:dyDescent="0.25">
      <c r="A68" s="35" t="s">
        <v>74</v>
      </c>
      <c r="B68" s="26" t="s">
        <v>4</v>
      </c>
      <c r="C68" s="27">
        <v>983772617.01999998</v>
      </c>
      <c r="D68" s="3">
        <f t="shared" si="0"/>
        <v>983772.61702000001</v>
      </c>
      <c r="E68" s="31">
        <v>67445044.180000007</v>
      </c>
      <c r="F68" s="8">
        <f t="shared" si="1"/>
        <v>67445.044180000012</v>
      </c>
      <c r="G68" s="4">
        <f t="shared" si="2"/>
        <v>6.8557553862702054</v>
      </c>
      <c r="H68" s="15">
        <v>51232669.950000003</v>
      </c>
      <c r="I68" s="8">
        <f t="shared" si="3"/>
        <v>51232.669950000003</v>
      </c>
      <c r="J68" s="23">
        <f t="shared" si="4"/>
        <v>16212.374230000009</v>
      </c>
    </row>
    <row r="69" spans="1:10" ht="28.5" customHeight="1" x14ac:dyDescent="0.25">
      <c r="A69" s="35" t="s">
        <v>102</v>
      </c>
      <c r="B69" s="26" t="s">
        <v>135</v>
      </c>
      <c r="C69" s="27">
        <v>719893683.54999995</v>
      </c>
      <c r="D69" s="3">
        <f t="shared" ref="D69:D80" si="5">C69/1000</f>
        <v>719893.68354999996</v>
      </c>
      <c r="E69" s="31">
        <v>152198649.09999999</v>
      </c>
      <c r="F69" s="8">
        <f t="shared" si="1"/>
        <v>152198.64909999998</v>
      </c>
      <c r="G69" s="4">
        <f t="shared" ref="G69:G80" si="6">F69/D69*100</f>
        <v>21.14182310219271</v>
      </c>
      <c r="H69" s="15">
        <v>127613206.94</v>
      </c>
      <c r="I69" s="8">
        <f t="shared" si="3"/>
        <v>127613.20694</v>
      </c>
      <c r="J69" s="23">
        <f t="shared" si="4"/>
        <v>24585.442159999977</v>
      </c>
    </row>
    <row r="70" spans="1:10" ht="42" customHeight="1" x14ac:dyDescent="0.25">
      <c r="A70" s="35" t="s">
        <v>8</v>
      </c>
      <c r="B70" s="26" t="s">
        <v>110</v>
      </c>
      <c r="C70" s="27">
        <v>18574393.100000001</v>
      </c>
      <c r="D70" s="3">
        <f t="shared" si="5"/>
        <v>18574.393100000001</v>
      </c>
      <c r="E70" s="31">
        <v>4733898.51</v>
      </c>
      <c r="F70" s="8">
        <f t="shared" si="1"/>
        <v>4733.89851</v>
      </c>
      <c r="G70" s="4">
        <f t="shared" si="6"/>
        <v>25.486154430531567</v>
      </c>
      <c r="H70" s="15">
        <v>4037743.74</v>
      </c>
      <c r="I70" s="8">
        <f t="shared" si="3"/>
        <v>4037.7437400000003</v>
      </c>
      <c r="J70" s="23">
        <f t="shared" si="4"/>
        <v>696.15476999999964</v>
      </c>
    </row>
    <row r="71" spans="1:10" ht="39" customHeight="1" x14ac:dyDescent="0.25">
      <c r="A71" s="35" t="s">
        <v>132</v>
      </c>
      <c r="B71" s="26" t="s">
        <v>55</v>
      </c>
      <c r="C71" s="27">
        <v>231188700</v>
      </c>
      <c r="D71" s="3">
        <f t="shared" si="5"/>
        <v>231188.7</v>
      </c>
      <c r="E71" s="31">
        <v>42521024.109999999</v>
      </c>
      <c r="F71" s="8">
        <f t="shared" ref="F71:F80" si="7">E71/1000</f>
        <v>42521.024109999998</v>
      </c>
      <c r="G71" s="4">
        <f t="shared" si="6"/>
        <v>18.392345348193921</v>
      </c>
      <c r="H71" s="15">
        <v>40331861.479999997</v>
      </c>
      <c r="I71" s="8">
        <f t="shared" ref="I71:I80" si="8">H71/1000</f>
        <v>40331.86148</v>
      </c>
      <c r="J71" s="23">
        <f t="shared" ref="J71:J80" si="9">F71-I71</f>
        <v>2189.1626299999989</v>
      </c>
    </row>
    <row r="72" spans="1:10" ht="27" customHeight="1" x14ac:dyDescent="0.25">
      <c r="A72" s="35" t="s">
        <v>76</v>
      </c>
      <c r="B72" s="26" t="s">
        <v>42</v>
      </c>
      <c r="C72" s="27">
        <v>81638330</v>
      </c>
      <c r="D72" s="3">
        <f t="shared" si="5"/>
        <v>81638.33</v>
      </c>
      <c r="E72" s="31">
        <v>17434692.57</v>
      </c>
      <c r="F72" s="8">
        <f t="shared" si="7"/>
        <v>17434.692569999999</v>
      </c>
      <c r="G72" s="4">
        <f t="shared" si="6"/>
        <v>21.356013247698723</v>
      </c>
      <c r="H72" s="15">
        <v>16072823.449999999</v>
      </c>
      <c r="I72" s="8">
        <f t="shared" si="8"/>
        <v>16072.82345</v>
      </c>
      <c r="J72" s="23">
        <f t="shared" si="9"/>
        <v>1361.8691199999994</v>
      </c>
    </row>
    <row r="73" spans="1:10" ht="25.5" customHeight="1" x14ac:dyDescent="0.25">
      <c r="A73" s="35" t="s">
        <v>139</v>
      </c>
      <c r="B73" s="26" t="s">
        <v>34</v>
      </c>
      <c r="C73" s="27">
        <v>117722270</v>
      </c>
      <c r="D73" s="3">
        <f t="shared" si="5"/>
        <v>117722.27</v>
      </c>
      <c r="E73" s="31">
        <v>19640000</v>
      </c>
      <c r="F73" s="8">
        <f t="shared" si="7"/>
        <v>19640</v>
      </c>
      <c r="G73" s="4">
        <f t="shared" si="6"/>
        <v>16.683334427717032</v>
      </c>
      <c r="H73" s="15">
        <v>19317820</v>
      </c>
      <c r="I73" s="8">
        <f t="shared" si="8"/>
        <v>19317.82</v>
      </c>
      <c r="J73" s="23">
        <f t="shared" si="9"/>
        <v>322.18000000000029</v>
      </c>
    </row>
    <row r="74" spans="1:10" ht="34.5" customHeight="1" x14ac:dyDescent="0.25">
      <c r="A74" s="35" t="s">
        <v>51</v>
      </c>
      <c r="B74" s="26" t="s">
        <v>6</v>
      </c>
      <c r="C74" s="27">
        <v>31828100</v>
      </c>
      <c r="D74" s="3">
        <f t="shared" si="5"/>
        <v>31828.1</v>
      </c>
      <c r="E74" s="31">
        <v>5446331.54</v>
      </c>
      <c r="F74" s="8">
        <f t="shared" si="7"/>
        <v>5446.3315400000001</v>
      </c>
      <c r="G74" s="4">
        <f t="shared" si="6"/>
        <v>17.111708019014646</v>
      </c>
      <c r="H74" s="15">
        <v>4941218.03</v>
      </c>
      <c r="I74" s="8">
        <f t="shared" si="8"/>
        <v>4941.21803</v>
      </c>
      <c r="J74" s="23">
        <f t="shared" si="9"/>
        <v>505.11351000000013</v>
      </c>
    </row>
    <row r="75" spans="1:10" ht="52.5" customHeight="1" x14ac:dyDescent="0.25">
      <c r="A75" s="35" t="s">
        <v>137</v>
      </c>
      <c r="B75" s="26" t="s">
        <v>83</v>
      </c>
      <c r="C75" s="27">
        <v>384935000</v>
      </c>
      <c r="D75" s="3">
        <f t="shared" si="5"/>
        <v>384935</v>
      </c>
      <c r="E75" s="31">
        <v>68535000</v>
      </c>
      <c r="F75" s="8">
        <f t="shared" si="7"/>
        <v>68535</v>
      </c>
      <c r="G75" s="4">
        <f t="shared" si="6"/>
        <v>17.804304622858407</v>
      </c>
      <c r="H75" s="15">
        <v>85390000</v>
      </c>
      <c r="I75" s="8">
        <f t="shared" si="8"/>
        <v>85390</v>
      </c>
      <c r="J75" s="23">
        <f t="shared" si="9"/>
        <v>-16855</v>
      </c>
    </row>
    <row r="76" spans="1:10" ht="39.75" customHeight="1" x14ac:dyDescent="0.25">
      <c r="A76" s="35" t="s">
        <v>12</v>
      </c>
      <c r="B76" s="26" t="s">
        <v>70</v>
      </c>
      <c r="C76" s="27">
        <v>384935000</v>
      </c>
      <c r="D76" s="3">
        <f t="shared" si="5"/>
        <v>384935</v>
      </c>
      <c r="E76" s="31">
        <v>68535000</v>
      </c>
      <c r="F76" s="8">
        <f t="shared" si="7"/>
        <v>68535</v>
      </c>
      <c r="G76" s="4">
        <f t="shared" si="6"/>
        <v>17.804304622858407</v>
      </c>
      <c r="H76" s="15">
        <v>85390000</v>
      </c>
      <c r="I76" s="8">
        <f t="shared" si="8"/>
        <v>85390</v>
      </c>
      <c r="J76" s="23">
        <f t="shared" si="9"/>
        <v>-16855</v>
      </c>
    </row>
    <row r="77" spans="1:10" ht="78.75" x14ac:dyDescent="0.25">
      <c r="A77" s="35" t="s">
        <v>88</v>
      </c>
      <c r="B77" s="26" t="s">
        <v>113</v>
      </c>
      <c r="C77" s="27">
        <v>3884810232</v>
      </c>
      <c r="D77" s="3">
        <f t="shared" si="5"/>
        <v>3884810.2319999998</v>
      </c>
      <c r="E77" s="31">
        <v>999743351.80999994</v>
      </c>
      <c r="F77" s="8">
        <f t="shared" si="7"/>
        <v>999743.35180999991</v>
      </c>
      <c r="G77" s="4">
        <f t="shared" si="6"/>
        <v>25.734676653569931</v>
      </c>
      <c r="H77" s="15">
        <v>1114094742.8399999</v>
      </c>
      <c r="I77" s="8">
        <f t="shared" si="8"/>
        <v>1114094.74284</v>
      </c>
      <c r="J77" s="23">
        <f t="shared" si="9"/>
        <v>-114351.39103000006</v>
      </c>
    </row>
    <row r="78" spans="1:10" ht="67.5" customHeight="1" x14ac:dyDescent="0.25">
      <c r="A78" s="35" t="s">
        <v>77</v>
      </c>
      <c r="B78" s="26" t="s">
        <v>101</v>
      </c>
      <c r="C78" s="27">
        <v>1899022203</v>
      </c>
      <c r="D78" s="3">
        <f t="shared" si="5"/>
        <v>1899022.203</v>
      </c>
      <c r="E78" s="31">
        <v>775985090.61000001</v>
      </c>
      <c r="F78" s="8">
        <f t="shared" si="7"/>
        <v>775985.09061000007</v>
      </c>
      <c r="G78" s="4">
        <f t="shared" si="6"/>
        <v>40.862349549369647</v>
      </c>
      <c r="H78" s="15">
        <v>710868873.60000002</v>
      </c>
      <c r="I78" s="8">
        <f t="shared" si="8"/>
        <v>710868.87360000005</v>
      </c>
      <c r="J78" s="23">
        <f t="shared" si="9"/>
        <v>65116.217010000022</v>
      </c>
    </row>
    <row r="79" spans="1:10" ht="24" customHeight="1" x14ac:dyDescent="0.25">
      <c r="A79" s="35" t="s">
        <v>71</v>
      </c>
      <c r="B79" s="26" t="s">
        <v>86</v>
      </c>
      <c r="C79" s="27">
        <v>1696572029</v>
      </c>
      <c r="D79" s="3">
        <f t="shared" si="5"/>
        <v>1696572.0290000001</v>
      </c>
      <c r="E79" s="31">
        <v>223219424.33000001</v>
      </c>
      <c r="F79" s="8">
        <f t="shared" si="7"/>
        <v>223219.42433000001</v>
      </c>
      <c r="G79" s="4">
        <f t="shared" si="6"/>
        <v>13.157085022884107</v>
      </c>
      <c r="H79" s="15">
        <v>399868957.49000001</v>
      </c>
      <c r="I79" s="8">
        <f t="shared" si="8"/>
        <v>399868.95749</v>
      </c>
      <c r="J79" s="23">
        <f t="shared" si="9"/>
        <v>-176649.53315999999</v>
      </c>
    </row>
    <row r="80" spans="1:10" ht="37.5" customHeight="1" x14ac:dyDescent="0.25">
      <c r="A80" s="35" t="s">
        <v>23</v>
      </c>
      <c r="B80" s="26" t="s">
        <v>73</v>
      </c>
      <c r="C80" s="27">
        <v>289216000</v>
      </c>
      <c r="D80" s="3">
        <f t="shared" si="5"/>
        <v>289216</v>
      </c>
      <c r="E80" s="31">
        <v>538836.87</v>
      </c>
      <c r="F80" s="8">
        <f t="shared" si="7"/>
        <v>538.83686999999998</v>
      </c>
      <c r="G80" s="4">
        <f t="shared" si="6"/>
        <v>0.1863094953252932</v>
      </c>
      <c r="H80" s="15">
        <v>3356911.75</v>
      </c>
      <c r="I80" s="8">
        <f t="shared" si="8"/>
        <v>3356.9117500000002</v>
      </c>
      <c r="J80" s="23">
        <f t="shared" si="9"/>
        <v>-2818.0748800000001</v>
      </c>
    </row>
    <row r="83" spans="10:10" x14ac:dyDescent="0.25">
      <c r="J83" s="24"/>
    </row>
  </sheetData>
  <mergeCells count="3">
    <mergeCell ref="A1:E1"/>
    <mergeCell ref="A3:E3"/>
    <mergeCell ref="A2:J2"/>
  </mergeCells>
  <phoneticPr fontId="10" type="noConversion"/>
  <pageMargins left="0.47244094488188981" right="0.55000000000000004" top="0.55118110236220474" bottom="0.39370078740157483" header="0.31496062992125984" footer="0.31496062992125984"/>
  <pageSetup paperSize="9" scale="67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u1533</cp:lastModifiedBy>
  <cp:lastPrinted>2023-04-24T08:53:04Z</cp:lastPrinted>
  <dcterms:created xsi:type="dcterms:W3CDTF">2019-04-05T06:58:07Z</dcterms:created>
  <dcterms:modified xsi:type="dcterms:W3CDTF">2023-04-24T08:54:40Z</dcterms:modified>
</cp:coreProperties>
</file>