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1 кв\"/>
    </mc:Choice>
  </mc:AlternateContent>
  <xr:revisionPtr revIDLastSave="0" documentId="13_ncr:1_{2BFC5EF1-1A8D-40EC-972E-70DFC738F7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Sheet1!$B$4:$F$78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J79" i="1" l="1"/>
  <c r="G79" i="1"/>
  <c r="E79" i="1"/>
  <c r="K79" i="1" l="1"/>
  <c r="H79" i="1"/>
  <c r="G6" i="1"/>
  <c r="G7" i="1"/>
  <c r="G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K32" i="1" s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E12" i="1"/>
  <c r="K52" i="1" l="1"/>
  <c r="K14" i="1"/>
  <c r="K37" i="1"/>
  <c r="K25" i="1"/>
  <c r="K12" i="1"/>
  <c r="H12" i="1"/>
  <c r="K69" i="1"/>
  <c r="K33" i="1"/>
  <c r="K21" i="1"/>
  <c r="K20" i="1"/>
  <c r="K8" i="1"/>
  <c r="K11" i="1"/>
  <c r="K67" i="1"/>
  <c r="K31" i="1"/>
  <c r="K70" i="1"/>
  <c r="K54" i="1"/>
  <c r="K36" i="1"/>
  <c r="J6" i="1"/>
  <c r="K6" i="1" s="1"/>
  <c r="J7" i="1"/>
  <c r="K7" i="1" s="1"/>
  <c r="J9" i="1"/>
  <c r="K9" i="1" s="1"/>
  <c r="J10" i="1"/>
  <c r="K10" i="1" s="1"/>
  <c r="J13" i="1"/>
  <c r="K13" i="1" s="1"/>
  <c r="J15" i="1"/>
  <c r="K15" i="1" s="1"/>
  <c r="J16" i="1"/>
  <c r="K16" i="1" s="1"/>
  <c r="J17" i="1"/>
  <c r="K17" i="1" s="1"/>
  <c r="J18" i="1"/>
  <c r="K18" i="1" s="1"/>
  <c r="J19" i="1"/>
  <c r="K19" i="1" s="1"/>
  <c r="J22" i="1"/>
  <c r="K22" i="1" s="1"/>
  <c r="J23" i="1"/>
  <c r="K23" i="1" s="1"/>
  <c r="J24" i="1"/>
  <c r="K24" i="1" s="1"/>
  <c r="J26" i="1"/>
  <c r="K26" i="1" s="1"/>
  <c r="J27" i="1"/>
  <c r="K27" i="1" s="1"/>
  <c r="J28" i="1"/>
  <c r="K28" i="1" s="1"/>
  <c r="J29" i="1"/>
  <c r="K29" i="1" s="1"/>
  <c r="J30" i="1"/>
  <c r="K30" i="1" s="1"/>
  <c r="J34" i="1"/>
  <c r="K34" i="1" s="1"/>
  <c r="J35" i="1"/>
  <c r="K35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3" i="1"/>
  <c r="K53" i="1" s="1"/>
  <c r="J55" i="1"/>
  <c r="K55" i="1" s="1"/>
  <c r="J56" i="1"/>
  <c r="K56" i="1" s="1"/>
  <c r="J57" i="1"/>
  <c r="K57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8" i="1"/>
  <c r="K68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5" i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5" i="1"/>
  <c r="H5" i="1" s="1"/>
</calcChain>
</file>

<file path=xl/sharedStrings.xml><?xml version="1.0" encoding="utf-8"?>
<sst xmlns="http://schemas.openxmlformats.org/spreadsheetml/2006/main" count="161" uniqueCount="161">
  <si>
    <t>Амбулаторная помощь</t>
  </si>
  <si>
    <t>Социальное обслуживание населения</t>
  </si>
  <si>
    <t>Другие вопросы в области национальной экономики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</si>
  <si>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</si>
  <si>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</si>
  <si>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</si>
  <si>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</si>
  <si>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</si>
  <si>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</si>
  <si>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</si>
  <si>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</si>
  <si>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ФИЗИЧЕСКАЯ КУЛЬТУРА И СПОРТ</t>
  </si>
  <si>
    <t>ОБЩЕГОСУДАРСТВЕННЫЕ ВОПРОСЫ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</si>
  <si>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</si>
  <si>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</si>
  <si>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</si>
  <si>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</si>
  <si>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Миграционная политика</t>
  </si>
  <si>
    <t>Охрана семьи и детства</t>
  </si>
  <si>
    <t>Водное хозяйство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</si>
  <si>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</si>
  <si>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</si>
  <si>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</si>
  <si>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</si>
  <si>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</si>
  <si>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</si>
  <si>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</si>
  <si>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Другие вопросы в области средств массовой информации</t>
  </si>
  <si>
    <t>Скорая медицинская помощь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</si>
  <si>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</si>
  <si>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</si>
  <si>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</si>
  <si>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</si>
  <si>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ОХРАНА ОКРУЖАЮЩЕЙ СРЕДЫ</t>
  </si>
  <si>
    <t>Органы юстиции</t>
  </si>
  <si>
    <t>Резервные фонды</t>
  </si>
  <si>
    <t>Иные дотации</t>
  </si>
  <si>
    <t>Массовый спорт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</si>
  <si>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</si>
  <si>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</si>
  <si>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</si>
  <si>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</si>
  <si>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НАЦИОНАЛЬНАЯ ЭКОНОМИКА</t>
  </si>
  <si>
    <t>Физическая культура</t>
  </si>
  <si>
    <t>Стационарная медицинская помощь</t>
  </si>
  <si>
    <t>Общее образование</t>
  </si>
  <si>
    <t>МЕЖБЮДЖЕТНЫЕ ТРАНСФЕРТЫ ОБЩЕГО ХАРАКТЕРА БЮДЖЕТАМ БЮДЖЕТНОЙ СИСТЕМЫ РОССИЙСКОЙ ФЕДЕРАЦИИ</t>
  </si>
  <si>
    <t>ЗДРАВООХРАНЕНИЕ</t>
  </si>
  <si>
    <t>Профессиональная подготовка, переподготовка и повышение квалификации</t>
  </si>
  <si>
    <t>Культура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</si>
  <si>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</si>
  <si>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</si>
  <si>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</si>
  <si>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</si>
  <si>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Обеспечение пожарной безопасности</t>
  </si>
  <si>
    <t>НАЦИОНАЛЬНАЯ БЕЗОПАСНОСТЬ И ПРАВООХРАНИТЕЛЬНАЯ ДЕЯТЕЛЬНОСТЬ</t>
  </si>
  <si>
    <t>Сельское хозяйство и рыболовство</t>
  </si>
  <si>
    <t>Мобилизационная и вневойсковая подготовка</t>
  </si>
  <si>
    <t>Судебная система</t>
  </si>
  <si>
    <t>Коммунальное хозяйство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</si>
  <si>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</si>
  <si>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</si>
  <si>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КУЛЬТУРА, КИНЕМАТОГРАФИЯ</t>
  </si>
  <si>
    <t>Жилищное хозяйство</t>
  </si>
  <si>
    <t>Дополнительное образование детей</t>
  </si>
  <si>
    <t>СРЕДСТВА МАССОВОЙ ИНФОРМАЦИИ</t>
  </si>
  <si>
    <t>Другие вопросы в области здравоохранения</t>
  </si>
  <si>
    <t>СОЦИАЛЬНАЯ ПОЛИТИКА</t>
  </si>
  <si>
    <t>ОБСЛУЖИВАНИЕ ГОСУДАРСТВЕННОГО И МУНИЦИПАЛЬНОГО ДОЛГА</t>
  </si>
  <si>
    <t>Периодическая печать и издательства</t>
  </si>
  <si>
    <t>ЖИЛИЩНО-КОММУНАЛЬНОЕ ХОЗЯЙСТВО</t>
  </si>
  <si>
    <t>Дошкольное образование</t>
  </si>
  <si>
    <t>Молодежная политика</t>
  </si>
  <si>
    <t>Процент исполнения</t>
  </si>
  <si>
    <t xml:space="preserve">Наименование </t>
  </si>
  <si>
    <t>Исполнено на 1 апреля 2022г в рублях</t>
  </si>
  <si>
    <t>Исполнено на          1 апреля 2022г в тыс. руб.</t>
  </si>
  <si>
    <t>Связь и информатика</t>
  </si>
  <si>
    <t>-</t>
  </si>
  <si>
    <t>Сведения об исполнении консолидированного бюджета по расходам на 1 апреля 2023г в сравнении с планом и соответствующим периодом прошлого года</t>
  </si>
  <si>
    <t>Исполнено на 1 апреля 2023г в рублях</t>
  </si>
  <si>
    <t>Исполнено на          1 апреля 2023г в тыс. руб.</t>
  </si>
  <si>
    <t>Отклонение 2023 года от 2022 года          в тыс. руб.</t>
  </si>
  <si>
    <t>Прочие межбюджетные трансферты общего характера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</si>
  <si>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рублях.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</si>
  <si>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тыс.руб.</t>
  </si>
  <si>
    <t>Код раздела, подраздела классификации расходов</t>
  </si>
  <si>
    <t>0100</t>
  </si>
  <si>
    <t>0102</t>
  </si>
  <si>
    <t>0103</t>
  </si>
  <si>
    <t>0104</t>
  </si>
  <si>
    <t>0105</t>
  </si>
  <si>
    <t>0106</t>
  </si>
  <si>
    <t>0107</t>
  </si>
  <si>
    <t>0113</t>
  </si>
  <si>
    <t>0200</t>
  </si>
  <si>
    <t>0204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</si>
  <si>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</si>
  <si>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</si>
  <si>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</si>
  <si>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</si>
  <si>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</si>
  <si>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</si>
  <si>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</si>
  <si>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</si>
  <si>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</si>
  <si>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</si>
  <si>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</si>
  <si>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</si>
  <si>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</si>
  <si>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</si>
  <si>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</si>
  <si>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</si>
  <si>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</si>
  <si>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</si>
  <si>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</si>
  <si>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</si>
  <si>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</si>
  <si>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</si>
  <si>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</si>
  <si>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0602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</si>
  <si>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</si>
  <si>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</si>
  <si>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</si>
  <si>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</si>
  <si>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</si>
  <si>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</si>
  <si>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</si>
  <si>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</si>
  <si>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</si>
  <si>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</si>
  <si>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</si>
  <si>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</si>
  <si>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</si>
  <si>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</si>
  <si>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</si>
  <si>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</si>
  <si>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</si>
  <si>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</si>
  <si>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</si>
  <si>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</si>
  <si>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</si>
  <si>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</si>
  <si>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</si>
  <si>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</si>
  <si>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</si>
  <si>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</si>
  <si>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</si>
  <si>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</si>
  <si>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</si>
  <si>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</si>
  <si>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</si>
  <si>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</si>
  <si>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</si>
  <si>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</si>
  <si>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</si>
  <si>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</si>
  <si>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</si>
  <si>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1402</t>
  </si>
  <si>
    <t>1403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</si>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</sst>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33"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2">
    <cellStyle name="xl28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81"/>
  <sheetViews>
    <sheetView tabSelected="1" topLeftCell="B1" zoomScale="106" zoomScaleNormal="106" zoomScaleSheetLayoutView="100" workbookViewId="0">
      <selection activeCell="B4" sqref="B4"/>
    </sheetView>
  </sheetViews>
  <sheetFormatPr defaultColWidth="8.85546875" defaultRowHeight="15.75" x14ac:dyDescent="0.25"/>
  <cols>
    <col min="1" max="1" width="1.5703125" style="1" hidden="1" customWidth="1"/>
    <col min="2" max="2" width="41.140625" style="5" customWidth="1"/>
    <col min="3" max="3" width="15.5703125" style="6" customWidth="1"/>
    <col min="4" max="4" width="19.28515625" style="1" hidden="1" customWidth="1"/>
    <col min="5" max="5" width="18.5703125" style="9" customWidth="1"/>
    <col min="6" max="6" width="19.5703125" style="9" hidden="1" customWidth="1"/>
    <col min="7" max="7" width="15" style="26" customWidth="1"/>
    <col min="8" max="8" width="12.85546875" style="6" customWidth="1"/>
    <col min="9" max="9" width="19.7109375" style="1" hidden="1" customWidth="1"/>
    <col min="10" max="10" width="14.5703125" style="9" customWidth="1"/>
    <col min="11" max="11" width="14" style="6" customWidth="1"/>
    <col min="12" max="16384" width="8.85546875" style="1"/>
  </cols>
  <sheetData>
    <row r="1" spans="1:11" x14ac:dyDescent="0.25">
      <c r="A1" s="31"/>
      <c r="B1" s="31"/>
      <c r="C1" s="31"/>
      <c r="D1" s="31"/>
      <c r="E1" s="31"/>
      <c r="F1" s="31"/>
    </row>
    <row r="2" spans="1:11" ht="51.6" customHeight="1" x14ac:dyDescent="0.25">
      <c r="A2" s="32" t="s">
        <v>79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3.15" customHeight="1" x14ac:dyDescent="0.25">
      <c r="A3" s="3"/>
      <c r="B3" s="4"/>
      <c r="C3" s="10"/>
      <c r="D3" s="10"/>
      <c r="E3" s="8"/>
      <c r="F3" s="8"/>
      <c r="G3" s="27"/>
      <c r="H3" s="10"/>
      <c r="I3" s="3"/>
      <c r="J3" s="8"/>
      <c r="K3" s="3"/>
    </row>
    <row r="4" spans="1:11" ht="139.5" customHeight="1" x14ac:dyDescent="0.25">
      <c r="A4" s="2"/>
      <c r="B4" s="23" t="s">
        <v>74</v>
      </c>
      <c r="C4" s="23" t="s">
        <v>86</v>
      </c>
      <c r="D4" s="16" t="s">
        <v>84</v>
      </c>
      <c r="E4" s="16" t="s">
        <v>85</v>
      </c>
      <c r="F4" s="23" t="s">
        <v>80</v>
      </c>
      <c r="G4" s="23" t="s">
        <v>81</v>
      </c>
      <c r="H4" s="23" t="s">
        <v>73</v>
      </c>
      <c r="I4" s="23" t="s">
        <v>75</v>
      </c>
      <c r="J4" s="23" t="s">
        <v>76</v>
      </c>
      <c r="K4" s="24" t="s">
        <v>82</v>
      </c>
    </row>
    <row r="5" spans="1:11" ht="26.45" customHeight="1" x14ac:dyDescent="0.25">
      <c r="A5" s="2"/>
      <c r="B5" s="28" t="s">
        <v>25</v>
      </c>
      <c r="C5" s="17"/>
      <c r="D5" s="25">
        <v>122792693037.31</v>
      </c>
      <c r="E5" s="19">
        <f>D5/1000</f>
        <v>122792693.03731</v>
      </c>
      <c r="F5" s="25">
        <v>23424090630.630001</v>
      </c>
      <c r="G5" s="22">
        <f>F5/1000</f>
        <v>23424090.630630001</v>
      </c>
      <c r="H5" s="20">
        <f>G5/E5*100</f>
        <v>19.076127456144885</v>
      </c>
      <c r="I5" s="21">
        <v>19684552644.040001</v>
      </c>
      <c r="J5" s="22">
        <f>I5/1000</f>
        <v>19684552.64404</v>
      </c>
      <c r="K5" s="22">
        <f>G5-J5</f>
        <v>3739537.9865900017</v>
      </c>
    </row>
    <row r="6" spans="1:11" ht="31.5" x14ac:dyDescent="0.25">
      <c r="A6" s="2"/>
      <c r="B6" s="29" t="s">
        <v>12</v>
      </c>
      <c r="C6" s="11" t="s">
        <v>87</v>
      </c>
      <c r="D6" s="18">
        <v>10934280508.549999</v>
      </c>
      <c r="E6" s="13">
        <f t="shared" ref="E6:E69" si="0">D6/1000</f>
        <v>10934280.508549999</v>
      </c>
      <c r="F6" s="18">
        <v>1559522996.0999999</v>
      </c>
      <c r="G6" s="14">
        <f t="shared" ref="G6:G7" si="1">F6/1000</f>
        <v>1559522.9960999999</v>
      </c>
      <c r="H6" s="7">
        <f>G6/E6*100</f>
        <v>14.2626942383684</v>
      </c>
      <c r="I6" s="12">
        <v>1228624098.45</v>
      </c>
      <c r="J6" s="14">
        <f t="shared" ref="J6:J68" si="2">I6/1000</f>
        <v>1228624.0984499999</v>
      </c>
      <c r="K6" s="14">
        <f t="shared" ref="K6:K69" si="3">G6-J6</f>
        <v>330898.89764999994</v>
      </c>
    </row>
    <row r="7" spans="1:11" ht="68.25" customHeight="1" x14ac:dyDescent="0.25">
      <c r="A7" s="2"/>
      <c r="B7" s="29" t="s">
        <v>60</v>
      </c>
      <c r="C7" s="11" t="s">
        <v>88</v>
      </c>
      <c r="D7" s="18">
        <v>429873737.74000001</v>
      </c>
      <c r="E7" s="13">
        <f t="shared" si="0"/>
        <v>429873.73774000001</v>
      </c>
      <c r="F7" s="18">
        <v>105527560.73999999</v>
      </c>
      <c r="G7" s="14">
        <f t="shared" si="1"/>
        <v>105527.56074</v>
      </c>
      <c r="H7" s="7">
        <f t="shared" ref="H7:H70" si="4">G7/E7*100</f>
        <v>24.548501449471217</v>
      </c>
      <c r="I7" s="12">
        <v>93101341.930000007</v>
      </c>
      <c r="J7" s="14">
        <f t="shared" si="2"/>
        <v>93101.34193000001</v>
      </c>
      <c r="K7" s="14">
        <f t="shared" si="3"/>
        <v>12426.218809999991</v>
      </c>
    </row>
    <row r="8" spans="1:11" ht="84" customHeight="1" x14ac:dyDescent="0.25">
      <c r="A8" s="2"/>
      <c r="B8" s="29" t="s">
        <v>22</v>
      </c>
      <c r="C8" s="11" t="s">
        <v>89</v>
      </c>
      <c r="D8" s="18">
        <v>197996668.83000001</v>
      </c>
      <c r="E8" s="13">
        <f t="shared" si="0"/>
        <v>197996.66883000001</v>
      </c>
      <c r="F8" s="18">
        <v>46743215.340000004</v>
      </c>
      <c r="G8" s="14">
        <f t="shared" ref="G8:G70" si="5">F8/1000</f>
        <v>46743.215340000002</v>
      </c>
      <c r="H8" s="7">
        <f t="shared" si="4"/>
        <v>23.608081699664218</v>
      </c>
      <c r="I8" s="12">
        <v>42117773.640000001</v>
      </c>
      <c r="J8" s="14">
        <v>36698</v>
      </c>
      <c r="K8" s="14">
        <f t="shared" si="3"/>
        <v>10045.215340000002</v>
      </c>
    </row>
    <row r="9" spans="1:11" ht="97.5" customHeight="1" x14ac:dyDescent="0.25">
      <c r="A9" s="2"/>
      <c r="B9" s="29" t="s">
        <v>24</v>
      </c>
      <c r="C9" s="11" t="s">
        <v>90</v>
      </c>
      <c r="D9" s="18">
        <v>2014990967.74</v>
      </c>
      <c r="E9" s="13">
        <f t="shared" si="0"/>
        <v>2014990.96774</v>
      </c>
      <c r="F9" s="18">
        <v>426851203.26999998</v>
      </c>
      <c r="G9" s="14">
        <f t="shared" si="5"/>
        <v>426851.20327</v>
      </c>
      <c r="H9" s="7">
        <f t="shared" si="4"/>
        <v>21.183777500936067</v>
      </c>
      <c r="I9" s="12">
        <v>383599879.75999999</v>
      </c>
      <c r="J9" s="14">
        <f t="shared" si="2"/>
        <v>383599.87975999998</v>
      </c>
      <c r="K9" s="14">
        <f t="shared" si="3"/>
        <v>43251.323510000017</v>
      </c>
    </row>
    <row r="10" spans="1:11" ht="19.5" customHeight="1" x14ac:dyDescent="0.25">
      <c r="A10" s="2"/>
      <c r="B10" s="29" t="s">
        <v>58</v>
      </c>
      <c r="C10" s="11" t="s">
        <v>91</v>
      </c>
      <c r="D10" s="18">
        <v>16000</v>
      </c>
      <c r="E10" s="13">
        <f t="shared" si="0"/>
        <v>16</v>
      </c>
      <c r="F10" s="18">
        <v>0</v>
      </c>
      <c r="G10" s="14">
        <f t="shared" si="5"/>
        <v>0</v>
      </c>
      <c r="H10" s="7">
        <f t="shared" si="4"/>
        <v>0</v>
      </c>
      <c r="I10" s="12">
        <v>0</v>
      </c>
      <c r="J10" s="14">
        <f t="shared" si="2"/>
        <v>0</v>
      </c>
      <c r="K10" s="14">
        <f t="shared" si="3"/>
        <v>0</v>
      </c>
    </row>
    <row r="11" spans="1:11" ht="72.75" customHeight="1" x14ac:dyDescent="0.25">
      <c r="A11" s="2"/>
      <c r="B11" s="29" t="s">
        <v>5</v>
      </c>
      <c r="C11" s="11" t="s">
        <v>92</v>
      </c>
      <c r="D11" s="18">
        <v>499032721.62</v>
      </c>
      <c r="E11" s="13">
        <f t="shared" si="0"/>
        <v>499032.72162000003</v>
      </c>
      <c r="F11" s="18">
        <v>103809270.79000001</v>
      </c>
      <c r="G11" s="14">
        <f t="shared" si="5"/>
        <v>103809.27079000001</v>
      </c>
      <c r="H11" s="7">
        <f t="shared" si="4"/>
        <v>20.802096995364558</v>
      </c>
      <c r="I11" s="12">
        <v>97391371.489999995</v>
      </c>
      <c r="J11" s="14">
        <v>84620.3</v>
      </c>
      <c r="K11" s="14">
        <f t="shared" si="3"/>
        <v>19188.970790000007</v>
      </c>
    </row>
    <row r="12" spans="1:11" ht="31.5" x14ac:dyDescent="0.25">
      <c r="A12" s="2"/>
      <c r="B12" s="29" t="s">
        <v>38</v>
      </c>
      <c r="C12" s="11" t="s">
        <v>93</v>
      </c>
      <c r="D12" s="18">
        <v>58000780</v>
      </c>
      <c r="E12" s="13">
        <f t="shared" si="0"/>
        <v>58000.78</v>
      </c>
      <c r="F12" s="18">
        <v>10750646.08</v>
      </c>
      <c r="G12" s="14">
        <f t="shared" si="5"/>
        <v>10750.64608</v>
      </c>
      <c r="H12" s="7">
        <f t="shared" si="4"/>
        <v>18.535347421189854</v>
      </c>
      <c r="I12" s="12">
        <v>7501340.1500000004</v>
      </c>
      <c r="J12" s="14">
        <v>6686.9</v>
      </c>
      <c r="K12" s="14">
        <f t="shared" si="3"/>
        <v>4063.7460800000008</v>
      </c>
    </row>
    <row r="13" spans="1:11" ht="21.75" customHeight="1" x14ac:dyDescent="0.25">
      <c r="A13" s="2"/>
      <c r="B13" s="29" t="s">
        <v>35</v>
      </c>
      <c r="C13" s="11" t="s">
        <v>160</v>
      </c>
      <c r="D13" s="18">
        <v>954081280.19000006</v>
      </c>
      <c r="E13" s="13">
        <f t="shared" si="0"/>
        <v>954081.28019000008</v>
      </c>
      <c r="F13" s="18">
        <v>0</v>
      </c>
      <c r="G13" s="14">
        <f t="shared" si="5"/>
        <v>0</v>
      </c>
      <c r="H13" s="7">
        <f t="shared" si="4"/>
        <v>0</v>
      </c>
      <c r="I13" s="12">
        <v>0</v>
      </c>
      <c r="J13" s="14">
        <f t="shared" si="2"/>
        <v>0</v>
      </c>
      <c r="K13" s="14">
        <f t="shared" si="3"/>
        <v>0</v>
      </c>
    </row>
    <row r="14" spans="1:11" ht="21.75" customHeight="1" x14ac:dyDescent="0.25">
      <c r="A14" s="2"/>
      <c r="B14" s="29" t="s">
        <v>15</v>
      </c>
      <c r="C14" s="11" t="s">
        <v>94</v>
      </c>
      <c r="D14" s="18">
        <v>6552838552.4300003</v>
      </c>
      <c r="E14" s="13">
        <f t="shared" si="0"/>
        <v>6552838.5524300002</v>
      </c>
      <c r="F14" s="18">
        <v>816787670.25</v>
      </c>
      <c r="G14" s="14">
        <f t="shared" si="5"/>
        <v>816787.67024999997</v>
      </c>
      <c r="H14" s="7">
        <f t="shared" si="4"/>
        <v>12.464639006665427</v>
      </c>
      <c r="I14" s="12">
        <v>604912391.48000002</v>
      </c>
      <c r="J14" s="14">
        <v>520968.9</v>
      </c>
      <c r="K14" s="14">
        <f t="shared" si="3"/>
        <v>295818.77024999994</v>
      </c>
    </row>
    <row r="15" spans="1:11" ht="21.75" customHeight="1" x14ac:dyDescent="0.25">
      <c r="A15" s="2"/>
      <c r="B15" s="29" t="s">
        <v>32</v>
      </c>
      <c r="C15" s="11" t="s">
        <v>95</v>
      </c>
      <c r="D15" s="18">
        <v>221638360</v>
      </c>
      <c r="E15" s="13">
        <f t="shared" si="0"/>
        <v>221638.36</v>
      </c>
      <c r="F15" s="18">
        <v>7820606.5</v>
      </c>
      <c r="G15" s="14">
        <f t="shared" si="5"/>
        <v>7820.6064999999999</v>
      </c>
      <c r="H15" s="7">
        <f t="shared" si="4"/>
        <v>3.5285437502786072</v>
      </c>
      <c r="I15" s="12">
        <v>6554987.4199999999</v>
      </c>
      <c r="J15" s="14">
        <f t="shared" si="2"/>
        <v>6554.9874199999995</v>
      </c>
      <c r="K15" s="14">
        <f t="shared" si="3"/>
        <v>1265.6190800000004</v>
      </c>
    </row>
    <row r="16" spans="1:11" ht="31.5" x14ac:dyDescent="0.25">
      <c r="A16" s="2"/>
      <c r="B16" s="29" t="s">
        <v>57</v>
      </c>
      <c r="C16" s="11" t="s">
        <v>97</v>
      </c>
      <c r="D16" s="18">
        <v>38692016</v>
      </c>
      <c r="E16" s="13">
        <f t="shared" si="0"/>
        <v>38692.016000000003</v>
      </c>
      <c r="F16" s="18">
        <v>7485838.5</v>
      </c>
      <c r="G16" s="14">
        <f t="shared" si="5"/>
        <v>7485.8384999999998</v>
      </c>
      <c r="H16" s="7">
        <f t="shared" si="4"/>
        <v>19.34724336927804</v>
      </c>
      <c r="I16" s="12">
        <v>6460294.2199999997</v>
      </c>
      <c r="J16" s="14">
        <f t="shared" si="2"/>
        <v>6460.2942199999998</v>
      </c>
      <c r="K16" s="14">
        <f t="shared" si="3"/>
        <v>1025.5442800000001</v>
      </c>
    </row>
    <row r="17" spans="1:11" ht="31.5" x14ac:dyDescent="0.25">
      <c r="A17" s="2"/>
      <c r="B17" s="29" t="s">
        <v>8</v>
      </c>
      <c r="C17" s="11" t="s">
        <v>96</v>
      </c>
      <c r="D17" s="18">
        <v>182946344</v>
      </c>
      <c r="E17" s="13">
        <f t="shared" si="0"/>
        <v>182946.34400000001</v>
      </c>
      <c r="F17" s="18">
        <v>334768</v>
      </c>
      <c r="G17" s="14">
        <f t="shared" si="5"/>
        <v>334.76799999999997</v>
      </c>
      <c r="H17" s="7">
        <f t="shared" si="4"/>
        <v>0.18298698551745857</v>
      </c>
      <c r="I17" s="12">
        <v>94693.2</v>
      </c>
      <c r="J17" s="14">
        <f t="shared" si="2"/>
        <v>94.69319999999999</v>
      </c>
      <c r="K17" s="14">
        <f t="shared" si="3"/>
        <v>240.07479999999998</v>
      </c>
    </row>
    <row r="18" spans="1:11" ht="47.25" x14ac:dyDescent="0.25">
      <c r="A18" s="2"/>
      <c r="B18" s="29" t="s">
        <v>55</v>
      </c>
      <c r="C18" s="11" t="s">
        <v>98</v>
      </c>
      <c r="D18" s="18">
        <v>1486010282.3399999</v>
      </c>
      <c r="E18" s="13">
        <f t="shared" si="0"/>
        <v>1486010.2823399999</v>
      </c>
      <c r="F18" s="18">
        <v>312360945.25999999</v>
      </c>
      <c r="G18" s="14">
        <f t="shared" si="5"/>
        <v>312360.94526000001</v>
      </c>
      <c r="H18" s="7">
        <f t="shared" si="4"/>
        <v>21.020106588235009</v>
      </c>
      <c r="I18" s="12">
        <v>219901802.56</v>
      </c>
      <c r="J18" s="14">
        <f t="shared" si="2"/>
        <v>219901.80256000001</v>
      </c>
      <c r="K18" s="14">
        <f t="shared" si="3"/>
        <v>92459.142699999997</v>
      </c>
    </row>
    <row r="19" spans="1:11" ht="20.25" customHeight="1" x14ac:dyDescent="0.25">
      <c r="A19" s="2"/>
      <c r="B19" s="29" t="s">
        <v>34</v>
      </c>
      <c r="C19" s="11" t="s">
        <v>99</v>
      </c>
      <c r="D19" s="18">
        <v>93511888.109999999</v>
      </c>
      <c r="E19" s="13">
        <f t="shared" si="0"/>
        <v>93511.88811</v>
      </c>
      <c r="F19" s="18">
        <v>19882406.640000001</v>
      </c>
      <c r="G19" s="14">
        <f t="shared" si="5"/>
        <v>19882.406640000001</v>
      </c>
      <c r="H19" s="7">
        <f t="shared" si="4"/>
        <v>21.261902675531381</v>
      </c>
      <c r="I19" s="12">
        <v>19089082.850000001</v>
      </c>
      <c r="J19" s="14">
        <f t="shared" si="2"/>
        <v>19089.082850000003</v>
      </c>
      <c r="K19" s="14">
        <f t="shared" si="3"/>
        <v>793.32378999999855</v>
      </c>
    </row>
    <row r="20" spans="1:11" ht="63" x14ac:dyDescent="0.25">
      <c r="A20" s="2"/>
      <c r="B20" s="29" t="s">
        <v>9</v>
      </c>
      <c r="C20" s="11" t="s">
        <v>100</v>
      </c>
      <c r="D20" s="18">
        <v>42525470.32</v>
      </c>
      <c r="E20" s="13">
        <f t="shared" si="0"/>
        <v>42525.47032</v>
      </c>
      <c r="F20" s="18">
        <v>6679140.0999999996</v>
      </c>
      <c r="G20" s="14">
        <f t="shared" si="5"/>
        <v>6679.1400999999996</v>
      </c>
      <c r="H20" s="7">
        <f t="shared" si="4"/>
        <v>15.706211006580585</v>
      </c>
      <c r="I20" s="12">
        <v>5001843.83</v>
      </c>
      <c r="J20" s="14">
        <v>3962.3</v>
      </c>
      <c r="K20" s="14">
        <f t="shared" si="3"/>
        <v>2716.8400999999994</v>
      </c>
    </row>
    <row r="21" spans="1:11" ht="21.75" customHeight="1" x14ac:dyDescent="0.25">
      <c r="A21" s="2"/>
      <c r="B21" s="29" t="s">
        <v>54</v>
      </c>
      <c r="C21" s="11" t="s">
        <v>101</v>
      </c>
      <c r="D21" s="18">
        <v>970380175.03999996</v>
      </c>
      <c r="E21" s="13">
        <f t="shared" si="0"/>
        <v>970380.17504</v>
      </c>
      <c r="F21" s="18">
        <v>177598984.81</v>
      </c>
      <c r="G21" s="14">
        <f t="shared" si="5"/>
        <v>177598.98480999999</v>
      </c>
      <c r="H21" s="7">
        <f t="shared" si="4"/>
        <v>18.302000533211551</v>
      </c>
      <c r="I21" s="12">
        <v>159177854.84</v>
      </c>
      <c r="J21" s="14">
        <v>113649.5</v>
      </c>
      <c r="K21" s="14">
        <f t="shared" si="3"/>
        <v>63949.484809999994</v>
      </c>
    </row>
    <row r="22" spans="1:11" ht="21.75" customHeight="1" x14ac:dyDescent="0.25">
      <c r="A22" s="2"/>
      <c r="B22" s="29" t="s">
        <v>17</v>
      </c>
      <c r="C22" s="11" t="s">
        <v>102</v>
      </c>
      <c r="D22" s="18">
        <v>239099786</v>
      </c>
      <c r="E22" s="13">
        <f t="shared" si="0"/>
        <v>239099.78599999999</v>
      </c>
      <c r="F22" s="18">
        <v>86479771.200000003</v>
      </c>
      <c r="G22" s="14">
        <f t="shared" si="5"/>
        <v>86479.771200000003</v>
      </c>
      <c r="H22" s="7">
        <f t="shared" si="4"/>
        <v>36.168903639252946</v>
      </c>
      <c r="I22" s="12">
        <v>27243076.449999999</v>
      </c>
      <c r="J22" s="14">
        <f t="shared" si="2"/>
        <v>27243.07645</v>
      </c>
      <c r="K22" s="14">
        <f t="shared" si="3"/>
        <v>59236.694750000002</v>
      </c>
    </row>
    <row r="23" spans="1:11" ht="47.25" x14ac:dyDescent="0.25">
      <c r="A23" s="2"/>
      <c r="B23" s="29" t="s">
        <v>51</v>
      </c>
      <c r="C23" s="11" t="s">
        <v>103</v>
      </c>
      <c r="D23" s="18">
        <v>140492962.87</v>
      </c>
      <c r="E23" s="13">
        <f t="shared" si="0"/>
        <v>140492.96287000002</v>
      </c>
      <c r="F23" s="18">
        <v>21720642.510000002</v>
      </c>
      <c r="G23" s="14">
        <f t="shared" si="5"/>
        <v>21720.642510000001</v>
      </c>
      <c r="H23" s="7">
        <f t="shared" si="4"/>
        <v>15.460306385664596</v>
      </c>
      <c r="I23" s="12">
        <v>9389944.5899999999</v>
      </c>
      <c r="J23" s="14">
        <f t="shared" si="2"/>
        <v>9389.9445899999992</v>
      </c>
      <c r="K23" s="14">
        <f t="shared" si="3"/>
        <v>12330.697920000002</v>
      </c>
    </row>
    <row r="24" spans="1:11" ht="21" customHeight="1" x14ac:dyDescent="0.25">
      <c r="A24" s="2"/>
      <c r="B24" s="29" t="s">
        <v>42</v>
      </c>
      <c r="C24" s="11" t="s">
        <v>104</v>
      </c>
      <c r="D24" s="18">
        <v>27348701741.139999</v>
      </c>
      <c r="E24" s="13">
        <f t="shared" si="0"/>
        <v>27348701.741140001</v>
      </c>
      <c r="F24" s="18">
        <v>4760660515.4399996</v>
      </c>
      <c r="G24" s="14">
        <f t="shared" si="5"/>
        <v>4760660.5154399993</v>
      </c>
      <c r="H24" s="7">
        <f t="shared" si="4"/>
        <v>17.407263278895069</v>
      </c>
      <c r="I24" s="12">
        <v>4218839458.0900002</v>
      </c>
      <c r="J24" s="14">
        <f t="shared" si="2"/>
        <v>4218839.4580899999</v>
      </c>
      <c r="K24" s="14">
        <f t="shared" si="3"/>
        <v>541821.05734999944</v>
      </c>
    </row>
    <row r="25" spans="1:11" ht="21" customHeight="1" x14ac:dyDescent="0.25">
      <c r="A25" s="2"/>
      <c r="B25" s="29" t="s">
        <v>50</v>
      </c>
      <c r="C25" s="11" t="s">
        <v>105</v>
      </c>
      <c r="D25" s="18">
        <v>701007244.35000002</v>
      </c>
      <c r="E25" s="13">
        <f t="shared" si="0"/>
        <v>701007.24435000005</v>
      </c>
      <c r="F25" s="18">
        <v>62645750.57</v>
      </c>
      <c r="G25" s="14">
        <f t="shared" si="5"/>
        <v>62645.750570000004</v>
      </c>
      <c r="H25" s="7">
        <f t="shared" si="4"/>
        <v>8.9365339766335037</v>
      </c>
      <c r="I25" s="12">
        <v>59203215.689999998</v>
      </c>
      <c r="J25" s="14">
        <v>60143.7</v>
      </c>
      <c r="K25" s="14">
        <f t="shared" si="3"/>
        <v>2502.0505700000067</v>
      </c>
    </row>
    <row r="26" spans="1:11" ht="31.5" x14ac:dyDescent="0.25">
      <c r="A26" s="2"/>
      <c r="B26" s="29" t="s">
        <v>61</v>
      </c>
      <c r="C26" s="11" t="s">
        <v>106</v>
      </c>
      <c r="D26" s="18">
        <v>4572000</v>
      </c>
      <c r="E26" s="13">
        <f t="shared" si="0"/>
        <v>4572</v>
      </c>
      <c r="F26" s="18">
        <v>0</v>
      </c>
      <c r="G26" s="14">
        <f t="shared" si="5"/>
        <v>0</v>
      </c>
      <c r="H26" s="7">
        <f t="shared" si="4"/>
        <v>0</v>
      </c>
      <c r="I26" s="12">
        <v>0</v>
      </c>
      <c r="J26" s="14">
        <f t="shared" si="2"/>
        <v>0</v>
      </c>
      <c r="K26" s="14">
        <f t="shared" si="3"/>
        <v>0</v>
      </c>
    </row>
    <row r="27" spans="1:11" ht="21" customHeight="1" x14ac:dyDescent="0.25">
      <c r="A27" s="2"/>
      <c r="B27" s="29" t="s">
        <v>56</v>
      </c>
      <c r="C27" s="11" t="s">
        <v>107</v>
      </c>
      <c r="D27" s="18">
        <v>3469354440.5999999</v>
      </c>
      <c r="E27" s="13">
        <f t="shared" si="0"/>
        <v>3469354.4405999999</v>
      </c>
      <c r="F27" s="18">
        <v>1035309818.84</v>
      </c>
      <c r="G27" s="14">
        <f t="shared" si="5"/>
        <v>1035309.8188400001</v>
      </c>
      <c r="H27" s="7">
        <f t="shared" si="4"/>
        <v>29.841569564767521</v>
      </c>
      <c r="I27" s="12">
        <v>634038728.14999998</v>
      </c>
      <c r="J27" s="14">
        <f t="shared" si="2"/>
        <v>634038.72814999998</v>
      </c>
      <c r="K27" s="14">
        <f t="shared" si="3"/>
        <v>401271.0906900001</v>
      </c>
    </row>
    <row r="28" spans="1:11" ht="21" customHeight="1" x14ac:dyDescent="0.25">
      <c r="A28" s="2"/>
      <c r="B28" s="29" t="s">
        <v>19</v>
      </c>
      <c r="C28" s="11" t="s">
        <v>108</v>
      </c>
      <c r="D28" s="18">
        <v>158717329.44</v>
      </c>
      <c r="E28" s="13">
        <f t="shared" si="0"/>
        <v>158717.32944</v>
      </c>
      <c r="F28" s="18">
        <v>24811776.899999999</v>
      </c>
      <c r="G28" s="14">
        <f t="shared" si="5"/>
        <v>24811.776899999997</v>
      </c>
      <c r="H28" s="7">
        <f t="shared" si="4"/>
        <v>15.632682951220906</v>
      </c>
      <c r="I28" s="12">
        <v>22961087.5</v>
      </c>
      <c r="J28" s="14">
        <f t="shared" si="2"/>
        <v>22961.087500000001</v>
      </c>
      <c r="K28" s="14">
        <f t="shared" si="3"/>
        <v>1850.6893999999957</v>
      </c>
    </row>
    <row r="29" spans="1:11" ht="21" customHeight="1" x14ac:dyDescent="0.25">
      <c r="A29" s="2"/>
      <c r="B29" s="29" t="s">
        <v>23</v>
      </c>
      <c r="C29" s="11" t="s">
        <v>109</v>
      </c>
      <c r="D29" s="18">
        <v>569274110.95000005</v>
      </c>
      <c r="E29" s="13">
        <f t="shared" si="0"/>
        <v>569274.11095</v>
      </c>
      <c r="F29" s="18">
        <v>191553129.44</v>
      </c>
      <c r="G29" s="14">
        <f t="shared" si="5"/>
        <v>191553.12943999999</v>
      </c>
      <c r="H29" s="7">
        <f t="shared" si="4"/>
        <v>33.648663404056386</v>
      </c>
      <c r="I29" s="12">
        <v>147385608.46000001</v>
      </c>
      <c r="J29" s="14">
        <f t="shared" si="2"/>
        <v>147385.60846000002</v>
      </c>
      <c r="K29" s="14">
        <f t="shared" si="3"/>
        <v>44167.520979999972</v>
      </c>
    </row>
    <row r="30" spans="1:11" ht="21" customHeight="1" x14ac:dyDescent="0.25">
      <c r="A30" s="2"/>
      <c r="B30" s="29" t="s">
        <v>26</v>
      </c>
      <c r="C30" s="11" t="s">
        <v>110</v>
      </c>
      <c r="D30" s="18">
        <v>2266138141.2199998</v>
      </c>
      <c r="E30" s="13">
        <f t="shared" si="0"/>
        <v>2266138.1412199996</v>
      </c>
      <c r="F30" s="18">
        <v>352733867.30000001</v>
      </c>
      <c r="G30" s="14">
        <f t="shared" si="5"/>
        <v>352733.86729999998</v>
      </c>
      <c r="H30" s="7">
        <f t="shared" si="4"/>
        <v>15.565417698238907</v>
      </c>
      <c r="I30" s="12">
        <v>351760419.23000002</v>
      </c>
      <c r="J30" s="14">
        <f t="shared" si="2"/>
        <v>351760.41923</v>
      </c>
      <c r="K30" s="14">
        <f t="shared" si="3"/>
        <v>973.448069999984</v>
      </c>
    </row>
    <row r="31" spans="1:11" ht="31.5" x14ac:dyDescent="0.25">
      <c r="A31" s="2"/>
      <c r="B31" s="29" t="s">
        <v>40</v>
      </c>
      <c r="C31" s="11" t="s">
        <v>111</v>
      </c>
      <c r="D31" s="18">
        <v>16539247847.959999</v>
      </c>
      <c r="E31" s="13">
        <f t="shared" si="0"/>
        <v>16539247.847959999</v>
      </c>
      <c r="F31" s="18">
        <v>2587784892.3400002</v>
      </c>
      <c r="G31" s="14">
        <f t="shared" si="5"/>
        <v>2587784.8923400003</v>
      </c>
      <c r="H31" s="7">
        <f t="shared" si="4"/>
        <v>15.646327548439185</v>
      </c>
      <c r="I31" s="12">
        <v>1427261268.25</v>
      </c>
      <c r="J31" s="14">
        <v>1023426</v>
      </c>
      <c r="K31" s="14">
        <f t="shared" si="3"/>
        <v>1564358.8923400003</v>
      </c>
    </row>
    <row r="32" spans="1:11" ht="21.75" customHeight="1" x14ac:dyDescent="0.25">
      <c r="A32" s="2"/>
      <c r="B32" s="29" t="s">
        <v>77</v>
      </c>
      <c r="C32" s="11" t="s">
        <v>112</v>
      </c>
      <c r="D32" s="18">
        <v>969204700</v>
      </c>
      <c r="E32" s="13"/>
      <c r="F32" s="18">
        <v>157296484.49000001</v>
      </c>
      <c r="G32" s="14">
        <f t="shared" si="5"/>
        <v>157296.48449</v>
      </c>
      <c r="H32" s="7" t="s">
        <v>78</v>
      </c>
      <c r="I32" s="12">
        <v>62524474.700000003</v>
      </c>
      <c r="J32" s="14"/>
      <c r="K32" s="14">
        <f t="shared" si="3"/>
        <v>157296.48449</v>
      </c>
    </row>
    <row r="33" spans="1:11" ht="31.5" x14ac:dyDescent="0.25">
      <c r="A33" s="2"/>
      <c r="B33" s="29" t="s">
        <v>2</v>
      </c>
      <c r="C33" s="11" t="s">
        <v>113</v>
      </c>
      <c r="D33" s="18">
        <v>2671185926.6199999</v>
      </c>
      <c r="E33" s="13">
        <f t="shared" si="0"/>
        <v>2671185.92662</v>
      </c>
      <c r="F33" s="18">
        <v>348524795.56</v>
      </c>
      <c r="G33" s="14">
        <f t="shared" si="5"/>
        <v>348524.79556</v>
      </c>
      <c r="H33" s="7">
        <f t="shared" si="4"/>
        <v>13.047567826961703</v>
      </c>
      <c r="I33" s="12">
        <v>1513704656.1099999</v>
      </c>
      <c r="J33" s="14">
        <v>117427.6</v>
      </c>
      <c r="K33" s="14">
        <f t="shared" si="3"/>
        <v>231097.19555999999</v>
      </c>
    </row>
    <row r="34" spans="1:11" ht="31.5" x14ac:dyDescent="0.25">
      <c r="A34" s="2"/>
      <c r="B34" s="29" t="s">
        <v>70</v>
      </c>
      <c r="C34" s="11" t="s">
        <v>114</v>
      </c>
      <c r="D34" s="18">
        <v>10825980509.92</v>
      </c>
      <c r="E34" s="13">
        <f t="shared" si="0"/>
        <v>10825980.509919999</v>
      </c>
      <c r="F34" s="18">
        <v>1841837237.6900001</v>
      </c>
      <c r="G34" s="14">
        <f t="shared" si="5"/>
        <v>1841837.2376900001</v>
      </c>
      <c r="H34" s="7">
        <f t="shared" si="4"/>
        <v>17.013121684472814</v>
      </c>
      <c r="I34" s="12">
        <v>724437709.03999996</v>
      </c>
      <c r="J34" s="14">
        <f t="shared" si="2"/>
        <v>724437.70903999999</v>
      </c>
      <c r="K34" s="14">
        <f t="shared" si="3"/>
        <v>1117399.5286500002</v>
      </c>
    </row>
    <row r="35" spans="1:11" ht="21.75" customHeight="1" x14ac:dyDescent="0.25">
      <c r="A35" s="2"/>
      <c r="B35" s="29" t="s">
        <v>63</v>
      </c>
      <c r="C35" s="11" t="s">
        <v>115</v>
      </c>
      <c r="D35" s="18">
        <v>3192803950.1300001</v>
      </c>
      <c r="E35" s="13">
        <f t="shared" si="0"/>
        <v>3192803.9501300002</v>
      </c>
      <c r="F35" s="18">
        <v>519673922.33999997</v>
      </c>
      <c r="G35" s="14">
        <f t="shared" si="5"/>
        <v>519673.92233999999</v>
      </c>
      <c r="H35" s="7">
        <f t="shared" si="4"/>
        <v>16.276411908060958</v>
      </c>
      <c r="I35" s="12">
        <v>138339979.99000001</v>
      </c>
      <c r="J35" s="14">
        <f t="shared" si="2"/>
        <v>138339.97999000002</v>
      </c>
      <c r="K35" s="14">
        <f t="shared" si="3"/>
        <v>381333.94234999997</v>
      </c>
    </row>
    <row r="36" spans="1:11" ht="21.75" customHeight="1" x14ac:dyDescent="0.25">
      <c r="A36" s="2"/>
      <c r="B36" s="29" t="s">
        <v>59</v>
      </c>
      <c r="C36" s="11" t="s">
        <v>116</v>
      </c>
      <c r="D36" s="18">
        <v>3569630815.5799999</v>
      </c>
      <c r="E36" s="13">
        <f t="shared" si="0"/>
        <v>3569630.8155799997</v>
      </c>
      <c r="F36" s="18">
        <v>705844863.35000002</v>
      </c>
      <c r="G36" s="14">
        <f t="shared" si="5"/>
        <v>705844.86335</v>
      </c>
      <c r="H36" s="7">
        <f t="shared" si="4"/>
        <v>19.773609648069815</v>
      </c>
      <c r="I36" s="12">
        <v>101439257.93000001</v>
      </c>
      <c r="J36" s="14">
        <v>28072.7</v>
      </c>
      <c r="K36" s="14">
        <f t="shared" si="3"/>
        <v>677772.16335000005</v>
      </c>
    </row>
    <row r="37" spans="1:11" ht="21.75" customHeight="1" x14ac:dyDescent="0.25">
      <c r="A37" s="2"/>
      <c r="B37" s="29" t="s">
        <v>10</v>
      </c>
      <c r="C37" s="11" t="s">
        <v>117</v>
      </c>
      <c r="D37" s="18">
        <v>3564994143.0100002</v>
      </c>
      <c r="E37" s="13">
        <f t="shared" si="0"/>
        <v>3564994.1430100002</v>
      </c>
      <c r="F37" s="18">
        <v>410965352.94</v>
      </c>
      <c r="G37" s="14">
        <f t="shared" si="5"/>
        <v>410965.35294000001</v>
      </c>
      <c r="H37" s="7">
        <f t="shared" si="4"/>
        <v>11.527798825302227</v>
      </c>
      <c r="I37" s="12">
        <v>382362740.76999998</v>
      </c>
      <c r="J37" s="14">
        <v>278700.59999999998</v>
      </c>
      <c r="K37" s="14">
        <f t="shared" si="3"/>
        <v>132264.75294000003</v>
      </c>
    </row>
    <row r="38" spans="1:11" ht="35.25" customHeight="1" x14ac:dyDescent="0.25">
      <c r="A38" s="2"/>
      <c r="B38" s="29" t="s">
        <v>30</v>
      </c>
      <c r="C38" s="11" t="s">
        <v>118</v>
      </c>
      <c r="D38" s="18">
        <v>498551601.19999999</v>
      </c>
      <c r="E38" s="13">
        <f t="shared" si="0"/>
        <v>498551.60119999998</v>
      </c>
      <c r="F38" s="18">
        <v>205353099.06</v>
      </c>
      <c r="G38" s="14">
        <f t="shared" si="5"/>
        <v>205353.09906000001</v>
      </c>
      <c r="H38" s="7">
        <f t="shared" si="4"/>
        <v>41.189938727650407</v>
      </c>
      <c r="I38" s="12">
        <v>102295730.34999999</v>
      </c>
      <c r="J38" s="14">
        <f t="shared" si="2"/>
        <v>102295.73035</v>
      </c>
      <c r="K38" s="14">
        <f t="shared" si="3"/>
        <v>103057.36871000001</v>
      </c>
    </row>
    <row r="39" spans="1:11" ht="22.5" customHeight="1" x14ac:dyDescent="0.25">
      <c r="A39" s="2"/>
      <c r="B39" s="29" t="s">
        <v>33</v>
      </c>
      <c r="C39" s="11" t="s">
        <v>119</v>
      </c>
      <c r="D39" s="18">
        <v>1170686974.7</v>
      </c>
      <c r="E39" s="13">
        <f t="shared" si="0"/>
        <v>1170686.9747000001</v>
      </c>
      <c r="F39" s="18">
        <v>32692351.91</v>
      </c>
      <c r="G39" s="14">
        <f t="shared" si="5"/>
        <v>32692.351910000001</v>
      </c>
      <c r="H39" s="7">
        <f t="shared" si="4"/>
        <v>2.7925784275833196</v>
      </c>
      <c r="I39" s="12">
        <v>18156906.870000001</v>
      </c>
      <c r="J39" s="14">
        <f t="shared" si="2"/>
        <v>18156.906870000003</v>
      </c>
      <c r="K39" s="14">
        <f t="shared" si="3"/>
        <v>14535.445039999999</v>
      </c>
    </row>
    <row r="40" spans="1:11" ht="31.5" x14ac:dyDescent="0.25">
      <c r="A40" s="2"/>
      <c r="B40" s="29" t="s">
        <v>29</v>
      </c>
      <c r="C40" s="11" t="s">
        <v>120</v>
      </c>
      <c r="D40" s="18">
        <v>3184062.46</v>
      </c>
      <c r="E40" s="13">
        <f t="shared" si="0"/>
        <v>3184.0624600000001</v>
      </c>
      <c r="F40" s="18">
        <v>173544</v>
      </c>
      <c r="G40" s="14">
        <f t="shared" si="5"/>
        <v>173.54400000000001</v>
      </c>
      <c r="H40" s="7">
        <f t="shared" si="4"/>
        <v>5.4503955930562995</v>
      </c>
      <c r="I40" s="12">
        <v>0</v>
      </c>
      <c r="J40" s="14">
        <f t="shared" si="2"/>
        <v>0</v>
      </c>
      <c r="K40" s="14">
        <f t="shared" si="3"/>
        <v>173.54400000000001</v>
      </c>
    </row>
    <row r="41" spans="1:11" ht="31.5" x14ac:dyDescent="0.25">
      <c r="A41" s="2"/>
      <c r="B41" s="29" t="s">
        <v>13</v>
      </c>
      <c r="C41" s="11" t="s">
        <v>121</v>
      </c>
      <c r="D41" s="18">
        <v>1167502912.24</v>
      </c>
      <c r="E41" s="13">
        <f t="shared" si="0"/>
        <v>1167502.91224</v>
      </c>
      <c r="F41" s="18">
        <v>32518807.91</v>
      </c>
      <c r="G41" s="14">
        <f t="shared" si="5"/>
        <v>32518.80791</v>
      </c>
      <c r="H41" s="7">
        <f t="shared" si="4"/>
        <v>2.7853299181591429</v>
      </c>
      <c r="I41" s="12">
        <v>18156906.870000001</v>
      </c>
      <c r="J41" s="14">
        <f t="shared" si="2"/>
        <v>18156.906870000003</v>
      </c>
      <c r="K41" s="14">
        <f t="shared" si="3"/>
        <v>14361.901039999997</v>
      </c>
    </row>
    <row r="42" spans="1:11" ht="21.75" customHeight="1" x14ac:dyDescent="0.25">
      <c r="A42" s="2"/>
      <c r="B42" s="29" t="s">
        <v>14</v>
      </c>
      <c r="C42" s="11" t="s">
        <v>122</v>
      </c>
      <c r="D42" s="18">
        <v>27169687700.73</v>
      </c>
      <c r="E42" s="13">
        <f t="shared" si="0"/>
        <v>27169687.70073</v>
      </c>
      <c r="F42" s="18">
        <v>5467966793.6400003</v>
      </c>
      <c r="G42" s="14">
        <f t="shared" si="5"/>
        <v>5467966.7936400007</v>
      </c>
      <c r="H42" s="7">
        <f t="shared" si="4"/>
        <v>20.125247127861119</v>
      </c>
      <c r="I42" s="12">
        <v>4993290953.0699997</v>
      </c>
      <c r="J42" s="14">
        <f t="shared" si="2"/>
        <v>4993290.9530699998</v>
      </c>
      <c r="K42" s="14">
        <f t="shared" si="3"/>
        <v>474675.84057000093</v>
      </c>
    </row>
    <row r="43" spans="1:11" ht="21.75" customHeight="1" x14ac:dyDescent="0.25">
      <c r="A43" s="2"/>
      <c r="B43" s="29" t="s">
        <v>71</v>
      </c>
      <c r="C43" s="11" t="s">
        <v>123</v>
      </c>
      <c r="D43" s="18">
        <v>6536886879.0799999</v>
      </c>
      <c r="E43" s="13">
        <f t="shared" si="0"/>
        <v>6536886.8790800003</v>
      </c>
      <c r="F43" s="18">
        <v>1347587949.8499999</v>
      </c>
      <c r="G43" s="14">
        <f t="shared" si="5"/>
        <v>1347587.94985</v>
      </c>
      <c r="H43" s="7">
        <f t="shared" si="4"/>
        <v>20.615133392665641</v>
      </c>
      <c r="I43" s="12">
        <v>1207435215.2</v>
      </c>
      <c r="J43" s="14">
        <f t="shared" si="2"/>
        <v>1207435.2152</v>
      </c>
      <c r="K43" s="14">
        <f t="shared" si="3"/>
        <v>140152.73465</v>
      </c>
    </row>
    <row r="44" spans="1:11" ht="21.75" customHeight="1" x14ac:dyDescent="0.25">
      <c r="A44" s="2"/>
      <c r="B44" s="29" t="s">
        <v>45</v>
      </c>
      <c r="C44" s="11" t="s">
        <v>124</v>
      </c>
      <c r="D44" s="18">
        <v>13762038356.9</v>
      </c>
      <c r="E44" s="13">
        <f t="shared" si="0"/>
        <v>13762038.356899999</v>
      </c>
      <c r="F44" s="18">
        <v>2914354730.9099998</v>
      </c>
      <c r="G44" s="14">
        <f t="shared" si="5"/>
        <v>2914354.7309099999</v>
      </c>
      <c r="H44" s="7">
        <f t="shared" si="4"/>
        <v>21.176766517648915</v>
      </c>
      <c r="I44" s="12">
        <v>2678759743.6300001</v>
      </c>
      <c r="J44" s="14">
        <f t="shared" si="2"/>
        <v>2678759.7436299999</v>
      </c>
      <c r="K44" s="14">
        <f t="shared" si="3"/>
        <v>235594.98728</v>
      </c>
    </row>
    <row r="45" spans="1:11" ht="21.75" customHeight="1" x14ac:dyDescent="0.25">
      <c r="A45" s="2"/>
      <c r="B45" s="29" t="s">
        <v>64</v>
      </c>
      <c r="C45" s="11" t="s">
        <v>125</v>
      </c>
      <c r="D45" s="18">
        <v>2491781777.52</v>
      </c>
      <c r="E45" s="13">
        <f t="shared" si="0"/>
        <v>2491781.77752</v>
      </c>
      <c r="F45" s="18">
        <v>525882102.44</v>
      </c>
      <c r="G45" s="14">
        <f t="shared" si="5"/>
        <v>525882.10244000005</v>
      </c>
      <c r="H45" s="7">
        <f t="shared" si="4"/>
        <v>21.104661218102159</v>
      </c>
      <c r="I45" s="12">
        <v>491709219.63999999</v>
      </c>
      <c r="J45" s="14">
        <f t="shared" si="2"/>
        <v>491709.21963999997</v>
      </c>
      <c r="K45" s="14">
        <f t="shared" si="3"/>
        <v>34172.882800000079</v>
      </c>
    </row>
    <row r="46" spans="1:11" ht="31.5" x14ac:dyDescent="0.25">
      <c r="A46" s="2"/>
      <c r="B46" s="29" t="s">
        <v>20</v>
      </c>
      <c r="C46" s="11" t="s">
        <v>126</v>
      </c>
      <c r="D46" s="18">
        <v>2064514781.96</v>
      </c>
      <c r="E46" s="13">
        <f t="shared" si="0"/>
        <v>2064514.7819600001</v>
      </c>
      <c r="F46" s="18">
        <v>458148932.68000001</v>
      </c>
      <c r="G46" s="14">
        <f t="shared" si="5"/>
        <v>458148.93268000003</v>
      </c>
      <c r="H46" s="7">
        <f t="shared" si="4"/>
        <v>22.1916034064452</v>
      </c>
      <c r="I46" s="12">
        <v>425979048.68000001</v>
      </c>
      <c r="J46" s="14">
        <f t="shared" si="2"/>
        <v>425979.04868000001</v>
      </c>
      <c r="K46" s="14">
        <f t="shared" si="3"/>
        <v>32169.88400000002</v>
      </c>
    </row>
    <row r="47" spans="1:11" ht="47.25" x14ac:dyDescent="0.25">
      <c r="A47" s="2"/>
      <c r="B47" s="29" t="s">
        <v>48</v>
      </c>
      <c r="C47" s="11" t="s">
        <v>127</v>
      </c>
      <c r="D47" s="18">
        <v>132832430.79000001</v>
      </c>
      <c r="E47" s="13">
        <f t="shared" si="0"/>
        <v>132832.43079000001</v>
      </c>
      <c r="F47" s="18">
        <v>27739735.550000001</v>
      </c>
      <c r="G47" s="14">
        <f t="shared" si="5"/>
        <v>27739.735550000001</v>
      </c>
      <c r="H47" s="7">
        <f t="shared" si="4"/>
        <v>20.883255229933141</v>
      </c>
      <c r="I47" s="12">
        <v>28137494.989999998</v>
      </c>
      <c r="J47" s="14">
        <f t="shared" si="2"/>
        <v>28137.494989999999</v>
      </c>
      <c r="K47" s="14">
        <f t="shared" si="3"/>
        <v>-397.75943999999799</v>
      </c>
    </row>
    <row r="48" spans="1:11" ht="21.75" customHeight="1" x14ac:dyDescent="0.25">
      <c r="A48" s="2"/>
      <c r="B48" s="29" t="s">
        <v>72</v>
      </c>
      <c r="C48" s="11" t="s">
        <v>128</v>
      </c>
      <c r="D48" s="18">
        <v>347831112.55000001</v>
      </c>
      <c r="E48" s="13">
        <f t="shared" si="0"/>
        <v>347831.11255000002</v>
      </c>
      <c r="F48" s="18">
        <v>17872682.469999999</v>
      </c>
      <c r="G48" s="14">
        <f t="shared" si="5"/>
        <v>17872.68247</v>
      </c>
      <c r="H48" s="7">
        <f t="shared" si="4"/>
        <v>5.138321968662547</v>
      </c>
      <c r="I48" s="12">
        <v>32822117.530000001</v>
      </c>
      <c r="J48" s="14">
        <f t="shared" si="2"/>
        <v>32822.117530000003</v>
      </c>
      <c r="K48" s="14">
        <f t="shared" si="3"/>
        <v>-14949.435060000003</v>
      </c>
    </row>
    <row r="49" spans="1:11" ht="31.5" x14ac:dyDescent="0.25">
      <c r="A49" s="2"/>
      <c r="B49" s="29" t="s">
        <v>16</v>
      </c>
      <c r="C49" s="11" t="s">
        <v>129</v>
      </c>
      <c r="D49" s="18">
        <v>1833802361.9300001</v>
      </c>
      <c r="E49" s="13">
        <f t="shared" si="0"/>
        <v>1833802.3619300001</v>
      </c>
      <c r="F49" s="18">
        <v>176380659.74000001</v>
      </c>
      <c r="G49" s="14">
        <f t="shared" si="5"/>
        <v>176380.65974</v>
      </c>
      <c r="H49" s="7">
        <f t="shared" si="4"/>
        <v>9.6183025718413173</v>
      </c>
      <c r="I49" s="12">
        <v>128448113.40000001</v>
      </c>
      <c r="J49" s="14">
        <f t="shared" si="2"/>
        <v>128448.1134</v>
      </c>
      <c r="K49" s="14">
        <f t="shared" si="3"/>
        <v>47932.546340000001</v>
      </c>
    </row>
    <row r="50" spans="1:11" ht="21" customHeight="1" x14ac:dyDescent="0.25">
      <c r="A50" s="2"/>
      <c r="B50" s="29" t="s">
        <v>62</v>
      </c>
      <c r="C50" s="11" t="s">
        <v>130</v>
      </c>
      <c r="D50" s="18">
        <v>4382001355.54</v>
      </c>
      <c r="E50" s="13">
        <f t="shared" si="0"/>
        <v>4382001.3555399999</v>
      </c>
      <c r="F50" s="18">
        <v>1053587530.8</v>
      </c>
      <c r="G50" s="14">
        <f t="shared" si="5"/>
        <v>1053587.5308000001</v>
      </c>
      <c r="H50" s="7">
        <f t="shared" si="4"/>
        <v>24.043523616623006</v>
      </c>
      <c r="I50" s="12">
        <v>697766354.61000001</v>
      </c>
      <c r="J50" s="14">
        <f t="shared" si="2"/>
        <v>697766.35461000004</v>
      </c>
      <c r="K50" s="14">
        <f t="shared" si="3"/>
        <v>355821.17619000003</v>
      </c>
    </row>
    <row r="51" spans="1:11" ht="21" customHeight="1" x14ac:dyDescent="0.25">
      <c r="A51" s="2"/>
      <c r="B51" s="29" t="s">
        <v>49</v>
      </c>
      <c r="C51" s="11" t="s">
        <v>131</v>
      </c>
      <c r="D51" s="18">
        <v>4163304885.5700002</v>
      </c>
      <c r="E51" s="13">
        <f t="shared" si="0"/>
        <v>4163304.8855700004</v>
      </c>
      <c r="F51" s="18">
        <v>1007910730.78</v>
      </c>
      <c r="G51" s="14">
        <f t="shared" si="5"/>
        <v>1007910.73078</v>
      </c>
      <c r="H51" s="7">
        <f t="shared" si="4"/>
        <v>24.209390339713408</v>
      </c>
      <c r="I51" s="12">
        <v>652131180.91999996</v>
      </c>
      <c r="J51" s="14">
        <f t="shared" si="2"/>
        <v>652131.18091999996</v>
      </c>
      <c r="K51" s="14">
        <f t="shared" si="3"/>
        <v>355779.54986000003</v>
      </c>
    </row>
    <row r="52" spans="1:11" ht="31.5" x14ac:dyDescent="0.25">
      <c r="A52" s="2"/>
      <c r="B52" s="29" t="s">
        <v>21</v>
      </c>
      <c r="C52" s="11" t="s">
        <v>132</v>
      </c>
      <c r="D52" s="18">
        <v>218696469.97</v>
      </c>
      <c r="E52" s="13">
        <f t="shared" si="0"/>
        <v>218696.46997000001</v>
      </c>
      <c r="F52" s="18">
        <v>45676800.020000003</v>
      </c>
      <c r="G52" s="14">
        <f t="shared" si="5"/>
        <v>45676.800020000002</v>
      </c>
      <c r="H52" s="7">
        <f t="shared" si="4"/>
        <v>20.885933836182076</v>
      </c>
      <c r="I52" s="12">
        <v>45635173.689999998</v>
      </c>
      <c r="J52" s="14">
        <v>42706.1</v>
      </c>
      <c r="K52" s="14">
        <f t="shared" si="3"/>
        <v>2970.7000200000039</v>
      </c>
    </row>
    <row r="53" spans="1:11" ht="21.75" customHeight="1" x14ac:dyDescent="0.25">
      <c r="A53" s="2"/>
      <c r="B53" s="29" t="s">
        <v>47</v>
      </c>
      <c r="C53" s="11" t="s">
        <v>133</v>
      </c>
      <c r="D53" s="18">
        <v>11589373630.549999</v>
      </c>
      <c r="E53" s="13">
        <f t="shared" si="0"/>
        <v>11589373.630549999</v>
      </c>
      <c r="F53" s="18">
        <v>2123360381.79</v>
      </c>
      <c r="G53" s="14">
        <f t="shared" si="5"/>
        <v>2123360.38179</v>
      </c>
      <c r="H53" s="7">
        <f t="shared" si="4"/>
        <v>18.3216146918652</v>
      </c>
      <c r="I53" s="12">
        <v>2061626699.96</v>
      </c>
      <c r="J53" s="14">
        <f t="shared" si="2"/>
        <v>2061626.6999600001</v>
      </c>
      <c r="K53" s="14">
        <f t="shared" si="3"/>
        <v>61733.681829999899</v>
      </c>
    </row>
    <row r="54" spans="1:11" ht="21.75" customHeight="1" x14ac:dyDescent="0.25">
      <c r="A54" s="2"/>
      <c r="B54" s="29" t="s">
        <v>44</v>
      </c>
      <c r="C54" s="11" t="s">
        <v>134</v>
      </c>
      <c r="D54" s="18">
        <v>5885110335.4899998</v>
      </c>
      <c r="E54" s="13">
        <f t="shared" si="0"/>
        <v>5885110.3354899995</v>
      </c>
      <c r="F54" s="18">
        <v>928591126.10000002</v>
      </c>
      <c r="G54" s="14">
        <f t="shared" si="5"/>
        <v>928591.12609999999</v>
      </c>
      <c r="H54" s="7">
        <f t="shared" si="4"/>
        <v>15.778652789229049</v>
      </c>
      <c r="I54" s="12">
        <v>817317320.48000002</v>
      </c>
      <c r="J54" s="14">
        <v>526194.19999999995</v>
      </c>
      <c r="K54" s="14">
        <f t="shared" si="3"/>
        <v>402396.92610000004</v>
      </c>
    </row>
    <row r="55" spans="1:11" ht="21.75" customHeight="1" x14ac:dyDescent="0.25">
      <c r="A55" s="2"/>
      <c r="B55" s="29" t="s">
        <v>0</v>
      </c>
      <c r="C55" s="11" t="s">
        <v>135</v>
      </c>
      <c r="D55" s="18">
        <v>2307128869.27</v>
      </c>
      <c r="E55" s="13">
        <f t="shared" si="0"/>
        <v>2307128.8692700001</v>
      </c>
      <c r="F55" s="18">
        <v>752651356.00999999</v>
      </c>
      <c r="G55" s="14">
        <f t="shared" si="5"/>
        <v>752651.35600999999</v>
      </c>
      <c r="H55" s="7">
        <f t="shared" si="4"/>
        <v>32.622857181278597</v>
      </c>
      <c r="I55" s="12">
        <v>710711834.53999996</v>
      </c>
      <c r="J55" s="14">
        <f t="shared" si="2"/>
        <v>710711.83453999995</v>
      </c>
      <c r="K55" s="14">
        <f t="shared" si="3"/>
        <v>41939.521470000036</v>
      </c>
    </row>
    <row r="56" spans="1:11" ht="21.75" customHeight="1" x14ac:dyDescent="0.25">
      <c r="A56" s="2"/>
      <c r="B56" s="29" t="s">
        <v>28</v>
      </c>
      <c r="C56" s="11" t="s">
        <v>136</v>
      </c>
      <c r="D56" s="18">
        <v>105485410</v>
      </c>
      <c r="E56" s="13">
        <f t="shared" si="0"/>
        <v>105485.41</v>
      </c>
      <c r="F56" s="18">
        <v>25900966.469999999</v>
      </c>
      <c r="G56" s="14">
        <f t="shared" si="5"/>
        <v>25900.966469999999</v>
      </c>
      <c r="H56" s="7">
        <f t="shared" si="4"/>
        <v>24.554074795746633</v>
      </c>
      <c r="I56" s="12">
        <v>18225918.539999999</v>
      </c>
      <c r="J56" s="14">
        <f t="shared" si="2"/>
        <v>18225.918539999999</v>
      </c>
      <c r="K56" s="14">
        <f t="shared" si="3"/>
        <v>7675.0479300000006</v>
      </c>
    </row>
    <row r="57" spans="1:11" ht="21.75" customHeight="1" x14ac:dyDescent="0.25">
      <c r="A57" s="2"/>
      <c r="B57" s="29" t="s">
        <v>52</v>
      </c>
      <c r="C57" s="11" t="s">
        <v>137</v>
      </c>
      <c r="D57" s="18">
        <v>216308459.16</v>
      </c>
      <c r="E57" s="13">
        <f t="shared" si="0"/>
        <v>216308.45916</v>
      </c>
      <c r="F57" s="18">
        <v>44401282.140000001</v>
      </c>
      <c r="G57" s="14">
        <f t="shared" si="5"/>
        <v>44401.282140000003</v>
      </c>
      <c r="H57" s="7">
        <f t="shared" si="4"/>
        <v>20.526835756874892</v>
      </c>
      <c r="I57" s="12">
        <v>84719526.420000002</v>
      </c>
      <c r="J57" s="14">
        <f t="shared" si="2"/>
        <v>84719.526419999995</v>
      </c>
      <c r="K57" s="14">
        <f t="shared" si="3"/>
        <v>-40318.244279999992</v>
      </c>
    </row>
    <row r="58" spans="1:11" ht="47.25" x14ac:dyDescent="0.25">
      <c r="A58" s="2"/>
      <c r="B58" s="29" t="s">
        <v>41</v>
      </c>
      <c r="C58" s="11" t="s">
        <v>138</v>
      </c>
      <c r="D58" s="18">
        <v>202834655</v>
      </c>
      <c r="E58" s="13">
        <f t="shared" si="0"/>
        <v>202834.655</v>
      </c>
      <c r="F58" s="18">
        <v>49712000</v>
      </c>
      <c r="G58" s="14">
        <f t="shared" si="5"/>
        <v>49712</v>
      </c>
      <c r="H58" s="7">
        <f t="shared" si="4"/>
        <v>24.508632412937523</v>
      </c>
      <c r="I58" s="12">
        <v>45276750</v>
      </c>
      <c r="J58" s="14">
        <v>45760.9</v>
      </c>
      <c r="K58" s="14">
        <v>-484.1</v>
      </c>
    </row>
    <row r="59" spans="1:11" ht="31.5" x14ac:dyDescent="0.25">
      <c r="A59" s="2"/>
      <c r="B59" s="29" t="s">
        <v>66</v>
      </c>
      <c r="C59" s="11" t="s">
        <v>139</v>
      </c>
      <c r="D59" s="18">
        <v>2872505901.6300001</v>
      </c>
      <c r="E59" s="13">
        <f t="shared" si="0"/>
        <v>2872505.9016300002</v>
      </c>
      <c r="F59" s="18">
        <v>322103651.06999999</v>
      </c>
      <c r="G59" s="14">
        <f t="shared" si="5"/>
        <v>322103.65107000002</v>
      </c>
      <c r="H59" s="7">
        <f t="shared" si="4"/>
        <v>11.213332960855631</v>
      </c>
      <c r="I59" s="12">
        <v>385375349.98000002</v>
      </c>
      <c r="J59" s="14">
        <f t="shared" si="2"/>
        <v>385375.34998</v>
      </c>
      <c r="K59" s="14">
        <f t="shared" si="3"/>
        <v>-63271.698909999977</v>
      </c>
    </row>
    <row r="60" spans="1:11" ht="18.75" customHeight="1" x14ac:dyDescent="0.25">
      <c r="A60" s="2"/>
      <c r="B60" s="29" t="s">
        <v>67</v>
      </c>
      <c r="C60" s="11" t="s">
        <v>140</v>
      </c>
      <c r="D60" s="18">
        <v>22810815130.98</v>
      </c>
      <c r="E60" s="13">
        <f t="shared" si="0"/>
        <v>22810815.13098</v>
      </c>
      <c r="F60" s="18">
        <v>5630521582.3400002</v>
      </c>
      <c r="G60" s="14">
        <f t="shared" si="5"/>
        <v>5630521.5823400002</v>
      </c>
      <c r="H60" s="7">
        <f t="shared" si="4"/>
        <v>24.683561503652857</v>
      </c>
      <c r="I60" s="12">
        <v>4948453371.79</v>
      </c>
      <c r="J60" s="14">
        <f t="shared" si="2"/>
        <v>4948453.3717900002</v>
      </c>
      <c r="K60" s="14">
        <f t="shared" si="3"/>
        <v>682068.21054999996</v>
      </c>
    </row>
    <row r="61" spans="1:11" ht="18.75" customHeight="1" x14ac:dyDescent="0.25">
      <c r="A61" s="2"/>
      <c r="B61" s="29" t="s">
        <v>31</v>
      </c>
      <c r="C61" s="11" t="s">
        <v>141</v>
      </c>
      <c r="D61" s="18">
        <v>501929665.68000001</v>
      </c>
      <c r="E61" s="13">
        <f t="shared" si="0"/>
        <v>501929.66568000003</v>
      </c>
      <c r="F61" s="18">
        <v>125528772.72</v>
      </c>
      <c r="G61" s="14">
        <f t="shared" si="5"/>
        <v>125528.77271999999</v>
      </c>
      <c r="H61" s="7">
        <f t="shared" si="4"/>
        <v>25.009235616694859</v>
      </c>
      <c r="I61" s="12">
        <v>108781344.59</v>
      </c>
      <c r="J61" s="14">
        <f t="shared" si="2"/>
        <v>108781.34459000001</v>
      </c>
      <c r="K61" s="14">
        <f t="shared" si="3"/>
        <v>16747.428129999986</v>
      </c>
    </row>
    <row r="62" spans="1:11" ht="18.75" customHeight="1" x14ac:dyDescent="0.25">
      <c r="A62" s="2"/>
      <c r="B62" s="29" t="s">
        <v>1</v>
      </c>
      <c r="C62" s="11" t="s">
        <v>142</v>
      </c>
      <c r="D62" s="18">
        <v>3133889047</v>
      </c>
      <c r="E62" s="13">
        <f t="shared" si="0"/>
        <v>3133889.0469999998</v>
      </c>
      <c r="F62" s="18">
        <v>540165031.05999994</v>
      </c>
      <c r="G62" s="14">
        <f t="shared" si="5"/>
        <v>540165.03105999995</v>
      </c>
      <c r="H62" s="7">
        <f t="shared" si="4"/>
        <v>17.236252559007713</v>
      </c>
      <c r="I62" s="12">
        <v>532203211.89999998</v>
      </c>
      <c r="J62" s="14">
        <f t="shared" si="2"/>
        <v>532203.21189999999</v>
      </c>
      <c r="K62" s="14">
        <f t="shared" si="3"/>
        <v>7961.8191599999554</v>
      </c>
    </row>
    <row r="63" spans="1:11" ht="18.75" customHeight="1" x14ac:dyDescent="0.25">
      <c r="A63" s="2"/>
      <c r="B63" s="29" t="s">
        <v>6</v>
      </c>
      <c r="C63" s="11" t="s">
        <v>143</v>
      </c>
      <c r="D63" s="18">
        <v>12530546699.540001</v>
      </c>
      <c r="E63" s="13">
        <f t="shared" si="0"/>
        <v>12530546.69954</v>
      </c>
      <c r="F63" s="18">
        <v>3432943107.4699998</v>
      </c>
      <c r="G63" s="14">
        <f t="shared" si="5"/>
        <v>3432943.1074699997</v>
      </c>
      <c r="H63" s="7">
        <f t="shared" si="4"/>
        <v>27.396594815739554</v>
      </c>
      <c r="I63" s="12">
        <v>2875498538.6500001</v>
      </c>
      <c r="J63" s="14">
        <f t="shared" si="2"/>
        <v>2875498.53865</v>
      </c>
      <c r="K63" s="14">
        <f t="shared" si="3"/>
        <v>557444.56881999969</v>
      </c>
    </row>
    <row r="64" spans="1:11" ht="18.75" customHeight="1" x14ac:dyDescent="0.25">
      <c r="A64" s="2"/>
      <c r="B64" s="29" t="s">
        <v>18</v>
      </c>
      <c r="C64" s="11" t="s">
        <v>144</v>
      </c>
      <c r="D64" s="18">
        <v>6064272347.2700005</v>
      </c>
      <c r="E64" s="13">
        <f t="shared" si="0"/>
        <v>6064272.3472700007</v>
      </c>
      <c r="F64" s="18">
        <v>1423018465.4000001</v>
      </c>
      <c r="G64" s="14">
        <f t="shared" si="5"/>
        <v>1423018.4654000001</v>
      </c>
      <c r="H64" s="7">
        <f t="shared" si="4"/>
        <v>23.46560945668298</v>
      </c>
      <c r="I64" s="12">
        <v>1370751892.7</v>
      </c>
      <c r="J64" s="14">
        <f t="shared" si="2"/>
        <v>1370751.8927</v>
      </c>
      <c r="K64" s="14">
        <f t="shared" si="3"/>
        <v>52266.572700000135</v>
      </c>
    </row>
    <row r="65" spans="1:11" ht="31.5" x14ac:dyDescent="0.25">
      <c r="A65" s="2"/>
      <c r="B65" s="29" t="s">
        <v>4</v>
      </c>
      <c r="C65" s="11" t="s">
        <v>145</v>
      </c>
      <c r="D65" s="18">
        <v>580177371.49000001</v>
      </c>
      <c r="E65" s="13">
        <f t="shared" si="0"/>
        <v>580177.37149000005</v>
      </c>
      <c r="F65" s="18">
        <v>108866205.69</v>
      </c>
      <c r="G65" s="14">
        <f t="shared" si="5"/>
        <v>108866.20569</v>
      </c>
      <c r="H65" s="7">
        <f t="shared" si="4"/>
        <v>18.764297099421849</v>
      </c>
      <c r="I65" s="12">
        <v>61218383.950000003</v>
      </c>
      <c r="J65" s="14">
        <f t="shared" si="2"/>
        <v>61218.383950000003</v>
      </c>
      <c r="K65" s="14">
        <f t="shared" si="3"/>
        <v>47647.821739999999</v>
      </c>
    </row>
    <row r="66" spans="1:11" ht="20.25" customHeight="1" x14ac:dyDescent="0.25">
      <c r="A66" s="2"/>
      <c r="B66" s="29" t="s">
        <v>11</v>
      </c>
      <c r="C66" s="11" t="s">
        <v>146</v>
      </c>
      <c r="D66" s="18">
        <v>2859676660.6399999</v>
      </c>
      <c r="E66" s="13">
        <f t="shared" si="0"/>
        <v>2859676.6606399999</v>
      </c>
      <c r="F66" s="18">
        <v>480755311.25</v>
      </c>
      <c r="G66" s="14">
        <f t="shared" si="5"/>
        <v>480755.31125000003</v>
      </c>
      <c r="H66" s="7">
        <f t="shared" si="4"/>
        <v>16.811526906765966</v>
      </c>
      <c r="I66" s="12">
        <v>386766346.87</v>
      </c>
      <c r="J66" s="14">
        <f t="shared" si="2"/>
        <v>386766.34687000001</v>
      </c>
      <c r="K66" s="14">
        <f t="shared" si="3"/>
        <v>93988.964380000019</v>
      </c>
    </row>
    <row r="67" spans="1:11" ht="20.25" customHeight="1" x14ac:dyDescent="0.25">
      <c r="A67" s="2"/>
      <c r="B67" s="29" t="s">
        <v>43</v>
      </c>
      <c r="C67" s="11" t="s">
        <v>147</v>
      </c>
      <c r="D67" s="18">
        <v>651295450.75999999</v>
      </c>
      <c r="E67" s="13">
        <f t="shared" si="0"/>
        <v>651295.45076000004</v>
      </c>
      <c r="F67" s="18">
        <v>99391482.930000007</v>
      </c>
      <c r="G67" s="14">
        <f t="shared" si="5"/>
        <v>99391.482930000013</v>
      </c>
      <c r="H67" s="7">
        <f t="shared" si="4"/>
        <v>15.260583014055998</v>
      </c>
      <c r="I67" s="12">
        <v>88452427.430000007</v>
      </c>
      <c r="J67" s="14">
        <v>79290.2</v>
      </c>
      <c r="K67" s="14">
        <f t="shared" si="3"/>
        <v>20101.282930000016</v>
      </c>
    </row>
    <row r="68" spans="1:11" ht="20.25" customHeight="1" x14ac:dyDescent="0.25">
      <c r="A68" s="2"/>
      <c r="B68" s="29" t="s">
        <v>37</v>
      </c>
      <c r="C68" s="11" t="s">
        <v>148</v>
      </c>
      <c r="D68" s="18">
        <v>1435277169.0699999</v>
      </c>
      <c r="E68" s="13">
        <f t="shared" si="0"/>
        <v>1435277.1690699998</v>
      </c>
      <c r="F68" s="18">
        <v>217286086.25999999</v>
      </c>
      <c r="G68" s="14">
        <f t="shared" si="5"/>
        <v>217286.08625999998</v>
      </c>
      <c r="H68" s="7">
        <f t="shared" si="4"/>
        <v>15.138963465906198</v>
      </c>
      <c r="I68" s="12">
        <v>160971099.40000001</v>
      </c>
      <c r="J68" s="14">
        <f t="shared" si="2"/>
        <v>160971.09940000001</v>
      </c>
      <c r="K68" s="14">
        <f t="shared" si="3"/>
        <v>56314.986859999975</v>
      </c>
    </row>
    <row r="69" spans="1:11" ht="20.25" customHeight="1" x14ac:dyDescent="0.25">
      <c r="A69" s="2"/>
      <c r="B69" s="29" t="s">
        <v>53</v>
      </c>
      <c r="C69" s="11" t="s">
        <v>149</v>
      </c>
      <c r="D69" s="18">
        <v>720355518.79999995</v>
      </c>
      <c r="E69" s="13">
        <f t="shared" si="0"/>
        <v>720355.51879999996</v>
      </c>
      <c r="F69" s="18">
        <v>152339649.09999999</v>
      </c>
      <c r="G69" s="14">
        <f t="shared" si="5"/>
        <v>152339.64909999998</v>
      </c>
      <c r="H69" s="7">
        <f t="shared" si="4"/>
        <v>21.147842297893977</v>
      </c>
      <c r="I69" s="12">
        <v>126757538.7</v>
      </c>
      <c r="J69" s="14">
        <v>112141.9</v>
      </c>
      <c r="K69" s="14">
        <f t="shared" si="3"/>
        <v>40197.749099999986</v>
      </c>
    </row>
    <row r="70" spans="1:11" ht="31.5" x14ac:dyDescent="0.25">
      <c r="A70" s="2"/>
      <c r="B70" s="29" t="s">
        <v>3</v>
      </c>
      <c r="C70" s="11" t="s">
        <v>150</v>
      </c>
      <c r="D70" s="18">
        <v>52748522.009999998</v>
      </c>
      <c r="E70" s="13">
        <f t="shared" ref="E70:E79" si="6">D70/1000</f>
        <v>52748.522010000001</v>
      </c>
      <c r="F70" s="18">
        <v>11738092.960000001</v>
      </c>
      <c r="G70" s="14">
        <f t="shared" si="5"/>
        <v>11738.092960000002</v>
      </c>
      <c r="H70" s="7">
        <f t="shared" si="4"/>
        <v>22.252932428655932</v>
      </c>
      <c r="I70" s="12">
        <v>10585281.34</v>
      </c>
      <c r="J70" s="14">
        <v>7946.4</v>
      </c>
      <c r="K70" s="14">
        <f t="shared" ref="K70:K79" si="7">G70-J70</f>
        <v>3791.6929600000021</v>
      </c>
    </row>
    <row r="71" spans="1:11" ht="35.25" customHeight="1" x14ac:dyDescent="0.25">
      <c r="A71" s="2"/>
      <c r="B71" s="29" t="s">
        <v>65</v>
      </c>
      <c r="C71" s="11" t="s">
        <v>151</v>
      </c>
      <c r="D71" s="18">
        <v>377786522.22000003</v>
      </c>
      <c r="E71" s="13">
        <f t="shared" si="6"/>
        <v>377786.52222000004</v>
      </c>
      <c r="F71" s="18">
        <v>76813213.480000004</v>
      </c>
      <c r="G71" s="14">
        <f t="shared" ref="G71:G79" si="8">F71/1000</f>
        <v>76813.213480000006</v>
      </c>
      <c r="H71" s="7">
        <f t="shared" ref="H71:H79" si="9">G71/E71*100</f>
        <v>20.332438814550571</v>
      </c>
      <c r="I71" s="12">
        <v>72118612.840000004</v>
      </c>
      <c r="J71" s="14">
        <f t="shared" ref="J71:J79" si="10">I71/1000</f>
        <v>72118.612840000002</v>
      </c>
      <c r="K71" s="14">
        <f t="shared" si="7"/>
        <v>4694.6006400000042</v>
      </c>
    </row>
    <row r="72" spans="1:11" ht="21.75" customHeight="1" x14ac:dyDescent="0.25">
      <c r="A72" s="2"/>
      <c r="B72" s="29" t="s">
        <v>39</v>
      </c>
      <c r="C72" s="11" t="s">
        <v>152</v>
      </c>
      <c r="D72" s="18">
        <v>96020330</v>
      </c>
      <c r="E72" s="13">
        <f t="shared" si="6"/>
        <v>96020.33</v>
      </c>
      <c r="F72" s="18">
        <v>20459445.969999999</v>
      </c>
      <c r="G72" s="14">
        <f t="shared" si="8"/>
        <v>20459.445969999997</v>
      </c>
      <c r="H72" s="7">
        <f t="shared" si="9"/>
        <v>21.307410597318295</v>
      </c>
      <c r="I72" s="12">
        <v>18412409.449999999</v>
      </c>
      <c r="J72" s="14">
        <f t="shared" si="10"/>
        <v>18412.409449999999</v>
      </c>
      <c r="K72" s="14">
        <f t="shared" si="7"/>
        <v>2047.0365199999978</v>
      </c>
    </row>
    <row r="73" spans="1:11" ht="21.75" customHeight="1" x14ac:dyDescent="0.25">
      <c r="A73" s="2"/>
      <c r="B73" s="29" t="s">
        <v>69</v>
      </c>
      <c r="C73" s="11" t="s">
        <v>153</v>
      </c>
      <c r="D73" s="18">
        <v>249938092.22</v>
      </c>
      <c r="E73" s="13">
        <f t="shared" si="6"/>
        <v>249938.09221999999</v>
      </c>
      <c r="F73" s="18">
        <v>50907435.969999999</v>
      </c>
      <c r="G73" s="14">
        <f t="shared" si="8"/>
        <v>50907.435969999999</v>
      </c>
      <c r="H73" s="7">
        <f t="shared" si="9"/>
        <v>20.368018143144965</v>
      </c>
      <c r="I73" s="12">
        <v>48764985.359999999</v>
      </c>
      <c r="J73" s="14">
        <f t="shared" si="10"/>
        <v>48764.985359999999</v>
      </c>
      <c r="K73" s="14">
        <f t="shared" si="7"/>
        <v>2142.4506099999999</v>
      </c>
    </row>
    <row r="74" spans="1:11" ht="34.5" customHeight="1" x14ac:dyDescent="0.25">
      <c r="A74" s="2"/>
      <c r="B74" s="29" t="s">
        <v>27</v>
      </c>
      <c r="C74" s="11" t="s">
        <v>154</v>
      </c>
      <c r="D74" s="18">
        <v>31828100</v>
      </c>
      <c r="E74" s="13">
        <f t="shared" si="6"/>
        <v>31828.1</v>
      </c>
      <c r="F74" s="18">
        <v>5446331.54</v>
      </c>
      <c r="G74" s="14">
        <f t="shared" si="8"/>
        <v>5446.3315400000001</v>
      </c>
      <c r="H74" s="7">
        <f t="shared" si="9"/>
        <v>17.111708019014646</v>
      </c>
      <c r="I74" s="12">
        <v>4941218.03</v>
      </c>
      <c r="J74" s="14">
        <f t="shared" si="10"/>
        <v>4941.21803</v>
      </c>
      <c r="K74" s="14">
        <f t="shared" si="7"/>
        <v>505.11351000000013</v>
      </c>
    </row>
    <row r="75" spans="1:11" ht="50.25" customHeight="1" x14ac:dyDescent="0.25">
      <c r="A75" s="2"/>
      <c r="B75" s="29" t="s">
        <v>68</v>
      </c>
      <c r="C75" s="11" t="s">
        <v>155</v>
      </c>
      <c r="D75" s="18">
        <v>446088800</v>
      </c>
      <c r="E75" s="13">
        <f t="shared" si="6"/>
        <v>446088.8</v>
      </c>
      <c r="F75" s="18">
        <v>76191164.430000007</v>
      </c>
      <c r="G75" s="14">
        <f t="shared" si="8"/>
        <v>76191.164430000004</v>
      </c>
      <c r="H75" s="7">
        <f t="shared" si="9"/>
        <v>17.07982007842385</v>
      </c>
      <c r="I75" s="12">
        <v>108015342.47</v>
      </c>
      <c r="J75" s="14">
        <f t="shared" si="10"/>
        <v>108015.34247</v>
      </c>
      <c r="K75" s="14">
        <f t="shared" si="7"/>
        <v>-31824.178039999999</v>
      </c>
    </row>
    <row r="76" spans="1:11" ht="35.25" customHeight="1" x14ac:dyDescent="0.25">
      <c r="A76" s="2"/>
      <c r="B76" s="29" t="s">
        <v>7</v>
      </c>
      <c r="C76" s="11" t="s">
        <v>156</v>
      </c>
      <c r="D76" s="18">
        <v>446088800</v>
      </c>
      <c r="E76" s="13">
        <f t="shared" si="6"/>
        <v>446088.8</v>
      </c>
      <c r="F76" s="18">
        <v>76191164.430000007</v>
      </c>
      <c r="G76" s="14">
        <f t="shared" si="8"/>
        <v>76191.164430000004</v>
      </c>
      <c r="H76" s="7">
        <f t="shared" si="9"/>
        <v>17.07982007842385</v>
      </c>
      <c r="I76" s="12">
        <v>108015342.47</v>
      </c>
      <c r="J76" s="14">
        <f t="shared" si="10"/>
        <v>108015.34247</v>
      </c>
      <c r="K76" s="14">
        <f t="shared" si="7"/>
        <v>-31824.178039999999</v>
      </c>
    </row>
    <row r="77" spans="1:11" ht="66" customHeight="1" x14ac:dyDescent="0.25">
      <c r="A77" s="2"/>
      <c r="B77" s="29" t="s">
        <v>46</v>
      </c>
      <c r="C77" s="11" t="s">
        <v>157</v>
      </c>
      <c r="D77" s="18">
        <v>1169964860</v>
      </c>
      <c r="E77" s="13">
        <f t="shared" si="6"/>
        <v>1169964.8600000001</v>
      </c>
      <c r="F77" s="18">
        <v>0</v>
      </c>
      <c r="G77" s="14">
        <f t="shared" si="8"/>
        <v>0</v>
      </c>
      <c r="H77" s="7">
        <f t="shared" si="9"/>
        <v>0</v>
      </c>
      <c r="I77" s="12">
        <v>0</v>
      </c>
      <c r="J77" s="14">
        <f t="shared" si="10"/>
        <v>0</v>
      </c>
      <c r="K77" s="14">
        <f t="shared" si="7"/>
        <v>0</v>
      </c>
    </row>
    <row r="78" spans="1:11" ht="24.6" customHeight="1" x14ac:dyDescent="0.25">
      <c r="A78" s="2"/>
      <c r="B78" s="29" t="s">
        <v>36</v>
      </c>
      <c r="C78" s="11" t="s">
        <v>158</v>
      </c>
      <c r="D78" s="18">
        <v>1012964860</v>
      </c>
      <c r="E78" s="13">
        <f t="shared" si="6"/>
        <v>1012964.86</v>
      </c>
      <c r="F78" s="18">
        <v>0</v>
      </c>
      <c r="G78" s="14">
        <f t="shared" si="8"/>
        <v>0</v>
      </c>
      <c r="H78" s="7">
        <f t="shared" si="9"/>
        <v>0</v>
      </c>
      <c r="I78" s="12">
        <v>0</v>
      </c>
      <c r="J78" s="14">
        <f t="shared" si="10"/>
        <v>0</v>
      </c>
      <c r="K78" s="14">
        <f t="shared" si="7"/>
        <v>0</v>
      </c>
    </row>
    <row r="79" spans="1:11" ht="40.5" customHeight="1" x14ac:dyDescent="0.25">
      <c r="B79" s="30" t="s">
        <v>83</v>
      </c>
      <c r="C79" s="11" t="s">
        <v>159</v>
      </c>
      <c r="D79" s="18">
        <v>157000000</v>
      </c>
      <c r="E79" s="13">
        <f t="shared" si="6"/>
        <v>157000</v>
      </c>
      <c r="F79" s="18">
        <v>0</v>
      </c>
      <c r="G79" s="14">
        <f t="shared" si="8"/>
        <v>0</v>
      </c>
      <c r="H79" s="7">
        <f t="shared" si="9"/>
        <v>0</v>
      </c>
      <c r="I79" s="12">
        <v>0</v>
      </c>
      <c r="J79" s="14">
        <f t="shared" si="10"/>
        <v>0</v>
      </c>
      <c r="K79" s="14">
        <f t="shared" si="7"/>
        <v>0</v>
      </c>
    </row>
    <row r="81" spans="11:11" x14ac:dyDescent="0.25">
      <c r="K81" s="15"/>
    </row>
  </sheetData>
  <mergeCells count="2">
    <mergeCell ref="A1:F1"/>
    <mergeCell ref="A2:K2"/>
  </mergeCells>
  <pageMargins left="0.55118110236220474" right="0.47244094488188981" top="0.64" bottom="0.54" header="0.31496062992125984" footer="0.31496062992125984"/>
  <pageSetup paperSize="9" scale="70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2023-04-24T09:16:57Z</cp:lastPrinted>
  <dcterms:created xsi:type="dcterms:W3CDTF">2019-04-12T09:14:29Z</dcterms:created>
  <dcterms:modified xsi:type="dcterms:W3CDTF">2023-04-24T09:22:46Z</dcterms:modified>
</cp:coreProperties>
</file>