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0005" windowHeight="10005"/>
  </bookViews>
  <sheets>
    <sheet name="Расходы" sheetId="2" r:id="rId1"/>
  </sheets>
  <definedNames>
    <definedName name="_xlnm._FilterDatabase" localSheetId="0" hidden="1">Расходы!$D$1:$D$86</definedName>
    <definedName name="_xlnm.Print_Titles" localSheetId="0">Расходы!$11:$11</definedName>
  </definedNames>
  <calcPr calcId="124519"/>
</workbook>
</file>

<file path=xl/calcChain.xml><?xml version="1.0" encoding="utf-8"?>
<calcChain xmlns="http://schemas.openxmlformats.org/spreadsheetml/2006/main">
  <c r="D30" i="2"/>
  <c r="D13"/>
  <c r="D12" s="1"/>
  <c r="D22"/>
  <c r="D25"/>
  <c r="D39"/>
  <c r="D44"/>
  <c r="D48"/>
  <c r="D55"/>
  <c r="D58"/>
  <c r="D65"/>
  <c r="D71"/>
  <c r="D76"/>
  <c r="D80"/>
  <c r="D82"/>
</calcChain>
</file>

<file path=xl/sharedStrings.xml><?xml version="1.0" encoding="utf-8"?>
<sst xmlns="http://schemas.openxmlformats.org/spreadsheetml/2006/main" count="217" uniqueCount="99">
  <si>
    <t xml:space="preserve"> ОБСЛУЖИВАНИЕ ГОСУДАРСТВЕННОГО И МУНИЦИПАЛЬНОГО ДОЛГА</t>
  </si>
  <si>
    <t xml:space="preserve"> Обслуживание государственного внутреннего и муниципального долга</t>
  </si>
  <si>
    <t xml:space="preserve"> МЕЖБЮДЖЕТНЫЕ ТРАНСФЕРТЫ ОБЩЕГО ХАРАКТЕРА БЮДЖЕТАМ СУБЪЕКТОВ РОССИЙСКОЙ ФЕДЕРАЦИИ И МУНИЦИПАЛЬНЫХ ОБРАЗОВАНИЙ</t>
  </si>
  <si>
    <t xml:space="preserve"> Дотации на выравнивание бюджетной обеспеченности субъектов Российской Федерации и муниципальных образований</t>
  </si>
  <si>
    <t xml:space="preserve"> Иные дотации</t>
  </si>
  <si>
    <t xml:space="preserve"> Прочие межбюджетные трансферты общего характера</t>
  </si>
  <si>
    <t>ВСЕГО</t>
  </si>
  <si>
    <t>03</t>
  </si>
  <si>
    <t>04</t>
  </si>
  <si>
    <t>05</t>
  </si>
  <si>
    <t>06</t>
  </si>
  <si>
    <t>07</t>
  </si>
  <si>
    <t>10</t>
  </si>
  <si>
    <t>13</t>
  </si>
  <si>
    <t>11</t>
  </si>
  <si>
    <t>14</t>
  </si>
  <si>
    <t>01</t>
  </si>
  <si>
    <t>08</t>
  </si>
  <si>
    <t>09</t>
  </si>
  <si>
    <t>12</t>
  </si>
  <si>
    <t>02</t>
  </si>
  <si>
    <t>Раздел</t>
  </si>
  <si>
    <t>Подраздел</t>
  </si>
  <si>
    <t>Исполнено за год</t>
  </si>
  <si>
    <t xml:space="preserve">по разделам и подразделам классификации расходов бюджетов </t>
  </si>
  <si>
    <t>РАСХОДЫ БЮДЖЕТА</t>
  </si>
  <si>
    <t>Приложение 4</t>
  </si>
  <si>
    <t>тыс.руб.</t>
  </si>
  <si>
    <t xml:space="preserve"> Скорая медицинская помощь</t>
  </si>
  <si>
    <t xml:space="preserve"> Санаторно-оздоровительная помощь</t>
  </si>
  <si>
    <t xml:space="preserve"> Заготовка, переработка, хранение и обеспечение безопасности донорской крови и её компонентов</t>
  </si>
  <si>
    <t xml:space="preserve"> Другие вопросы в области здравоохранения</t>
  </si>
  <si>
    <t xml:space="preserve">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</si>
  <si>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</si>
  <si>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Судебная система</t>
  </si>
  <si>
    <t xml:space="preserve"> Обеспечение деятельности финансовых, налоговых и таможенных органов и органов финансового (финансово-бюджетного) надзора</t>
  </si>
  <si>
    <t xml:space="preserve"> Обеспечение проведения выборов и референдумов</t>
  </si>
  <si>
    <t xml:space="preserve"> Фундаментальные исследования</t>
  </si>
  <si>
    <t xml:space="preserve"> Другие общегосударственные вопросы</t>
  </si>
  <si>
    <t xml:space="preserve"> Национальная оборона</t>
  </si>
  <si>
    <t xml:space="preserve"> Мобилизационная и вневойсковая подготовка</t>
  </si>
  <si>
    <t xml:space="preserve"> Мобилизационная подготовка экономики</t>
  </si>
  <si>
    <t xml:space="preserve"> Национальная безопасность и правоохранительная деятельность</t>
  </si>
  <si>
    <t xml:space="preserve"> Органы юстиции</t>
  </si>
  <si>
    <t xml:space="preserve"> Обеспечение пожарной безопасности</t>
  </si>
  <si>
    <t xml:space="preserve"> Миграционная политика</t>
  </si>
  <si>
    <t xml:space="preserve"> Другие вопросы в области национальной безопасности и правоохранительной деятельности</t>
  </si>
  <si>
    <t xml:space="preserve"> Национальная экономика</t>
  </si>
  <si>
    <t xml:space="preserve"> Другие вопросы в области охраны окружающей среды</t>
  </si>
  <si>
    <t xml:space="preserve"> Образование</t>
  </si>
  <si>
    <t xml:space="preserve"> Дошкольное образование</t>
  </si>
  <si>
    <t xml:space="preserve"> Общее образование</t>
  </si>
  <si>
    <t xml:space="preserve"> Среднее профессиональное образование</t>
  </si>
  <si>
    <t xml:space="preserve"> Профессиональная подготовка, переподготовка и повышение квалификации</t>
  </si>
  <si>
    <t xml:space="preserve"> Молодежная политика и оздоровление детей</t>
  </si>
  <si>
    <t xml:space="preserve"> Другие вопросы в области образования</t>
  </si>
  <si>
    <t xml:space="preserve"> КУЛЬТУРА, КИНЕМАТОГРАФИЯ</t>
  </si>
  <si>
    <t xml:space="preserve"> Культура</t>
  </si>
  <si>
    <t xml:space="preserve"> Другие вопросы в области культуры, кинематографии</t>
  </si>
  <si>
    <t xml:space="preserve"> Здравоохранение</t>
  </si>
  <si>
    <t xml:space="preserve"> Стационарная медицинская помощь</t>
  </si>
  <si>
    <t xml:space="preserve"> Амбулаторная помощь</t>
  </si>
  <si>
    <t xml:space="preserve"> Общеэкономические вопросы</t>
  </si>
  <si>
    <t xml:space="preserve"> Воспроизводство минерально-сырьевой базы</t>
  </si>
  <si>
    <t xml:space="preserve"> Сельское хозяйство и рыболовство</t>
  </si>
  <si>
    <t xml:space="preserve"> Водные ресурсы</t>
  </si>
  <si>
    <t xml:space="preserve"> Лесное хозяйство</t>
  </si>
  <si>
    <t xml:space="preserve"> Транспорт</t>
  </si>
  <si>
    <t xml:space="preserve"> Дорожное хозяйство (дорожные фонды)</t>
  </si>
  <si>
    <t xml:space="preserve"> Другие вопросы в области национальной экономики</t>
  </si>
  <si>
    <t xml:space="preserve"> Жилищно-коммунальное хозяйство</t>
  </si>
  <si>
    <t xml:space="preserve"> Жилищное хозяйство</t>
  </si>
  <si>
    <t xml:space="preserve"> Коммунальное хозяйство</t>
  </si>
  <si>
    <t xml:space="preserve"> Благоустройство</t>
  </si>
  <si>
    <t xml:space="preserve"> Другие вопросы в области жилищно-коммунального хозяйства</t>
  </si>
  <si>
    <t xml:space="preserve"> Охрана окружающей среды</t>
  </si>
  <si>
    <t xml:space="preserve"> Сбор, удаление отходов и очистка сточных вод</t>
  </si>
  <si>
    <t xml:space="preserve"> Охрана объектов растительного и животного мира и среды их обитания</t>
  </si>
  <si>
    <t xml:space="preserve"> Общегосударственные вопросы</t>
  </si>
  <si>
    <t xml:space="preserve"> Социальная политика</t>
  </si>
  <si>
    <t xml:space="preserve"> Пенсионное обеспечение</t>
  </si>
  <si>
    <t xml:space="preserve"> Социальное обслуживание населения</t>
  </si>
  <si>
    <t xml:space="preserve"> Социальное обеспечение населения</t>
  </si>
  <si>
    <t xml:space="preserve"> Охрана семьи и детства</t>
  </si>
  <si>
    <t xml:space="preserve"> Другие вопросы в области социальной политики</t>
  </si>
  <si>
    <t xml:space="preserve"> ФИЗИЧЕСКАЯ КУЛЬТУРА И СПОРТ</t>
  </si>
  <si>
    <t xml:space="preserve"> Физическая культура</t>
  </si>
  <si>
    <t xml:space="preserve"> Массовый спорт</t>
  </si>
  <si>
    <t xml:space="preserve"> Спорт высших достижений</t>
  </si>
  <si>
    <t xml:space="preserve"> Другие вопросы в области физической культуры и спорта</t>
  </si>
  <si>
    <t xml:space="preserve"> СРЕДСТВА МАССОВОЙ ИНФОРМАЦИИ</t>
  </si>
  <si>
    <t xml:space="preserve"> Телевидение и радиовещание</t>
  </si>
  <si>
    <t xml:space="preserve"> Периодическая печать и издательства</t>
  </si>
  <si>
    <t xml:space="preserve"> Другие вопросы в области средств массовой информации</t>
  </si>
  <si>
    <t>Наименование</t>
  </si>
  <si>
    <t>к Закону Липецкой области</t>
  </si>
  <si>
    <t>Функционирование высшего должностного лица субъекта Российской Федерации и муниципального образования</t>
  </si>
  <si>
    <t>за 2015 год</t>
  </si>
  <si>
    <t>"Об исполнении областного бюджета за 2015 год"</t>
  </si>
</sst>
</file>

<file path=xl/styles.xml><?xml version="1.0" encoding="utf-8"?>
<styleSheet xmlns="http://schemas.openxmlformats.org/spreadsheetml/2006/main">
  <numFmts count="1">
    <numFmt numFmtId="164" formatCode="#,##0.0"/>
  </numFmts>
  <fonts count="11">
    <font>
      <sz val="10"/>
      <name val="Arial"/>
      <charset val="204"/>
    </font>
    <font>
      <sz val="8"/>
      <name val="Arial Cyr"/>
      <charset val="204"/>
    </font>
    <font>
      <sz val="6"/>
      <name val="Arial Cyr"/>
      <charset val="204"/>
    </font>
    <font>
      <sz val="7"/>
      <name val="Arial Cyr"/>
      <charset val="204"/>
    </font>
    <font>
      <sz val="11"/>
      <name val="Arial Cyr"/>
      <charset val="204"/>
    </font>
    <font>
      <sz val="11"/>
      <name val="Times New Roman"/>
      <family val="1"/>
      <charset val="204"/>
    </font>
    <font>
      <sz val="11"/>
      <name val="Arial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2" borderId="0"/>
  </cellStyleXfs>
  <cellXfs count="24">
    <xf numFmtId="0" fontId="0" fillId="2" borderId="0" xfId="0"/>
    <xf numFmtId="0" fontId="3" fillId="2" borderId="0" xfId="0" applyFont="1" applyFill="1" applyAlignment="1">
      <alignment horizontal="left" wrapText="1"/>
    </xf>
    <xf numFmtId="49" fontId="2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7" fillId="2" borderId="0" xfId="0" applyFont="1" applyFill="1" applyBorder="1" applyAlignment="1">
      <alignment horizontal="center" wrapText="1"/>
    </xf>
    <xf numFmtId="49" fontId="7" fillId="2" borderId="0" xfId="0" applyNumberFormat="1" applyFont="1" applyFill="1" applyBorder="1" applyAlignment="1">
      <alignment horizontal="center" shrinkToFit="1"/>
    </xf>
    <xf numFmtId="0" fontId="5" fillId="2" borderId="0" xfId="0" applyFont="1" applyFill="1" applyBorder="1" applyAlignment="1">
      <alignment horizontal="center" wrapText="1"/>
    </xf>
    <xf numFmtId="49" fontId="5" fillId="2" borderId="0" xfId="0" applyNumberFormat="1" applyFont="1" applyFill="1" applyBorder="1" applyAlignment="1">
      <alignment horizontal="center" shrinkToFit="1"/>
    </xf>
    <xf numFmtId="0" fontId="5" fillId="2" borderId="0" xfId="0" applyFont="1" applyBorder="1" applyAlignment="1">
      <alignment horizontal="center"/>
    </xf>
    <xf numFmtId="0" fontId="5" fillId="2" borderId="0" xfId="0" applyFont="1" applyBorder="1"/>
    <xf numFmtId="4" fontId="7" fillId="2" borderId="0" xfId="0" applyNumberFormat="1" applyFont="1" applyFill="1" applyBorder="1" applyAlignment="1">
      <alignment horizontal="center" shrinkToFit="1"/>
    </xf>
    <xf numFmtId="4" fontId="5" fillId="2" borderId="0" xfId="0" applyNumberFormat="1" applyFont="1" applyFill="1" applyBorder="1" applyAlignment="1">
      <alignment horizontal="center" shrinkToFit="1"/>
    </xf>
    <xf numFmtId="49" fontId="10" fillId="2" borderId="0" xfId="0" applyNumberFormat="1" applyFont="1" applyFill="1" applyAlignment="1">
      <alignment horizontal="center"/>
    </xf>
    <xf numFmtId="0" fontId="8" fillId="2" borderId="0" xfId="0" applyFont="1" applyFill="1"/>
    <xf numFmtId="0" fontId="8" fillId="2" borderId="0" xfId="0" applyFont="1" applyFill="1" applyAlignment="1">
      <alignment horizontal="left" wrapText="1"/>
    </xf>
    <xf numFmtId="49" fontId="8" fillId="2" borderId="0" xfId="0" applyNumberFormat="1" applyFont="1" applyFill="1" applyAlignment="1">
      <alignment horizontal="center"/>
    </xf>
    <xf numFmtId="49" fontId="4" fillId="2" borderId="0" xfId="0" applyNumberFormat="1" applyFont="1" applyFill="1" applyAlignment="1">
      <alignment horizontal="right"/>
    </xf>
    <xf numFmtId="0" fontId="6" fillId="2" borderId="0" xfId="0" applyFont="1" applyAlignment="1">
      <alignment horizontal="right"/>
    </xf>
    <xf numFmtId="49" fontId="5" fillId="2" borderId="0" xfId="0" applyNumberFormat="1" applyFont="1" applyFill="1" applyBorder="1" applyAlignment="1">
      <alignment horizontal="right"/>
    </xf>
    <xf numFmtId="49" fontId="5" fillId="2" borderId="0" xfId="0" applyNumberFormat="1" applyFont="1" applyFill="1" applyAlignment="1">
      <alignment horizontal="right"/>
    </xf>
    <xf numFmtId="164" fontId="7" fillId="2" borderId="0" xfId="0" applyNumberFormat="1" applyFont="1" applyFill="1" applyBorder="1" applyAlignment="1">
      <alignment horizontal="center" shrinkToFit="1"/>
    </xf>
    <xf numFmtId="0" fontId="9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86"/>
  <sheetViews>
    <sheetView tabSelected="1" topLeftCell="A58" workbookViewId="0">
      <selection activeCell="G15" sqref="G15"/>
    </sheetView>
  </sheetViews>
  <sheetFormatPr defaultRowHeight="12.75"/>
  <cols>
    <col min="1" max="1" width="43.28515625" customWidth="1"/>
    <col min="2" max="2" width="19.140625" customWidth="1"/>
    <col min="3" max="3" width="18.28515625" customWidth="1"/>
    <col min="4" max="4" width="31.5703125" customWidth="1"/>
    <col min="5" max="5" width="14.42578125" hidden="1" customWidth="1"/>
  </cols>
  <sheetData>
    <row r="1" spans="1:5" ht="14.25">
      <c r="A1" s="1"/>
      <c r="B1" s="2"/>
      <c r="C1" s="16"/>
      <c r="D1" s="16"/>
      <c r="E1" s="17"/>
    </row>
    <row r="2" spans="1:5" ht="14.25">
      <c r="A2" s="1"/>
      <c r="B2" s="12"/>
      <c r="C2" s="23"/>
      <c r="D2" s="23" t="s">
        <v>26</v>
      </c>
      <c r="E2" s="17"/>
    </row>
    <row r="3" spans="1:5" ht="14.25">
      <c r="A3" s="1"/>
      <c r="B3" s="12"/>
      <c r="C3" s="23"/>
      <c r="D3" s="23" t="s">
        <v>95</v>
      </c>
      <c r="E3" s="17"/>
    </row>
    <row r="4" spans="1:5" ht="14.25">
      <c r="A4" s="1"/>
      <c r="B4" s="12"/>
      <c r="C4" s="23"/>
      <c r="D4" s="23" t="s">
        <v>98</v>
      </c>
      <c r="E4" s="17"/>
    </row>
    <row r="5" spans="1:5" ht="15">
      <c r="A5" s="1"/>
      <c r="B5" s="12"/>
      <c r="C5" s="19"/>
      <c r="D5" s="19"/>
      <c r="E5" s="17"/>
    </row>
    <row r="6" spans="1:5">
      <c r="A6" s="1"/>
      <c r="B6" s="2"/>
      <c r="C6" s="2"/>
      <c r="D6" s="3"/>
    </row>
    <row r="7" spans="1:5" ht="18.75">
      <c r="A7" s="14"/>
      <c r="B7" s="15" t="s">
        <v>25</v>
      </c>
      <c r="C7" s="15"/>
      <c r="D7" s="15"/>
    </row>
    <row r="8" spans="1:5" ht="18.75">
      <c r="A8" s="14"/>
      <c r="B8" s="15" t="s">
        <v>24</v>
      </c>
      <c r="C8" s="15"/>
      <c r="D8" s="15"/>
    </row>
    <row r="9" spans="1:5" ht="18.75">
      <c r="A9" s="14"/>
      <c r="B9" s="15" t="s">
        <v>97</v>
      </c>
      <c r="C9" s="15"/>
      <c r="D9" s="15"/>
    </row>
    <row r="10" spans="1:5" ht="30" customHeight="1">
      <c r="A10" s="13"/>
      <c r="B10" s="13"/>
      <c r="C10" s="13"/>
      <c r="D10" s="18" t="s">
        <v>27</v>
      </c>
    </row>
    <row r="11" spans="1:5" ht="51.95" customHeight="1">
      <c r="A11" s="21" t="s">
        <v>94</v>
      </c>
      <c r="B11" s="21" t="s">
        <v>21</v>
      </c>
      <c r="C11" s="21" t="s">
        <v>22</v>
      </c>
      <c r="D11" s="22" t="s">
        <v>23</v>
      </c>
    </row>
    <row r="12" spans="1:5" ht="35.25" customHeight="1">
      <c r="A12" s="4" t="s">
        <v>6</v>
      </c>
      <c r="B12" s="5"/>
      <c r="C12" s="5"/>
      <c r="D12" s="20">
        <f>D13+D22+D25+D30+D39+D44+D48+D55+D58+D65+D71+D76+D80+D82</f>
        <v>48805549.399999999</v>
      </c>
      <c r="E12" s="10">
        <v>40668985408.440002</v>
      </c>
    </row>
    <row r="13" spans="1:5" ht="23.45" customHeight="1">
      <c r="A13" s="4" t="s">
        <v>78</v>
      </c>
      <c r="B13" s="5" t="s">
        <v>16</v>
      </c>
      <c r="C13" s="5"/>
      <c r="D13" s="20">
        <f>D14+D15+D16+D17+D18+D19+D20+D21</f>
        <v>1871025.7999999998</v>
      </c>
      <c r="E13" s="10">
        <v>1424191683.5899999</v>
      </c>
    </row>
    <row r="14" spans="1:5" ht="74.099999999999994" customHeight="1">
      <c r="A14" s="6" t="s">
        <v>96</v>
      </c>
      <c r="B14" s="7" t="s">
        <v>16</v>
      </c>
      <c r="C14" s="7" t="s">
        <v>20</v>
      </c>
      <c r="D14" s="20">
        <v>2788.8</v>
      </c>
      <c r="E14" s="10"/>
    </row>
    <row r="15" spans="1:5" ht="72.95" customHeight="1">
      <c r="A15" s="6" t="s">
        <v>32</v>
      </c>
      <c r="B15" s="7" t="s">
        <v>16</v>
      </c>
      <c r="C15" s="7" t="s">
        <v>7</v>
      </c>
      <c r="D15" s="20">
        <v>79146.7</v>
      </c>
      <c r="E15" s="11">
        <v>71910356.319999993</v>
      </c>
    </row>
    <row r="16" spans="1:5" ht="80.099999999999994" customHeight="1">
      <c r="A16" s="6" t="s">
        <v>33</v>
      </c>
      <c r="B16" s="7" t="s">
        <v>16</v>
      </c>
      <c r="C16" s="7" t="s">
        <v>8</v>
      </c>
      <c r="D16" s="20">
        <v>319174.5</v>
      </c>
      <c r="E16" s="11">
        <v>396227604.81999999</v>
      </c>
    </row>
    <row r="17" spans="1:5" ht="15">
      <c r="A17" s="6" t="s">
        <v>34</v>
      </c>
      <c r="B17" s="7" t="s">
        <v>16</v>
      </c>
      <c r="C17" s="7" t="s">
        <v>9</v>
      </c>
      <c r="D17" s="20">
        <v>140.1</v>
      </c>
      <c r="E17" s="11">
        <v>191720</v>
      </c>
    </row>
    <row r="18" spans="1:5" ht="60.95" customHeight="1">
      <c r="A18" s="6" t="s">
        <v>35</v>
      </c>
      <c r="B18" s="7" t="s">
        <v>16</v>
      </c>
      <c r="C18" s="7" t="s">
        <v>10</v>
      </c>
      <c r="D18" s="20">
        <v>140120.9</v>
      </c>
      <c r="E18" s="11">
        <v>120731654.66</v>
      </c>
    </row>
    <row r="19" spans="1:5" ht="30">
      <c r="A19" s="6" t="s">
        <v>36</v>
      </c>
      <c r="B19" s="7" t="s">
        <v>16</v>
      </c>
      <c r="C19" s="7" t="s">
        <v>11</v>
      </c>
      <c r="D19" s="20">
        <v>29781.4</v>
      </c>
      <c r="E19" s="11">
        <v>24777426.120000001</v>
      </c>
    </row>
    <row r="20" spans="1:5" ht="15">
      <c r="A20" s="6" t="s">
        <v>37</v>
      </c>
      <c r="B20" s="7" t="s">
        <v>16</v>
      </c>
      <c r="C20" s="7" t="s">
        <v>12</v>
      </c>
      <c r="D20" s="20">
        <v>3500</v>
      </c>
      <c r="E20" s="11">
        <v>3100000</v>
      </c>
    </row>
    <row r="21" spans="1:5" ht="15">
      <c r="A21" s="6" t="s">
        <v>38</v>
      </c>
      <c r="B21" s="7" t="s">
        <v>16</v>
      </c>
      <c r="C21" s="7" t="s">
        <v>13</v>
      </c>
      <c r="D21" s="20">
        <v>1296373.3999999999</v>
      </c>
      <c r="E21" s="11">
        <v>807252921.66999996</v>
      </c>
    </row>
    <row r="22" spans="1:5" ht="25.5" customHeight="1">
      <c r="A22" s="4" t="s">
        <v>39</v>
      </c>
      <c r="B22" s="5" t="s">
        <v>20</v>
      </c>
      <c r="C22" s="5"/>
      <c r="D22" s="20">
        <f>D23+D24</f>
        <v>34406</v>
      </c>
      <c r="E22" s="10">
        <v>27601422.68</v>
      </c>
    </row>
    <row r="23" spans="1:5" ht="15">
      <c r="A23" s="6" t="s">
        <v>40</v>
      </c>
      <c r="B23" s="7" t="s">
        <v>20</v>
      </c>
      <c r="C23" s="7" t="s">
        <v>7</v>
      </c>
      <c r="D23" s="20">
        <v>21906.3</v>
      </c>
      <c r="E23" s="11">
        <v>22230531.989999998</v>
      </c>
    </row>
    <row r="24" spans="1:5" ht="15">
      <c r="A24" s="6" t="s">
        <v>41</v>
      </c>
      <c r="B24" s="7" t="s">
        <v>20</v>
      </c>
      <c r="C24" s="7" t="s">
        <v>8</v>
      </c>
      <c r="D24" s="20">
        <v>12499.7</v>
      </c>
      <c r="E24" s="11">
        <v>5370890.6900000004</v>
      </c>
    </row>
    <row r="25" spans="1:5" ht="39" customHeight="1">
      <c r="A25" s="4" t="s">
        <v>42</v>
      </c>
      <c r="B25" s="5" t="s">
        <v>7</v>
      </c>
      <c r="C25" s="5"/>
      <c r="D25" s="20">
        <f>D26+D27+D28+D29</f>
        <v>592722.50000000012</v>
      </c>
      <c r="E25" s="10">
        <v>477949316.70999998</v>
      </c>
    </row>
    <row r="26" spans="1:5" ht="23.25" customHeight="1">
      <c r="A26" s="6" t="s">
        <v>43</v>
      </c>
      <c r="B26" s="7" t="s">
        <v>7</v>
      </c>
      <c r="C26" s="7" t="s">
        <v>8</v>
      </c>
      <c r="D26" s="20">
        <v>74475.3</v>
      </c>
      <c r="E26" s="11">
        <v>67980300</v>
      </c>
    </row>
    <row r="27" spans="1:5" ht="15">
      <c r="A27" s="6" t="s">
        <v>44</v>
      </c>
      <c r="B27" s="7" t="s">
        <v>7</v>
      </c>
      <c r="C27" s="7" t="s">
        <v>12</v>
      </c>
      <c r="D27" s="20">
        <v>458595.9</v>
      </c>
      <c r="E27" s="11">
        <v>371429637.5</v>
      </c>
    </row>
    <row r="28" spans="1:5" ht="15">
      <c r="A28" s="6" t="s">
        <v>45</v>
      </c>
      <c r="B28" s="7" t="s">
        <v>7</v>
      </c>
      <c r="C28" s="7" t="s">
        <v>14</v>
      </c>
      <c r="D28" s="20">
        <v>28359.4</v>
      </c>
      <c r="E28" s="11">
        <v>25566416.559999999</v>
      </c>
    </row>
    <row r="29" spans="1:5" ht="60.75" customHeight="1">
      <c r="A29" s="6" t="s">
        <v>46</v>
      </c>
      <c r="B29" s="7" t="s">
        <v>7</v>
      </c>
      <c r="C29" s="7" t="s">
        <v>15</v>
      </c>
      <c r="D29" s="20">
        <v>31291.9</v>
      </c>
      <c r="E29" s="11">
        <v>12973002.65</v>
      </c>
    </row>
    <row r="30" spans="1:5" ht="31.5" customHeight="1">
      <c r="A30" s="4" t="s">
        <v>47</v>
      </c>
      <c r="B30" s="5" t="s">
        <v>8</v>
      </c>
      <c r="C30" s="5"/>
      <c r="D30" s="20">
        <f>D31+D32+D33+D34+D35+D36+D37+D38</f>
        <v>11437540.599999998</v>
      </c>
      <c r="E30" s="10">
        <v>11065821057.450001</v>
      </c>
    </row>
    <row r="31" spans="1:5" ht="18" customHeight="1">
      <c r="A31" s="6" t="s">
        <v>62</v>
      </c>
      <c r="B31" s="7" t="s">
        <v>8</v>
      </c>
      <c r="C31" s="7" t="s">
        <v>16</v>
      </c>
      <c r="D31" s="20">
        <v>320737.90000000002</v>
      </c>
      <c r="E31" s="11">
        <v>280347422.31999999</v>
      </c>
    </row>
    <row r="32" spans="1:5" ht="18.600000000000001" customHeight="1">
      <c r="A32" s="6" t="s">
        <v>63</v>
      </c>
      <c r="B32" s="7" t="s">
        <v>8</v>
      </c>
      <c r="C32" s="7" t="s">
        <v>8</v>
      </c>
      <c r="D32" s="20">
        <v>4564.8999999999996</v>
      </c>
      <c r="E32" s="11">
        <v>4621819.58</v>
      </c>
    </row>
    <row r="33" spans="1:5" ht="18" customHeight="1">
      <c r="A33" s="6" t="s">
        <v>64</v>
      </c>
      <c r="B33" s="7" t="s">
        <v>8</v>
      </c>
      <c r="C33" s="7" t="s">
        <v>9</v>
      </c>
      <c r="D33" s="20">
        <v>4948014.0999999996</v>
      </c>
      <c r="E33" s="11">
        <v>4820759489.8000002</v>
      </c>
    </row>
    <row r="34" spans="1:5" ht="18.600000000000001" customHeight="1">
      <c r="A34" s="6" t="s">
        <v>65</v>
      </c>
      <c r="B34" s="7" t="s">
        <v>8</v>
      </c>
      <c r="C34" s="7" t="s">
        <v>10</v>
      </c>
      <c r="D34" s="20">
        <v>165893</v>
      </c>
      <c r="E34" s="11">
        <v>73611113.879999995</v>
      </c>
    </row>
    <row r="35" spans="1:5" ht="18" customHeight="1">
      <c r="A35" s="6" t="s">
        <v>66</v>
      </c>
      <c r="B35" s="7" t="s">
        <v>8</v>
      </c>
      <c r="C35" s="7" t="s">
        <v>11</v>
      </c>
      <c r="D35" s="20">
        <v>443162.7</v>
      </c>
      <c r="E35" s="11">
        <v>382167480.44999999</v>
      </c>
    </row>
    <row r="36" spans="1:5" ht="15.6" customHeight="1">
      <c r="A36" s="6" t="s">
        <v>67</v>
      </c>
      <c r="B36" s="7" t="s">
        <v>8</v>
      </c>
      <c r="C36" s="7" t="s">
        <v>17</v>
      </c>
      <c r="D36" s="20">
        <v>876363.5</v>
      </c>
      <c r="E36" s="11">
        <v>467033518.49000001</v>
      </c>
    </row>
    <row r="37" spans="1:5" ht="18" customHeight="1">
      <c r="A37" s="6" t="s">
        <v>68</v>
      </c>
      <c r="B37" s="7" t="s">
        <v>8</v>
      </c>
      <c r="C37" s="7" t="s">
        <v>18</v>
      </c>
      <c r="D37" s="20">
        <v>3232528.3</v>
      </c>
      <c r="E37" s="11">
        <v>3927457151.7199998</v>
      </c>
    </row>
    <row r="38" spans="1:5" ht="30">
      <c r="A38" s="6" t="s">
        <v>69</v>
      </c>
      <c r="B38" s="7" t="s">
        <v>8</v>
      </c>
      <c r="C38" s="7" t="s">
        <v>19</v>
      </c>
      <c r="D38" s="20">
        <v>1446276.2</v>
      </c>
      <c r="E38" s="11">
        <v>1109823061.21</v>
      </c>
    </row>
    <row r="39" spans="1:5" ht="36.75" customHeight="1">
      <c r="A39" s="4" t="s">
        <v>70</v>
      </c>
      <c r="B39" s="5" t="s">
        <v>9</v>
      </c>
      <c r="C39" s="5"/>
      <c r="D39" s="20">
        <f>D40+D41+D42+D43</f>
        <v>916534.20000000007</v>
      </c>
      <c r="E39" s="10">
        <v>900817002.54999995</v>
      </c>
    </row>
    <row r="40" spans="1:5" ht="15">
      <c r="A40" s="6" t="s">
        <v>71</v>
      </c>
      <c r="B40" s="7" t="s">
        <v>9</v>
      </c>
      <c r="C40" s="7" t="s">
        <v>16</v>
      </c>
      <c r="D40" s="20">
        <v>510001.2</v>
      </c>
      <c r="E40" s="11">
        <v>411808001.22000003</v>
      </c>
    </row>
    <row r="41" spans="1:5" ht="15">
      <c r="A41" s="6" t="s">
        <v>72</v>
      </c>
      <c r="B41" s="7" t="s">
        <v>9</v>
      </c>
      <c r="C41" s="7" t="s">
        <v>20</v>
      </c>
      <c r="D41" s="20">
        <v>269857.59999999998</v>
      </c>
      <c r="E41" s="11">
        <v>325152380.13999999</v>
      </c>
    </row>
    <row r="42" spans="1:5" ht="15">
      <c r="A42" s="6" t="s">
        <v>73</v>
      </c>
      <c r="B42" s="7" t="s">
        <v>9</v>
      </c>
      <c r="C42" s="7" t="s">
        <v>7</v>
      </c>
      <c r="D42" s="20">
        <v>40222.9</v>
      </c>
      <c r="E42" s="11">
        <v>84661838.439999998</v>
      </c>
    </row>
    <row r="43" spans="1:5" ht="30">
      <c r="A43" s="6" t="s">
        <v>74</v>
      </c>
      <c r="B43" s="7" t="s">
        <v>9</v>
      </c>
      <c r="C43" s="7" t="s">
        <v>9</v>
      </c>
      <c r="D43" s="20">
        <v>96452.5</v>
      </c>
      <c r="E43" s="11">
        <v>79194782.75</v>
      </c>
    </row>
    <row r="44" spans="1:5" ht="39.75" customHeight="1">
      <c r="A44" s="4" t="s">
        <v>75</v>
      </c>
      <c r="B44" s="5" t="s">
        <v>10</v>
      </c>
      <c r="C44" s="5"/>
      <c r="D44" s="20">
        <f>D45+D46+D47</f>
        <v>84727.5</v>
      </c>
      <c r="E44" s="10">
        <v>93118239.030000001</v>
      </c>
    </row>
    <row r="45" spans="1:5" ht="30">
      <c r="A45" s="6" t="s">
        <v>76</v>
      </c>
      <c r="B45" s="7" t="s">
        <v>10</v>
      </c>
      <c r="C45" s="7" t="s">
        <v>20</v>
      </c>
      <c r="D45" s="20">
        <v>1813.9</v>
      </c>
      <c r="E45" s="11">
        <v>23583695</v>
      </c>
    </row>
    <row r="46" spans="1:5" ht="30">
      <c r="A46" s="6" t="s">
        <v>77</v>
      </c>
      <c r="B46" s="7" t="s">
        <v>10</v>
      </c>
      <c r="C46" s="7" t="s">
        <v>7</v>
      </c>
      <c r="D46" s="20">
        <v>5447.3</v>
      </c>
      <c r="E46" s="11">
        <v>3296900</v>
      </c>
    </row>
    <row r="47" spans="1:5" ht="30">
      <c r="A47" s="6" t="s">
        <v>48</v>
      </c>
      <c r="B47" s="7" t="s">
        <v>10</v>
      </c>
      <c r="C47" s="7" t="s">
        <v>9</v>
      </c>
      <c r="D47" s="20">
        <v>77466.3</v>
      </c>
      <c r="E47" s="11">
        <v>66237644.030000001</v>
      </c>
    </row>
    <row r="48" spans="1:5" ht="30" customHeight="1">
      <c r="A48" s="4" t="s">
        <v>49</v>
      </c>
      <c r="B48" s="5" t="s">
        <v>11</v>
      </c>
      <c r="C48" s="5"/>
      <c r="D48" s="20">
        <f>D49+D50+D51+D52+D53+D54</f>
        <v>11330287.1</v>
      </c>
      <c r="E48" s="10">
        <v>8901724999.3199997</v>
      </c>
    </row>
    <row r="49" spans="1:5" ht="15">
      <c r="A49" s="6" t="s">
        <v>50</v>
      </c>
      <c r="B49" s="7" t="s">
        <v>11</v>
      </c>
      <c r="C49" s="7" t="s">
        <v>16</v>
      </c>
      <c r="D49" s="20">
        <v>2913906.1</v>
      </c>
      <c r="E49" s="11">
        <v>757936024.92999995</v>
      </c>
    </row>
    <row r="50" spans="1:5" ht="15">
      <c r="A50" s="6" t="s">
        <v>51</v>
      </c>
      <c r="B50" s="7" t="s">
        <v>11</v>
      </c>
      <c r="C50" s="7" t="s">
        <v>20</v>
      </c>
      <c r="D50" s="20">
        <v>6492620.5</v>
      </c>
      <c r="E50" s="11">
        <v>6155350751.9099998</v>
      </c>
    </row>
    <row r="51" spans="1:5" ht="15">
      <c r="A51" s="6" t="s">
        <v>52</v>
      </c>
      <c r="B51" s="7" t="s">
        <v>11</v>
      </c>
      <c r="C51" s="7" t="s">
        <v>8</v>
      </c>
      <c r="D51" s="20">
        <v>1398437.4</v>
      </c>
      <c r="E51" s="11">
        <v>675112767.20000005</v>
      </c>
    </row>
    <row r="52" spans="1:5" ht="30">
      <c r="A52" s="6" t="s">
        <v>53</v>
      </c>
      <c r="B52" s="7" t="s">
        <v>11</v>
      </c>
      <c r="C52" s="7" t="s">
        <v>9</v>
      </c>
      <c r="D52" s="20">
        <v>72844</v>
      </c>
      <c r="E52" s="11">
        <v>85379834</v>
      </c>
    </row>
    <row r="53" spans="1:5" ht="15">
      <c r="A53" s="6" t="s">
        <v>54</v>
      </c>
      <c r="B53" s="7" t="s">
        <v>11</v>
      </c>
      <c r="C53" s="7" t="s">
        <v>11</v>
      </c>
      <c r="D53" s="20">
        <v>110533.1</v>
      </c>
      <c r="E53" s="11">
        <v>52819937.380000003</v>
      </c>
    </row>
    <row r="54" spans="1:5" ht="15">
      <c r="A54" s="6" t="s">
        <v>55</v>
      </c>
      <c r="B54" s="7" t="s">
        <v>11</v>
      </c>
      <c r="C54" s="7" t="s">
        <v>18</v>
      </c>
      <c r="D54" s="20">
        <v>341946</v>
      </c>
      <c r="E54" s="11">
        <v>565001965.12</v>
      </c>
    </row>
    <row r="55" spans="1:5" ht="28.5" customHeight="1">
      <c r="A55" s="4" t="s">
        <v>56</v>
      </c>
      <c r="B55" s="5" t="s">
        <v>17</v>
      </c>
      <c r="C55" s="5"/>
      <c r="D55" s="20">
        <f>D56+D57</f>
        <v>737968.70000000007</v>
      </c>
      <c r="E55" s="10">
        <v>656234297.71000004</v>
      </c>
    </row>
    <row r="56" spans="1:5" ht="15">
      <c r="A56" s="6" t="s">
        <v>57</v>
      </c>
      <c r="B56" s="7" t="s">
        <v>17</v>
      </c>
      <c r="C56" s="7" t="s">
        <v>16</v>
      </c>
      <c r="D56" s="20">
        <v>703299.8</v>
      </c>
      <c r="E56" s="11">
        <v>487770375.98000002</v>
      </c>
    </row>
    <row r="57" spans="1:5" ht="30">
      <c r="A57" s="6" t="s">
        <v>58</v>
      </c>
      <c r="B57" s="7" t="s">
        <v>17</v>
      </c>
      <c r="C57" s="7" t="s">
        <v>8</v>
      </c>
      <c r="D57" s="20">
        <v>34668.9</v>
      </c>
      <c r="E57" s="11">
        <v>168463921.72999999</v>
      </c>
    </row>
    <row r="58" spans="1:5" ht="33" customHeight="1">
      <c r="A58" s="4" t="s">
        <v>59</v>
      </c>
      <c r="B58" s="5" t="s">
        <v>18</v>
      </c>
      <c r="C58" s="5"/>
      <c r="D58" s="20">
        <f>D59+D60+D61+D62+D63+D64</f>
        <v>9269904</v>
      </c>
      <c r="E58" s="10">
        <v>7284958735.6999998</v>
      </c>
    </row>
    <row r="59" spans="1:5" ht="15">
      <c r="A59" s="6" t="s">
        <v>60</v>
      </c>
      <c r="B59" s="7" t="s">
        <v>18</v>
      </c>
      <c r="C59" s="7" t="s">
        <v>16</v>
      </c>
      <c r="D59" s="20">
        <v>3071580.7</v>
      </c>
      <c r="E59" s="11">
        <v>1826721611.2</v>
      </c>
    </row>
    <row r="60" spans="1:5" ht="15">
      <c r="A60" s="6" t="s">
        <v>61</v>
      </c>
      <c r="B60" s="7" t="s">
        <v>18</v>
      </c>
      <c r="C60" s="7" t="s">
        <v>20</v>
      </c>
      <c r="D60" s="20">
        <v>143599.5</v>
      </c>
      <c r="E60" s="11">
        <v>146712397.41999999</v>
      </c>
    </row>
    <row r="61" spans="1:5" ht="15">
      <c r="A61" s="6" t="s">
        <v>28</v>
      </c>
      <c r="B61" s="7" t="s">
        <v>18</v>
      </c>
      <c r="C61" s="7" t="s">
        <v>8</v>
      </c>
      <c r="D61" s="20">
        <v>48056.4</v>
      </c>
      <c r="E61" s="11">
        <v>7345003.0999999996</v>
      </c>
    </row>
    <row r="62" spans="1:5" ht="15">
      <c r="A62" s="6" t="s">
        <v>29</v>
      </c>
      <c r="B62" s="7" t="s">
        <v>18</v>
      </c>
      <c r="C62" s="7" t="s">
        <v>9</v>
      </c>
      <c r="D62" s="20">
        <v>199768.3</v>
      </c>
      <c r="E62" s="11">
        <v>203453313.72</v>
      </c>
    </row>
    <row r="63" spans="1:5" ht="45">
      <c r="A63" s="6" t="s">
        <v>30</v>
      </c>
      <c r="B63" s="7" t="s">
        <v>18</v>
      </c>
      <c r="C63" s="7" t="s">
        <v>10</v>
      </c>
      <c r="D63" s="20">
        <v>142453.5</v>
      </c>
      <c r="E63" s="11">
        <v>128652860.95</v>
      </c>
    </row>
    <row r="64" spans="1:5" ht="15">
      <c r="A64" s="6" t="s">
        <v>31</v>
      </c>
      <c r="B64" s="7" t="s">
        <v>18</v>
      </c>
      <c r="C64" s="7" t="s">
        <v>18</v>
      </c>
      <c r="D64" s="20">
        <v>5664445.5999999996</v>
      </c>
      <c r="E64" s="11">
        <v>4972073549.3100004</v>
      </c>
    </row>
    <row r="65" spans="1:5" ht="31.5" customHeight="1">
      <c r="A65" s="4" t="s">
        <v>79</v>
      </c>
      <c r="B65" s="5" t="s">
        <v>12</v>
      </c>
      <c r="C65" s="5"/>
      <c r="D65" s="20">
        <f>D66+D67+D68+D69+D70</f>
        <v>8545033.6999999993</v>
      </c>
      <c r="E65" s="10">
        <v>6664084790.8000002</v>
      </c>
    </row>
    <row r="66" spans="1:5" ht="15">
      <c r="A66" s="6" t="s">
        <v>80</v>
      </c>
      <c r="B66" s="7" t="s">
        <v>12</v>
      </c>
      <c r="C66" s="7" t="s">
        <v>16</v>
      </c>
      <c r="D66" s="20">
        <v>132408.29999999999</v>
      </c>
      <c r="E66" s="11">
        <v>133393160.72</v>
      </c>
    </row>
    <row r="67" spans="1:5" ht="15">
      <c r="A67" s="6" t="s">
        <v>81</v>
      </c>
      <c r="B67" s="7" t="s">
        <v>12</v>
      </c>
      <c r="C67" s="7" t="s">
        <v>20</v>
      </c>
      <c r="D67" s="20">
        <v>1642756.5</v>
      </c>
      <c r="E67" s="11">
        <v>1224848721.3599999</v>
      </c>
    </row>
    <row r="68" spans="1:5" ht="15">
      <c r="A68" s="6" t="s">
        <v>82</v>
      </c>
      <c r="B68" s="7" t="s">
        <v>12</v>
      </c>
      <c r="C68" s="7" t="s">
        <v>7</v>
      </c>
      <c r="D68" s="20">
        <v>5171458.8</v>
      </c>
      <c r="E68" s="11">
        <v>4239759982.0700002</v>
      </c>
    </row>
    <row r="69" spans="1:5" ht="15">
      <c r="A69" s="6" t="s">
        <v>83</v>
      </c>
      <c r="B69" s="7" t="s">
        <v>12</v>
      </c>
      <c r="C69" s="7" t="s">
        <v>8</v>
      </c>
      <c r="D69" s="20">
        <v>1406750.2</v>
      </c>
      <c r="E69" s="11">
        <v>674039508.88</v>
      </c>
    </row>
    <row r="70" spans="1:5" ht="30">
      <c r="A70" s="6" t="s">
        <v>84</v>
      </c>
      <c r="B70" s="7" t="s">
        <v>12</v>
      </c>
      <c r="C70" s="7" t="s">
        <v>10</v>
      </c>
      <c r="D70" s="20">
        <v>191659.9</v>
      </c>
      <c r="E70" s="11">
        <v>392043367.76999998</v>
      </c>
    </row>
    <row r="71" spans="1:5" ht="31.5" customHeight="1">
      <c r="A71" s="4" t="s">
        <v>85</v>
      </c>
      <c r="B71" s="5" t="s">
        <v>14</v>
      </c>
      <c r="C71" s="5"/>
      <c r="D71" s="20">
        <f>D72+D73+D74+D75</f>
        <v>389628.2</v>
      </c>
      <c r="E71" s="10">
        <v>721701621.00999999</v>
      </c>
    </row>
    <row r="72" spans="1:5" ht="15">
      <c r="A72" s="6" t="s">
        <v>86</v>
      </c>
      <c r="B72" s="7" t="s">
        <v>14</v>
      </c>
      <c r="C72" s="7" t="s">
        <v>16</v>
      </c>
      <c r="D72" s="20">
        <v>160357.9</v>
      </c>
      <c r="E72" s="11">
        <v>385148628.82999998</v>
      </c>
    </row>
    <row r="73" spans="1:5" ht="15">
      <c r="A73" s="6" t="s">
        <v>87</v>
      </c>
      <c r="B73" s="7" t="s">
        <v>14</v>
      </c>
      <c r="C73" s="7" t="s">
        <v>20</v>
      </c>
      <c r="D73" s="20">
        <v>154568.6</v>
      </c>
      <c r="E73" s="11">
        <v>268623511.27999997</v>
      </c>
    </row>
    <row r="74" spans="1:5" ht="15">
      <c r="A74" s="6" t="s">
        <v>88</v>
      </c>
      <c r="B74" s="7" t="s">
        <v>14</v>
      </c>
      <c r="C74" s="7" t="s">
        <v>7</v>
      </c>
      <c r="D74" s="20">
        <v>56258.400000000001</v>
      </c>
      <c r="E74" s="11">
        <v>51570862</v>
      </c>
    </row>
    <row r="75" spans="1:5" ht="32.1" customHeight="1">
      <c r="A75" s="6" t="s">
        <v>89</v>
      </c>
      <c r="B75" s="7" t="s">
        <v>14</v>
      </c>
      <c r="C75" s="7" t="s">
        <v>9</v>
      </c>
      <c r="D75" s="20">
        <v>18443.3</v>
      </c>
      <c r="E75" s="11">
        <v>16358578.9</v>
      </c>
    </row>
    <row r="76" spans="1:5" ht="29.1" customHeight="1">
      <c r="A76" s="4" t="s">
        <v>90</v>
      </c>
      <c r="B76" s="5" t="s">
        <v>19</v>
      </c>
      <c r="C76" s="5"/>
      <c r="D76" s="20">
        <f>D77+D78+D79</f>
        <v>209808.8</v>
      </c>
      <c r="E76" s="10">
        <v>183010112.75999999</v>
      </c>
    </row>
    <row r="77" spans="1:5" ht="15">
      <c r="A77" s="6" t="s">
        <v>91</v>
      </c>
      <c r="B77" s="7" t="s">
        <v>19</v>
      </c>
      <c r="C77" s="7" t="s">
        <v>16</v>
      </c>
      <c r="D77" s="20">
        <v>80341.5</v>
      </c>
      <c r="E77" s="11">
        <v>69180452</v>
      </c>
    </row>
    <row r="78" spans="1:5" ht="15">
      <c r="A78" s="6" t="s">
        <v>92</v>
      </c>
      <c r="B78" s="7" t="s">
        <v>19</v>
      </c>
      <c r="C78" s="7" t="s">
        <v>20</v>
      </c>
      <c r="D78" s="20">
        <v>110435.5</v>
      </c>
      <c r="E78" s="11">
        <v>101583615.59999999</v>
      </c>
    </row>
    <row r="79" spans="1:5" ht="30">
      <c r="A79" s="6" t="s">
        <v>93</v>
      </c>
      <c r="B79" s="7" t="s">
        <v>19</v>
      </c>
      <c r="C79" s="7" t="s">
        <v>8</v>
      </c>
      <c r="D79" s="20">
        <v>19031.8</v>
      </c>
      <c r="E79" s="11">
        <v>12246045.16</v>
      </c>
    </row>
    <row r="80" spans="1:5" ht="51.75" customHeight="1">
      <c r="A80" s="4" t="s">
        <v>0</v>
      </c>
      <c r="B80" s="5" t="s">
        <v>13</v>
      </c>
      <c r="C80" s="5"/>
      <c r="D80" s="20">
        <f>D81</f>
        <v>1667535.1</v>
      </c>
      <c r="E80" s="10">
        <v>1014665674.37</v>
      </c>
    </row>
    <row r="81" spans="1:5" ht="30">
      <c r="A81" s="6" t="s">
        <v>1</v>
      </c>
      <c r="B81" s="7" t="s">
        <v>13</v>
      </c>
      <c r="C81" s="7" t="s">
        <v>16</v>
      </c>
      <c r="D81" s="20">
        <v>1667535.1</v>
      </c>
      <c r="E81" s="11">
        <v>1014665674.37</v>
      </c>
    </row>
    <row r="82" spans="1:5" ht="78.95" customHeight="1">
      <c r="A82" s="4" t="s">
        <v>2</v>
      </c>
      <c r="B82" s="5" t="s">
        <v>15</v>
      </c>
      <c r="C82" s="5"/>
      <c r="D82" s="20">
        <f>D83+D84+D85</f>
        <v>1718427.1999999997</v>
      </c>
      <c r="E82" s="10">
        <v>1253106464.76</v>
      </c>
    </row>
    <row r="83" spans="1:5" ht="50.45" customHeight="1">
      <c r="A83" s="6" t="s">
        <v>3</v>
      </c>
      <c r="B83" s="7" t="s">
        <v>15</v>
      </c>
      <c r="C83" s="7" t="s">
        <v>16</v>
      </c>
      <c r="D83" s="20">
        <v>907376.2</v>
      </c>
      <c r="E83" s="11">
        <v>621129515.5</v>
      </c>
    </row>
    <row r="84" spans="1:5" ht="17.45" customHeight="1">
      <c r="A84" s="6" t="s">
        <v>4</v>
      </c>
      <c r="B84" s="7" t="s">
        <v>15</v>
      </c>
      <c r="C84" s="7" t="s">
        <v>20</v>
      </c>
      <c r="D84" s="20">
        <v>742309.6</v>
      </c>
      <c r="E84" s="11">
        <v>506310950</v>
      </c>
    </row>
    <row r="85" spans="1:5" ht="35.1" customHeight="1">
      <c r="A85" s="6" t="s">
        <v>5</v>
      </c>
      <c r="B85" s="7" t="s">
        <v>15</v>
      </c>
      <c r="C85" s="7" t="s">
        <v>7</v>
      </c>
      <c r="D85" s="20">
        <v>68741.399999999994</v>
      </c>
      <c r="E85" s="11">
        <v>125665999.26000001</v>
      </c>
    </row>
    <row r="86" spans="1:5" ht="15">
      <c r="A86" s="8"/>
      <c r="B86" s="9"/>
      <c r="C86" s="9"/>
      <c r="D86" s="8"/>
    </row>
  </sheetData>
  <phoneticPr fontId="0" type="noConversion"/>
  <pageMargins left="0.62992125984251968" right="0.59055118110236227" top="0.59055118110236227" bottom="0.70866141732283472" header="0.31496062992125984" footer="0.43307086614173229"/>
  <pageSetup paperSize="9" scale="81" firstPageNumber="247" fitToHeight="3" orientation="portrait" useFirstPageNumber="1" horizontalDpi="300" verticalDpi="300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Кривовицина Елена Владимировна</dc:creator>
  <cp:lastModifiedBy>Пьянникова Светлана Александровна</cp:lastModifiedBy>
  <cp:lastPrinted>2016-03-16T11:09:48Z</cp:lastPrinted>
  <dcterms:created xsi:type="dcterms:W3CDTF">2014-03-14T11:08:18Z</dcterms:created>
  <dcterms:modified xsi:type="dcterms:W3CDTF">2016-05-18T04:44:21Z</dcterms:modified>
</cp:coreProperties>
</file>