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0" windowWidth="1212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<sst xmlns="http://schemas.openxmlformats.org/spreadsheetml/2006/main" count="19" uniqueCount="19">
  <si>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</si>
  <si>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</si>
  <si>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</si>
  <si>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</si>
  <si>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</si>
  <si>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</si>
  <si>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</si>
  <si>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</si>
  <si>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</si>
  <si>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2022 г.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</si>
  <si>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</si>
  <si>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</si>
  <si>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</si>
  <si>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</si>
  <si>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</si>
  <si>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</si>
  <si>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</si>
  <si>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2029-2037 г.г.</t>
  </si>
  <si>
    <t>Сведения о долговых обязательствах Липецкой области по состоянию на 01.09.2022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</si>
</sst>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8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zoomScalePageLayoutView="0" workbookViewId="0" topLeftCell="A4">
      <selection activeCell="E8" sqref="E8"/>
    </sheetView>
  </sheetViews>
  <sheetFormatPr defaultColWidth="9.00390625" defaultRowHeight="12.75"/>
  <cols>
    <col min="1" max="1" width="34.50390625" style="0" customWidth="1"/>
    <col min="2" max="2" width="15.875" style="0" customWidth="1"/>
    <col min="3" max="3" width="12.875" style="0" customWidth="1"/>
    <col min="4" max="4" width="13.875" style="0" customWidth="1"/>
    <col min="5" max="8" width="12.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>
      <c r="A2" s="1"/>
      <c r="B2" s="1"/>
      <c r="E2" s="20"/>
      <c r="F2" s="20"/>
      <c r="G2" s="20"/>
      <c r="J2" s="18" t="s">
        <v>7</v>
      </c>
    </row>
    <row r="3" spans="1:10" ht="28.5" customHeight="1">
      <c r="A3" s="21" t="s">
        <v>0</v>
      </c>
      <c r="B3" s="21" t="s">
        <v>1</v>
      </c>
      <c r="C3" s="23" t="s">
        <v>13</v>
      </c>
      <c r="D3" s="23"/>
      <c r="E3" s="23"/>
      <c r="F3" s="23"/>
      <c r="G3" s="23"/>
      <c r="H3" s="23"/>
      <c r="I3" s="23"/>
      <c r="J3" s="23"/>
    </row>
    <row r="4" spans="1:10" ht="30" customHeight="1">
      <c r="A4" s="22"/>
      <c r="B4" s="22"/>
      <c r="C4" s="2" t="s">
        <v>9</v>
      </c>
      <c r="D4" s="2" t="s">
        <v>10</v>
      </c>
      <c r="E4" s="2" t="s">
        <v>11</v>
      </c>
      <c r="F4" s="2" t="s">
        <v>12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13567612.389999999</v>
      </c>
      <c r="C5" s="12">
        <f t="shared" si="0"/>
        <v>1606984.4</v>
      </c>
      <c r="D5" s="12">
        <f t="shared" si="0"/>
        <v>1612112.4</v>
      </c>
      <c r="E5" s="12">
        <f t="shared" si="0"/>
        <v>1791755.27</v>
      </c>
      <c r="F5" s="12">
        <f t="shared" si="0"/>
        <v>2467522.4699999997</v>
      </c>
      <c r="G5" s="12">
        <f t="shared" si="0"/>
        <v>1517522.47</v>
      </c>
      <c r="H5" s="12">
        <f t="shared" si="0"/>
        <v>1517522.47</v>
      </c>
      <c r="I5" s="12">
        <f t="shared" si="0"/>
        <v>1517522.47</v>
      </c>
      <c r="J5" s="12">
        <f t="shared" si="0"/>
        <v>1536670.54</v>
      </c>
    </row>
    <row r="6" spans="1:10" ht="19.5" customHeight="1">
      <c r="A6" s="4" t="s">
        <v>3</v>
      </c>
      <c r="B6" s="13"/>
      <c r="C6" s="17"/>
      <c r="D6" s="17"/>
      <c r="E6" s="17"/>
      <c r="F6" s="17"/>
      <c r="G6" s="15"/>
      <c r="H6" s="17"/>
      <c r="I6" s="17"/>
      <c r="J6" s="17"/>
    </row>
    <row r="7" spans="1:10" ht="39.75" customHeight="1">
      <c r="A7" s="5" t="s">
        <v>4</v>
      </c>
      <c r="B7" s="14">
        <f>SUM(C7:J7)</f>
        <v>5000000</v>
      </c>
      <c r="C7" s="15">
        <f>300000+500000+500000</f>
        <v>1300000</v>
      </c>
      <c r="D7" s="15">
        <f>300000+500000+500000</f>
        <v>1300000</v>
      </c>
      <c r="E7" s="15">
        <f>450000+500000+500000</f>
        <v>1450000</v>
      </c>
      <c r="F7" s="15">
        <f>450000+500000</f>
        <v>950000</v>
      </c>
      <c r="G7" s="15">
        <v>0</v>
      </c>
      <c r="H7" s="15">
        <v>0</v>
      </c>
      <c r="I7" s="15">
        <v>0</v>
      </c>
      <c r="J7" s="15">
        <v>0</v>
      </c>
    </row>
    <row r="8" spans="1:12" ht="39.75" customHeight="1">
      <c r="A8" s="5" t="s">
        <v>8</v>
      </c>
      <c r="B8" s="14">
        <f>C8+D8+E8+F8+G8+H8+I8+J8-0.1</f>
        <v>8493252.389999999</v>
      </c>
      <c r="C8" s="15">
        <v>304420.4</v>
      </c>
      <c r="D8" s="15">
        <v>304420.4</v>
      </c>
      <c r="E8" s="16">
        <f>304420.4+5714.3+17928.57+6000</f>
        <v>334063.27</v>
      </c>
      <c r="F8" s="15">
        <f>917687.6+5714.3+17928.57+562500+6000</f>
        <v>1509830.47</v>
      </c>
      <c r="G8" s="15">
        <f>917687.6+5714.3+17928.57+562500+6000</f>
        <v>1509830.47</v>
      </c>
      <c r="H8" s="15">
        <f>917687.6+5714.3+17928.57+562500+6000</f>
        <v>1509830.47</v>
      </c>
      <c r="I8" s="19">
        <f>917687.6+5714.3+17928.57+562500+6000</f>
        <v>1509830.47</v>
      </c>
      <c r="J8" s="15">
        <f>1244240.9+51428.5+161357.14+54000</f>
        <v>1511026.54</v>
      </c>
      <c r="L8" s="6"/>
    </row>
    <row r="9" spans="1:10" ht="53.25" customHeight="1">
      <c r="A9" s="5" t="s">
        <v>6</v>
      </c>
      <c r="B9" s="14">
        <f>D9</f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ht="39.75" customHeight="1">
      <c r="A10" s="5" t="s">
        <v>5</v>
      </c>
      <c r="B10" s="14">
        <f>SUM(C10:J10)</f>
        <v>74360</v>
      </c>
      <c r="C10" s="16">
        <f>7692-2564-2564</f>
        <v>2564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25644</v>
      </c>
    </row>
    <row r="11" ht="42.75" customHeight="1">
      <c r="G11" s="6"/>
    </row>
    <row r="12" ht="12">
      <c r="F12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2022-09-01T11:40:16Z</cp:lastPrinted>
  <dcterms:created xsi:type="dcterms:W3CDTF">2009-02-03T12:23:53Z</dcterms:created>
  <dcterms:modified xsi:type="dcterms:W3CDTF">2022-09-01T11:42:25Z</dcterms:modified>
  <cp:category/>
  <cp:version/>
  <cp:contentType/>
  <cp:contentStatus/>
</cp:coreProperties>
</file>