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Обмен\!Исходящие\rukovodstvo\Таблицы\"/>
    </mc:Choice>
  </mc:AlternateContent>
  <bookViews>
    <workbookView xWindow="12447" yWindow="-88" windowWidth="16090" windowHeight="9942"/>
  </bookViews>
  <sheets>
    <sheet name="Sheet1" sheetId="1" r:id="rId1"/>
  </sheets>
  <definedNames>
    <definedName name="_xlnm._FilterDatabase" localSheetId="0" hidden="1">Sheet1!$B$5:$G$79</definedName>
    <definedName name="_xlnm.Print_Titles" localSheetId="0">Sheet1!$4:$4</definedName>
  </definedNames>
  <calcPr calcId="162913"/>
</workbook>
</file>

<file path=xl/calcChain.xml><?xml version="1.0" encoding="utf-8"?>
<calcChain xmlns="http://schemas.openxmlformats.org/spreadsheetml/2006/main">
  <c r="H25" i="1" l="1"/>
  <c r="H6" i="1" l="1"/>
  <c r="H7" i="1"/>
  <c r="H8" i="1"/>
  <c r="H9" i="1"/>
  <c r="H10" i="1"/>
  <c r="H11" i="1"/>
  <c r="H12" i="1"/>
  <c r="H13" i="1"/>
  <c r="H14" i="1"/>
  <c r="H15" i="1"/>
  <c r="H16" i="1"/>
  <c r="H17" i="1"/>
  <c r="H18" i="1"/>
  <c r="H19" i="1"/>
  <c r="H20" i="1"/>
  <c r="H21" i="1"/>
  <c r="H22" i="1"/>
  <c r="H23" i="1"/>
  <c r="H24"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5" i="1"/>
</calcChain>
</file>

<file path=xl/sharedStrings.xml><?xml version="1.0" encoding="utf-8"?>
<sst xmlns="http://schemas.openxmlformats.org/spreadsheetml/2006/main" count="285" uniqueCount="160">
  <si>
    <t>Амбулаторная помощь</t>
  </si>
  <si>
    <t>ОБСЛУЖИВАНИЕ ГОСУДАРСТВЕННОГО (МУНИЦИПАЛЬНОГО) ДОЛГА</t>
  </si>
  <si>
    <t>Социальное обслуживание населения</t>
  </si>
  <si>
    <t>Другие вопросы в области национальной экономики</t>
  </si>
  <si>
    <t>Другие вопросы в области физической культуры и спорта</t>
  </si>
  <si>
    <t>Другие вопросы в области социальной политики</t>
  </si>
  <si>
    <t>Обеспечение деятельности финансовых, налоговых и таможенных органов и органов финансового (финансово-бюджетного) надзора</t>
  </si>
  <si>
    <t>Социальное обеспечение населения</t>
  </si>
  <si>
    <t>Мобилизационная подготовка экономики</t>
  </si>
  <si>
    <t>Обслуживание государственного (муниципального) внутреннего долга</t>
  </si>
  <si>
    <t>Благоустройство</t>
  </si>
  <si>
    <t>ФИЗИЧЕСКАЯ КУЛЬТУРА И СПОРТ</t>
  </si>
  <si>
    <t>ОБЩЕГОСУДАРСТВЕННЫЕ ВОПРОСЫ</t>
  </si>
  <si>
    <t>Прочие межбюджетные трансферты общего характера</t>
  </si>
  <si>
    <t>Другие вопросы в области охраны окружающей среды</t>
  </si>
  <si>
    <t>ОБРАЗОВАНИЕ</t>
  </si>
  <si>
    <t>Другие общегосударственные вопросы</t>
  </si>
  <si>
    <t>Другие вопросы в области образования</t>
  </si>
  <si>
    <t>Миграционная политика</t>
  </si>
  <si>
    <t>Фундаментальные исследования</t>
  </si>
  <si>
    <t>Охрана семьи и детства</t>
  </si>
  <si>
    <t>Водное хозяйство</t>
  </si>
  <si>
    <t>Среднее профессиональное образование</t>
  </si>
  <si>
    <t>Другие вопросы в области культуры, кинематографии</t>
  </si>
  <si>
    <t>Функционирование законодательных (представительных) органов государственной власти и представительных органов муниципальных образований</t>
  </si>
  <si>
    <t>Лесное хозяйство</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</si>
  <si>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</si>
  <si>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Расходы - всего</t>
  </si>
  <si>
    <t>Транспорт</t>
  </si>
  <si>
    <t>Другие вопросы в области средств массовой информации</t>
  </si>
  <si>
    <t>Скорая медицинская помощь</t>
  </si>
  <si>
    <t>Сбор, удаление отходов и очистка сточных вод</t>
  </si>
  <si>
    <t>Другие вопросы в области жилищно-коммунального хозяйства</t>
  </si>
  <si>
    <t>Пенсионное обеспечение</t>
  </si>
  <si>
    <t>НАЦИОНАЛЬНАЯ ОБОРОНА</t>
  </si>
  <si>
    <t>ОХРАНА ОКРУЖАЮЩЕЙ СРЕДЫ</t>
  </si>
  <si>
    <t>Органы юстиции</t>
  </si>
  <si>
    <t>Резервные фонды</t>
  </si>
  <si>
    <t>Иные дотации</t>
  </si>
  <si>
    <t>Массовый спорт</t>
  </si>
  <si>
    <t>Обеспечение проведения выборов и референдумов</t>
  </si>
  <si>
    <t>Телевидение и радиовещание</t>
  </si>
  <si>
    <t>Дотации на выравнивание бюджетной обеспеченности субъектов Российской Федерации и муниципальных образований</t>
  </si>
  <si>
    <t>Дорожное хозяйство (дорожные фонды)</t>
  </si>
  <si>
    <t>Заготовка, переработка, хранение и обеспечение безопасности донорской крови и ее компонентов</t>
  </si>
  <si>
    <t>НАЦИОНАЛЬНАЯ ЭКОНОМИКА</t>
  </si>
  <si>
    <t>Физическая культура</t>
  </si>
  <si>
    <t>Стационарная медицинская помощь</t>
  </si>
  <si>
    <t>Общее образование</t>
  </si>
  <si>
    <t>МЕЖБЮДЖЕТНЫЕ ТРАНСФЕРТЫ ОБЩЕГО ХАРАКТЕРА БЮДЖЕТАМ БЮДЖЕТНОЙ СИСТЕМЫ РОССИЙСКОЙ ФЕДЕРАЦИИ</t>
  </si>
  <si>
    <t>ЗДРАВООХРАНЕНИЕ</t>
  </si>
  <si>
    <t>Профессиональная подготовка, переподготовка и повышение квалификации</t>
  </si>
  <si>
    <t>Культура</t>
  </si>
  <si>
    <t>Общеэкономические вопросы</t>
  </si>
  <si>
    <t>Другие вопросы в области национальной безопасности и правоохранительной деятельности</t>
  </si>
  <si>
    <t>Санаторно-оздоровительная помощь</t>
  </si>
  <si>
    <t>Спорт высших достижений</t>
  </si>
  <si>
    <t>Обеспечение пожарной безопасности</t>
  </si>
  <si>
    <t>НАЦИОНАЛЬНАЯ БЕЗОПАСНОСТЬ И ПРАВООХРАНИТЕЛЬНАЯ ДЕЯТЕЛЬНОСТЬ</t>
  </si>
  <si>
    <t>Сельское хозяйство и рыболовство</t>
  </si>
  <si>
    <t>Мобилизационная и вневойсковая подготовка</t>
  </si>
  <si>
    <t>Судебная система</t>
  </si>
  <si>
    <t>Коммунальное хозяйство</t>
  </si>
  <si>
    <t>Функционирование высшего должностного лица субъекта Российской Федерации и муниципального образования</t>
  </si>
  <si>
    <t>Воспроизводство минерально-сырьевой базы</t>
  </si>
  <si>
    <t>КУЛЬТУРА, КИНЕМАТОГРАФИЯ</t>
  </si>
  <si>
    <t>Жилищное хозяйство</t>
  </si>
  <si>
    <t>Дополнительное образование детей</t>
  </si>
  <si>
    <t>СРЕДСТВА МАССОВОЙ ИНФОРМАЦИИ</t>
  </si>
  <si>
    <t>Другие вопросы в области здравоохранения</t>
  </si>
  <si>
    <t>СОЦИАЛЬНАЯ ПОЛИТИКА</t>
  </si>
  <si>
    <t>Периодическая печать и издательства</t>
  </si>
  <si>
    <t>ЖИЛИЩНО-КОММУНАЛЬНОЕ ХОЗЯЙСТВО</t>
  </si>
  <si>
    <t>Дошкольное образование</t>
  </si>
  <si>
    <t>Молодежная политика</t>
  </si>
  <si>
    <t>в рублях</t>
  </si>
  <si>
    <t>Наименование раздела, подраздела</t>
  </si>
  <si>
    <t>Раздел</t>
  </si>
  <si>
    <t>Подраздел</t>
  </si>
  <si>
    <t>первоначальные бюджетные назначения</t>
  </si>
  <si>
    <t>исполнено</t>
  </si>
  <si>
    <t>Исполнение областного бюджета по расходам за 2020год</t>
  </si>
  <si>
    <t>01</t>
  </si>
  <si>
    <t>02</t>
  </si>
  <si>
    <t>03</t>
  </si>
  <si>
    <t>04</t>
  </si>
  <si>
    <t>05</t>
  </si>
  <si>
    <t>06</t>
  </si>
  <si>
    <t>07</t>
  </si>
  <si>
    <t>10</t>
  </si>
  <si>
    <t>11</t>
  </si>
  <si>
    <t>13</t>
  </si>
  <si>
    <t>14</t>
  </si>
  <si>
    <t>08</t>
  </si>
  <si>
    <t>09</t>
  </si>
  <si>
    <t>12</t>
  </si>
  <si>
    <t>уточненные бюджетные назначения</t>
  </si>
  <si>
    <t>процент отклонения первоначальных назначений от уточненных</t>
  </si>
  <si>
    <t>процент исполнения уточненных назначений</t>
  </si>
  <si>
    <t>Корректировка расходов в конце года на пенсионное обеспечение лиц, получающих доплату к пенсии государственных служащих, а также иных региональных доплат к пенсиям, а также  выплату пенсии, назначенной по предложению органов службы занятости на период до наступления возраста, дающего право на страховую пенсию по старости, в том числе назначаемую досрочно в соответствии с Законом Российской Федерации от 19 апреля 1991 года № 1032-1 «О занятости населения в Российской Федерации»</t>
  </si>
  <si>
    <t xml:space="preserve">Уменьшены расходы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в связи с пандемией новой коронавирусной инфекции, вызванной 2019-nCoV
</t>
  </si>
  <si>
    <t>Экономия средств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в связи с пандемией новой коронавирусной инфекции, вызванной 2019-nCoV</t>
  </si>
  <si>
    <t>Дополнительное финансирование выделялось из федерального бюджета для доплаты работникам военно-учетных столов до уровня МРОТ</t>
  </si>
  <si>
    <t>Уменьшение бюджетных ассигнований связано с  выделением из структуры администрации Липецкой области управления экономики  области</t>
  </si>
  <si>
    <r>
      <t xml:space="preserve">причины отклонения  первоначально утвержденного плана от уточенного </t>
    </r>
    <r>
      <rPr>
        <sz val="11"/>
        <color indexed="8"/>
        <rFont val="Times New Roman"/>
        <family val="1"/>
        <charset val="204"/>
      </rPr>
      <t>(если такие отклонения составили 5% и более, как в большую, так и в меньшую сторону)</t>
    </r>
  </si>
  <si>
    <r>
      <t xml:space="preserve">причины отклонения исполнения от уточненного плана </t>
    </r>
    <r>
      <rPr>
        <sz val="11"/>
        <color indexed="8"/>
        <rFont val="Times New Roman"/>
        <family val="1"/>
        <charset val="204"/>
      </rPr>
      <t>(если такие отклонения составили 5% и более, как в большую, так и в меньшую сторону)</t>
    </r>
  </si>
  <si>
    <t>Выделялись ассигнования на осуществление ежемесячной выплаты на детей в возрасте от 3 до 7 лет включительно</t>
  </si>
  <si>
    <t>Экономия средств в связи с приостановлением оказания плановой медицинской помощи в связи с новой коронавирусной инфекцией</t>
  </si>
  <si>
    <t xml:space="preserve">Экономия от проведения аукционов по  обеспечению закупки  авиационных работ в целях оказания медицинской помощи в связи с отсутствием претендентов на оказание услуги. </t>
  </si>
  <si>
    <t>Увеличение расходов на текущее содержание учреждения ГУЗ "ЛОСПК"</t>
  </si>
  <si>
    <t xml:space="preserve">Дополнительные ассигнования из федерального и областного бюджета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ковидные выплаты, и реализацией иных мероприятий, направленных на борьбу с новой коронавирусной инфекцией </t>
  </si>
  <si>
    <t>Дополнительные бюджетные ассигнования выделены на рализацию проектов Яндекс.Лицей, функционирование IT-куба, закупку оборудования для IT-битов, ремонтные работы в учреждениях дополнительного образования</t>
  </si>
  <si>
    <t>Уменьшение  бюджетных ассигнований связано с отменой закупки программмного обеспечения для централизованной бухгалтерии, уточнением сметной стоимости ремонта фасада здания Липецкого института развития образования</t>
  </si>
  <si>
    <t>Уменьшены бюджетные ассигнования на мероприятия по оздоровлению детей в связи с введением ограничительных мер из-за распространения новой коронавирусной инфекции (COVID-19)</t>
  </si>
  <si>
    <t>Уменьшение бюджетных ассигнований связано с сокращением выплат педагогическим работникам, учавствующим в проведении ОГЭ (отмена экзаменов), уменьшением количества получателей премии им.Горской, отменой соревновательных мероприятий и олимпиад, экономией в результате проведения закупочных процедур в рамках регионального проекта "Цифровая образовательная среда"</t>
  </si>
  <si>
    <t>Увеличение расходов обусловлено выделением средств из федерального и областного бюджета на финансовое обеспечение мероприятий по борьбе с новой коронавирусной инфекцией, на осуществление ежемесячной выплаты на детей в возрасте от 3 до 7 лет включительно в соответствии с Посланием Президента РФ Федеральному Собранию РФ от 15 января 2020 г.</t>
  </si>
  <si>
    <t xml:space="preserve">Выделялись дополнительные ассигнования из федерального бюджета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а также на выплату отпускных указанным работникам, средства из резервного фонда администрации области на выплату сверхурочных и оплату питания работникам учреждений социальной защиты населения, которые осуществляли трудовые функции в учреждениях  в изолированном режиме в условиях пандемии новой коронавирусной инфекции, вызванной 2019-nCoV. </t>
  </si>
  <si>
    <t>Увеличение расходов обусловлено выделением средств из федерального и областного бюджета на финансовое обеспечение мероприятий по борьбе с новой коронавирусной инфекцией (лекарственное обеспечение, оборудование, выплаты медработникам и пр.), выделением ассигнований на погашение просроченной кредиторской задолженности медучреждений</t>
  </si>
  <si>
    <t>Увеличение расходов обусловлено выделением ассигнований на погашение просроченной кредиторской задолженности ГУЗ "ЛОССМП"</t>
  </si>
  <si>
    <t>Сокращение расходов на мероприятия по санаторно-оздоровительной помощи, в связи с введением ограничительных мероприятий из-за распространения новой коронавирусной инфекции (COVID-19)</t>
  </si>
  <si>
    <t>Экономия по выплатам стимулирующего характера медицинским работникам в связи отменой с 01.11.2020г. постановлений Правительства РФ №415 и №484, экономия по закупочным процедурам, оплата товаров и услуг по факту поставки, поставка по состоянию на 30.12.2020г.</t>
  </si>
  <si>
    <t>Увеличение расходов обусловлено выделением средств на финансовое обеспечение мероприятий по борьбе с новой коронавирусной инфекцией (приобретение средств индивидуальной защиты, приборов, оборудования и пр.)</t>
  </si>
  <si>
    <t>Экономия денежных средств связана с  отменой запланированных командировок в связи с пандемией новой коронавирусной инфекции, вызванной 2019-nCoV</t>
  </si>
  <si>
    <t>Увеличение бюджетных ассигнований обусловлено  поступлением иных межбюджетных трансфертов  на обеспечение деятельности депутатов Государственной думы,членов Совета Федерации и их помощников</t>
  </si>
  <si>
    <t>Экономия  сложилась в результате проведения  закупоных процедур</t>
  </si>
  <si>
    <t>Увеличение связано с выделением бюджетных ассигнований на модернизацию программного комплекса для казначейского исполнения бюджета, управления бюджетным процессом и составления отчетности по консолидированному бюджету.</t>
  </si>
  <si>
    <t>Увеличение расходов обусловлено поступлением иного межбюджетного трансферта на осуществление выплат стимулирующего характера за особые условия труда работникам органов ЗАГС и дополнительных бюджетных ассигнований (за счёт резервного фонда Правительства РФ)  на перевод в электронную форму актов гражданского состояния.</t>
  </si>
  <si>
    <t>Уменьшение бюджетных ассигнований связано с переносом финансирования мероприятия по обеспечению мобилизационной готовности экономики Липецкой области  на 2021 год.</t>
  </si>
  <si>
    <t xml:space="preserve">Уменьшение бюджетных ассигнований по итогам проведенных торгов </t>
  </si>
  <si>
    <t>В процессе исполнения бюджета в 2020 году Дорожный фонд области был увеличен на сумму межбюджетных трансфертов из федерального бюджета.</t>
  </si>
  <si>
    <t xml:space="preserve"> В процессе исполнения бюджета поступили средства  Фонда содействия реформированию ЖКХ на переселение граждан из аварийного жилищного фонда </t>
  </si>
  <si>
    <t xml:space="preserve">В связи с  переносом сроков выполнения работ на 2021 год по переселению граждан из аварийного жилищного фонда </t>
  </si>
  <si>
    <t xml:space="preserve">В процессе исполнения бюджета получены средства из федерального бюджета на  строительство объектов водоснабжения и, соответственно, увеличены расходы областного бюджета на данное мероприятие. </t>
  </si>
  <si>
    <t>В связи с  переносом сроков выполнения работ на 2021 год по модернизации систем коммунальной инфраструктуры, строительству объектов водоснабжения и водоотведения</t>
  </si>
  <si>
    <t xml:space="preserve">Дополнительно выделены средства из федерального и областного бюджетов местным бюджетам на благоустройство территорий Победителям Всероссийского конкурса лучших проектов </t>
  </si>
  <si>
    <t xml:space="preserve">Экономия по торгам по мероприятиям регионального проекта "Чистая страна" </t>
  </si>
  <si>
    <t xml:space="preserve">В связи с формированием Резервного фонда Липецкой области  и увеличением объема резервного фонда администрации Липецкой области в целях финансирования мероприятий,  направленных на профилактику и устранение последствий распространения новой коронавирусной инфекции (COVID-19). </t>
  </si>
  <si>
    <t>В  2020  году  в  процессе  исполнения  областного  бюджета  была  дополнительно  выделена  дотация  на  поддержку  мер  по  обеспечению  сбалансированности  местных  бюджетов  в  сумме  1060116900,00  руб. и иные дотации местным бюджетам на премирование муниципальных образований - победителей Всероссийского конкурса "Лучшая муниципальная практика" за счет средств федерального бюджета 65000000,00 руб.</t>
  </si>
  <si>
    <t>В  2020  году  по  уточненному  плану  учтена  нераспределенная  дотация  местным  бюджетам  на  поддержку  мер  по  обеспечению  сбалансированности  местных  бюджетов  в  сумме  177452708,00  руб.</t>
  </si>
  <si>
    <t xml:space="preserve">Перераспределение средств на другие мероприятия в связи пандемией </t>
  </si>
  <si>
    <t xml:space="preserve">Нарушение сроков выполнения работ подрядной организацией при строительстве крытого футбольного манежа в г.Липецке, лыжероллерной трассы ФСК "Задонск", дворца спорта в гЛипецке. </t>
  </si>
  <si>
    <t xml:space="preserve">Экономия сложилась по итогам проведенных торгов </t>
  </si>
  <si>
    <t>Уменьшение бюджетных ассигнований по итогам проведенния конкурсных процедур</t>
  </si>
  <si>
    <t>Получение трансферта под фактическую потребность</t>
  </si>
  <si>
    <t>Увеличение связано с выделением дополнительных ассигнований на обеспечение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t>
  </si>
  <si>
    <t>Экономия образовалась в связи с переходом на электронный формат рассылки корреспонденции</t>
  </si>
  <si>
    <t>Дополнительно  выделены средства на разработку проектной документации "Экологическая реабилитация р. Дон", на приобретение оборудования для повышения эффективности оценки качества окружающей среды</t>
  </si>
  <si>
    <t>В связи с эпидемической обстановкой, отменой проведения ряда международных мероприятий, перераспределение бюджетных ассигнованиий на реализацию мероприятий по оказанию неотложных мер  поддержки СМСП в целях обеспечения устойчивого развития экономики в условиях ухудшения ситуации в связи с распространением коронавирусной инфекции.</t>
  </si>
  <si>
    <t>Увеличение связано с проведением организаонно-штатных мероприятий.</t>
  </si>
  <si>
    <t>Уменьшение бюджетных ассигнований связано с  отменой субсидии юридическим лицам на компенсацию части затрат, связанных с организацией розничного распространения печатной продукции в муниципальных районах.</t>
  </si>
  <si>
    <t xml:space="preserve">Перераспределение бюджетных ассигнований на  мероприятия, связанные с эпидемиологической обстановкой. Отмена проведения международных мероприятий в очном формате.  </t>
  </si>
  <si>
    <t>Экономия сложилась в результате проведения закупочных процедур, отменой запланированных командировок и мероприятий в связи с пандемией.</t>
  </si>
  <si>
    <t>Ассигнования  направлены в резервный фонд администрации Липецкой области для выполнения  мероприятий по борьбе с коронавирусной инфекцией. Уменьшение ассигнований в связи с изменением порядка возмещения части затрат на уплату процентов по инвесткредитам и займам в АПК.</t>
  </si>
  <si>
    <t xml:space="preserve">Первоначально предусмотренные средства на приобретение подвижного состава для перевозки пасссажиров по муниципальным и межмуниципальным маршрутам перераспределены на другие мероприятия. Отмена части авиарейсов в связи c ограничениями с угрозой распростанения новой коронавирусной инфекции. </t>
  </si>
  <si>
    <t xml:space="preserve">Экономия по результатам проведения конкурсных процедур. Уменьшение объема выполненных работ и стоимости контракта. Неисполнение подрядчиком обязательств по гос. контрактам.  Наступление неблагоприятных условий, препятствующих должному исполнению контракта. </t>
  </si>
  <si>
    <t>Не в полном объеме освоены: 
- субсидии ППК "Фонд защиты прав граждан - участников долевого строительства"  на выплату возмещения  участникам долевого строительства, так как оплата производилась исходя из принятого решения Наблюдательного совета Фонда защиты прав граждан – участников долевого строительства; 
- субсидии на тех.присоединение к инженерным сетям, благоустройство и субсидирование % ставки по кредитам на завершение строительства проблемных объектов, так как оплата производилась по факту представленных инвесторами соответствующих документов.</t>
  </si>
  <si>
    <t>В процессе исполнения бюджета поступили средства  Фонда содействия реформированию ЖКХ на переселение граждан из аварийного жилищного фонда, получены средства из федерального бюджета на  строительство объектов водоснабжения и, соответственно, увеличены расходы областного бюджета на данное мероприятие, дополнительно выделены средства из федерального и областного бюджетов местным бюджетам на благоустройство территорий Победителям Всероссийского конкурса лучших проектов, дополнительно предусмотрены субсидии на выполнение госзадания областным бюджетным учреждениям</t>
  </si>
  <si>
    <t>В процессе исполнения бюджета дополнительно предусмотрены субсидии на выполнение госзадания областным бюджетным учреждениям</t>
  </si>
  <si>
    <t xml:space="preserve">Экономия средств областного бюджета в объеме 527 075 тыс. рублей сложилась в результате снижения ключевой ставки ЦБ РФ, рефинансирования кредитов от кредитных организаций по более низким процентным ставкам, привлечения заимствований в более поздние сроки,  а также  в результате  отказа от заимствований в связи с наличием остатков средств на едином счете областного бюджета. </t>
  </si>
  <si>
    <t>Дополнительные бюджетные ассигнования выделялись на:
1.приобретение здания для мировых судей в г.Лебедянь; 
2. услуги почтовой связи в связи с ростом тарифов на связь. Увеличение количества рассматриваемых мировыми судьями дел.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</si>
</sst>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0.00"/>
    <numFmt numFmtId="165" formatCode="0.0"/>
  </numFmts>
  <fonts count="14" x14ac:knownFonts="1">
    <font>
      <sz val="11"/>
      <color theme="1"/>
      <name val="Segoe UI"/>
      <family val="2"/>
    </font>
    <font>
      <b/>
      <sz val="11"/>
      <color theme="1"/>
      <name val="Calibri"/>
      <family val="2"/>
      <scheme val="minor"/>
    </font>
    <font>
      <sz val="12"/>
      <color theme="1"/>
      <name val="Times New Roman"/>
      <family val="1"/>
      <charset val="204"/>
    </font>
    <font>
      <b/>
      <sz val="14"/>
      <color theme="1"/>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0"/>
      <color rgb="FF000000"/>
      <name val="Times New Roman"/>
      <family val="1"/>
      <charset val="204"/>
    </font>
    <font>
      <b/>
      <sz val="10"/>
      <color theme="1"/>
      <name val="Times New Roman"/>
      <family val="1"/>
      <charset val="204"/>
    </font>
    <font>
      <b/>
      <sz val="12"/>
      <color rgb="FF000000"/>
      <name val="Times New Roman"/>
      <family val="1"/>
      <charset val="204"/>
    </font>
    <font>
      <sz val="10"/>
      <color theme="1"/>
      <name val="Times New Roman"/>
      <family val="1"/>
      <charset val="204"/>
    </font>
    <font>
      <sz val="11"/>
      <color indexed="8"/>
      <name val="Times New Roman"/>
      <family val="1"/>
      <charset val="204"/>
    </font>
    <font>
      <sz val="11"/>
      <color rgb="FF00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
    <xf numFmtId="0" fontId="0" fillId="0" borderId="0"/>
  </cellStyleXfs>
  <cellXfs count="54">
    <xf numFmtId="0" fontId="0" fillId="0" borderId="0" xfId="0" applyBorder="1"/>
    <xf numFmtId="0" fontId="0" fillId="0" borderId="0" xfId="0" applyFill="1" applyBorder="1"/>
    <xf numFmtId="0" fontId="2" fillId="0" borderId="0" xfId="0" applyFont="1" applyFill="1" applyBorder="1" applyAlignment="1">
      <alignment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applyBorder="1" applyAlignment="1">
      <alignment vertical="center"/>
    </xf>
    <xf numFmtId="0" fontId="2" fillId="0" borderId="0" xfId="0" applyFont="1" applyFill="1" applyBorder="1" applyAlignment="1">
      <alignment horizontal="right" vertical="center"/>
    </xf>
    <xf numFmtId="0" fontId="0" fillId="0" borderId="0" xfId="0" applyFill="1" applyBorder="1" applyAlignment="1">
      <alignment horizontal="right" vertical="center"/>
    </xf>
    <xf numFmtId="49"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5" fillId="0" borderId="0" xfId="0" applyFont="1" applyFill="1" applyBorder="1"/>
    <xf numFmtId="0" fontId="5" fillId="0" borderId="0" xfId="0" applyFont="1" applyFill="1" applyBorder="1" applyAlignment="1">
      <alignment horizontal="center" vertical="center"/>
    </xf>
    <xf numFmtId="0" fontId="5" fillId="0" borderId="0" xfId="0" applyFont="1" applyFill="1" applyBorder="1" applyAlignment="1">
      <alignment wrapText="1"/>
    </xf>
    <xf numFmtId="49"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vertical="center" wrapText="1"/>
    </xf>
    <xf numFmtId="165" fontId="8" fillId="0" borderId="1" xfId="0" applyNumberFormat="1" applyFont="1" applyFill="1" applyBorder="1" applyAlignment="1">
      <alignment horizontal="center" vertical="center"/>
    </xf>
    <xf numFmtId="0" fontId="0" fillId="0" borderId="0" xfId="0" applyFont="1" applyFill="1" applyBorder="1"/>
    <xf numFmtId="0" fontId="5" fillId="0" borderId="1" xfId="0" applyFont="1" applyFill="1" applyBorder="1" applyAlignment="1">
      <alignment horizontal="center" vertical="center" wrapText="1"/>
    </xf>
    <xf numFmtId="0" fontId="0" fillId="0" borderId="2" xfId="0" applyFill="1" applyBorder="1"/>
    <xf numFmtId="0" fontId="10" fillId="0" borderId="1" xfId="0" applyFont="1" applyFill="1" applyBorder="1" applyAlignment="1">
      <alignment vertical="center"/>
    </xf>
    <xf numFmtId="0" fontId="9"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65"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164" fontId="13" fillId="0" borderId="1" xfId="0" applyNumberFormat="1" applyFont="1" applyFill="1" applyBorder="1" applyAlignment="1">
      <alignment horizontal="right" vertical="center" wrapText="1"/>
    </xf>
    <xf numFmtId="0" fontId="12" fillId="2" borderId="1" xfId="0" applyFont="1" applyFill="1" applyBorder="1" applyAlignment="1">
      <alignment horizontal="left" vertical="center" wrapText="1"/>
    </xf>
    <xf numFmtId="49" fontId="12" fillId="2" borderId="1" xfId="0" applyNumberFormat="1" applyFont="1" applyFill="1" applyBorder="1" applyAlignment="1">
      <alignment horizontal="center" vertical="center" wrapText="1"/>
    </xf>
    <xf numFmtId="164" fontId="12" fillId="2" borderId="1" xfId="0" applyNumberFormat="1" applyFont="1" applyFill="1" applyBorder="1" applyAlignment="1">
      <alignment horizontal="right" vertical="center" wrapText="1"/>
    </xf>
    <xf numFmtId="165" fontId="5" fillId="2" borderId="1" xfId="0" applyNumberFormat="1" applyFont="1" applyFill="1" applyBorder="1" applyAlignment="1">
      <alignment horizontal="center" vertical="center"/>
    </xf>
    <xf numFmtId="0" fontId="5" fillId="0" borderId="5" xfId="0" applyFont="1" applyFill="1" applyBorder="1" applyAlignment="1">
      <alignment vertical="center"/>
    </xf>
    <xf numFmtId="165" fontId="5" fillId="0" borderId="3" xfId="0" applyNumberFormat="1" applyFont="1" applyFill="1" applyBorder="1" applyAlignment="1">
      <alignment horizontal="center" vertical="center"/>
    </xf>
    <xf numFmtId="49" fontId="13" fillId="0" borderId="1" xfId="0" applyNumberFormat="1" applyFont="1" applyFill="1" applyBorder="1" applyAlignment="1" applyProtection="1">
      <alignment vertical="center" wrapText="1"/>
      <protection locked="0"/>
    </xf>
    <xf numFmtId="0" fontId="13" fillId="0" borderId="1" xfId="0" applyFont="1" applyFill="1" applyBorder="1" applyAlignment="1" applyProtection="1">
      <alignment horizontal="left" vertical="center" wrapText="1"/>
      <protection locked="0"/>
    </xf>
    <xf numFmtId="0" fontId="5" fillId="0" borderId="6" xfId="0" applyFont="1" applyFill="1" applyBorder="1" applyAlignment="1">
      <alignment vertical="center" wrapText="1"/>
    </xf>
    <xf numFmtId="0" fontId="5" fillId="0" borderId="6" xfId="0" applyFont="1" applyFill="1" applyBorder="1" applyAlignment="1">
      <alignment vertical="center"/>
    </xf>
    <xf numFmtId="0" fontId="5" fillId="0" borderId="1" xfId="0" applyNumberFormat="1" applyFont="1" applyFill="1" applyBorder="1" applyAlignment="1">
      <alignment vertical="center" wrapText="1"/>
    </xf>
    <xf numFmtId="0" fontId="12" fillId="0" borderId="5" xfId="0" applyFont="1" applyFill="1" applyBorder="1" applyAlignment="1">
      <alignment horizontal="left" vertical="center" wrapText="1"/>
    </xf>
    <xf numFmtId="0" fontId="5" fillId="0" borderId="4" xfId="0" applyFont="1" applyFill="1" applyBorder="1" applyAlignment="1">
      <alignment vertical="center"/>
    </xf>
    <xf numFmtId="0" fontId="5" fillId="0" borderId="3" xfId="0" applyFont="1" applyFill="1" applyBorder="1" applyAlignment="1">
      <alignment vertical="center"/>
    </xf>
    <xf numFmtId="0" fontId="13" fillId="0" borderId="1" xfId="0" applyFont="1" applyFill="1" applyBorder="1" applyAlignment="1" applyProtection="1">
      <alignment vertical="center" wrapText="1"/>
      <protection locked="0"/>
    </xf>
    <xf numFmtId="0" fontId="5" fillId="0" borderId="5" xfId="0" applyFont="1" applyFill="1" applyBorder="1" applyAlignment="1">
      <alignment vertical="center" wrapText="1"/>
    </xf>
    <xf numFmtId="165" fontId="5" fillId="2" borderId="3" xfId="0" applyNumberFormat="1" applyFont="1" applyFill="1" applyBorder="1" applyAlignment="1">
      <alignment horizontal="center" vertical="center"/>
    </xf>
    <xf numFmtId="0" fontId="0" fillId="0" borderId="0" xfId="0" applyFont="1" applyFill="1" applyBorder="1" applyAlignment="1">
      <alignment vertical="center"/>
    </xf>
    <xf numFmtId="49" fontId="0" fillId="0" borderId="0" xfId="0" applyNumberFormat="1"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ont="1" applyFill="1" applyBorder="1" applyAlignment="1">
      <alignment horizontal="center" vertical="center"/>
    </xf>
    <xf numFmtId="0" fontId="6" fillId="0" borderId="0" xfId="0" applyFont="1" applyFill="1" applyBorder="1"/>
    <xf numFmtId="0" fontId="1" fillId="0" borderId="0" xfId="0" applyFont="1" applyFill="1" applyBorder="1"/>
    <xf numFmtId="0" fontId="3" fillId="0" borderId="0"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R226"/>
  <sheetViews>
    <sheetView tabSelected="1" topLeftCell="B70" zoomScale="70" zoomScaleNormal="70" zoomScaleSheetLayoutView="100" workbookViewId="0">
      <selection activeCell="J37" sqref="J37"/>
    </sheetView>
  </sheetViews>
  <sheetFormatPr defaultColWidth="9" defaultRowHeight="17.55" x14ac:dyDescent="0.4"/>
  <cols>
    <col min="1" max="1" width="2" style="1" hidden="1" customWidth="1"/>
    <col min="2" max="2" width="36.5" style="6" customWidth="1"/>
    <col min="3" max="4" width="7.19921875" style="9" customWidth="1"/>
    <col min="5" max="5" width="17.19921875" style="6" customWidth="1"/>
    <col min="6" max="6" width="17.5" style="6" customWidth="1"/>
    <col min="7" max="7" width="19" style="8" customWidth="1"/>
    <col min="8" max="8" width="13.19921875" style="10" customWidth="1"/>
    <col min="9" max="9" width="13.5" style="1" customWidth="1"/>
    <col min="10" max="10" width="57.5" style="17" customWidth="1"/>
    <col min="11" max="11" width="49.69921875" style="17" customWidth="1"/>
    <col min="12" max="16384" width="9" style="1"/>
  </cols>
  <sheetData>
    <row r="1" spans="1:11" x14ac:dyDescent="0.4">
      <c r="A1" s="52"/>
      <c r="B1" s="52"/>
      <c r="C1" s="52"/>
      <c r="D1" s="52"/>
      <c r="E1" s="52"/>
      <c r="F1" s="2"/>
      <c r="G1" s="7"/>
    </row>
    <row r="2" spans="1:11" x14ac:dyDescent="0.4">
      <c r="A2" s="53" t="s">
        <v>81</v>
      </c>
      <c r="B2" s="53"/>
      <c r="C2" s="53"/>
      <c r="D2" s="53"/>
      <c r="E2" s="53"/>
      <c r="F2" s="53"/>
      <c r="G2" s="53"/>
      <c r="H2" s="53"/>
      <c r="I2" s="53"/>
      <c r="J2" s="11"/>
      <c r="K2" s="11"/>
    </row>
    <row r="3" spans="1:11" x14ac:dyDescent="0.4">
      <c r="A3" s="51"/>
      <c r="B3" s="51"/>
      <c r="C3" s="51"/>
      <c r="D3" s="51"/>
      <c r="E3" s="51"/>
      <c r="F3" s="2"/>
      <c r="G3" s="7" t="s">
        <v>75</v>
      </c>
      <c r="H3" s="12"/>
      <c r="I3" s="11"/>
      <c r="J3" s="11"/>
      <c r="K3" s="11"/>
    </row>
    <row r="4" spans="1:11" ht="120.7" customHeight="1" x14ac:dyDescent="0.4">
      <c r="A4" s="13"/>
      <c r="B4" s="3" t="s">
        <v>76</v>
      </c>
      <c r="C4" s="4" t="s">
        <v>77</v>
      </c>
      <c r="D4" s="4" t="s">
        <v>78</v>
      </c>
      <c r="E4" s="3" t="s">
        <v>79</v>
      </c>
      <c r="F4" s="3" t="s">
        <v>96</v>
      </c>
      <c r="G4" s="3" t="s">
        <v>80</v>
      </c>
      <c r="H4" s="5" t="s">
        <v>97</v>
      </c>
      <c r="I4" s="5" t="s">
        <v>98</v>
      </c>
      <c r="J4" s="18" t="s">
        <v>104</v>
      </c>
      <c r="K4" s="18" t="s">
        <v>105</v>
      </c>
    </row>
    <row r="5" spans="1:11" x14ac:dyDescent="0.4">
      <c r="A5" s="13"/>
      <c r="B5" s="21" t="s">
        <v>27</v>
      </c>
      <c r="C5" s="14"/>
      <c r="D5" s="14"/>
      <c r="E5" s="15">
        <v>70558672787.100006</v>
      </c>
      <c r="F5" s="15">
        <v>78291904667.679993</v>
      </c>
      <c r="G5" s="15">
        <v>73948297880.490005</v>
      </c>
      <c r="H5" s="16">
        <f>ABS(F5/E5*100-100)</f>
        <v>10.960001903541809</v>
      </c>
      <c r="I5" s="16">
        <f>G5/F5*100</f>
        <v>94.452035870596092</v>
      </c>
      <c r="J5" s="20"/>
      <c r="K5" s="20"/>
    </row>
    <row r="6" spans="1:11" x14ac:dyDescent="0.4">
      <c r="A6" s="13"/>
      <c r="B6" s="22" t="s">
        <v>12</v>
      </c>
      <c r="C6" s="23" t="s">
        <v>82</v>
      </c>
      <c r="D6" s="23"/>
      <c r="E6" s="24">
        <v>3414845136.73</v>
      </c>
      <c r="F6" s="24">
        <v>3633495262.1599998</v>
      </c>
      <c r="G6" s="24">
        <v>3017229782.8899999</v>
      </c>
      <c r="H6" s="25">
        <f t="shared" ref="H6:H69" si="0">ABS(F6/E6*100-100)</f>
        <v>6.4029294645957293</v>
      </c>
      <c r="I6" s="25">
        <f t="shared" ref="I6:I69" si="1">G6/F6*100</f>
        <v>83.039320686945132</v>
      </c>
      <c r="J6" s="26"/>
      <c r="K6" s="26"/>
    </row>
    <row r="7" spans="1:11" ht="55.6" customHeight="1" x14ac:dyDescent="0.4">
      <c r="A7" s="13"/>
      <c r="B7" s="22" t="s">
        <v>63</v>
      </c>
      <c r="C7" s="23" t="s">
        <v>82</v>
      </c>
      <c r="D7" s="23" t="s">
        <v>83</v>
      </c>
      <c r="E7" s="24">
        <v>4621700</v>
      </c>
      <c r="F7" s="24">
        <v>4785838</v>
      </c>
      <c r="G7" s="24">
        <v>3433240.47</v>
      </c>
      <c r="H7" s="25">
        <f t="shared" si="0"/>
        <v>3.5514637471060411</v>
      </c>
      <c r="I7" s="25">
        <f t="shared" si="1"/>
        <v>71.73749863660241</v>
      </c>
      <c r="J7" s="26"/>
      <c r="K7" s="27" t="s">
        <v>122</v>
      </c>
    </row>
    <row r="8" spans="1:11" ht="63.7" customHeight="1" x14ac:dyDescent="0.4">
      <c r="A8" s="13"/>
      <c r="B8" s="22" t="s">
        <v>24</v>
      </c>
      <c r="C8" s="23" t="s">
        <v>82</v>
      </c>
      <c r="D8" s="23" t="s">
        <v>84</v>
      </c>
      <c r="E8" s="24">
        <v>69537661.099999994</v>
      </c>
      <c r="F8" s="24">
        <v>88937817.230000004</v>
      </c>
      <c r="G8" s="24">
        <v>86296387.489999995</v>
      </c>
      <c r="H8" s="25">
        <f t="shared" si="0"/>
        <v>27.8987757470031</v>
      </c>
      <c r="I8" s="25">
        <f t="shared" si="1"/>
        <v>97.030026346195257</v>
      </c>
      <c r="J8" s="27" t="s">
        <v>123</v>
      </c>
      <c r="K8" s="26"/>
    </row>
    <row r="9" spans="1:11" ht="71.25" customHeight="1" x14ac:dyDescent="0.4">
      <c r="A9" s="13"/>
      <c r="B9" s="22" t="s">
        <v>26</v>
      </c>
      <c r="C9" s="23" t="s">
        <v>82</v>
      </c>
      <c r="D9" s="23" t="s">
        <v>85</v>
      </c>
      <c r="E9" s="24">
        <v>313220890</v>
      </c>
      <c r="F9" s="24">
        <v>286507760.88999999</v>
      </c>
      <c r="G9" s="24">
        <v>279733306.13999999</v>
      </c>
      <c r="H9" s="25">
        <f t="shared" si="0"/>
        <v>8.5285272990572309</v>
      </c>
      <c r="I9" s="25">
        <f t="shared" si="1"/>
        <v>97.635507419081407</v>
      </c>
      <c r="J9" s="27" t="s">
        <v>103</v>
      </c>
      <c r="K9" s="26"/>
    </row>
    <row r="10" spans="1:11" ht="28.8" x14ac:dyDescent="0.4">
      <c r="A10" s="13"/>
      <c r="B10" s="22" t="s">
        <v>61</v>
      </c>
      <c r="C10" s="23" t="s">
        <v>82</v>
      </c>
      <c r="D10" s="23" t="s">
        <v>86</v>
      </c>
      <c r="E10" s="24">
        <v>143000</v>
      </c>
      <c r="F10" s="24">
        <v>143000</v>
      </c>
      <c r="G10" s="24">
        <v>90828.4</v>
      </c>
      <c r="H10" s="25">
        <f t="shared" si="0"/>
        <v>0</v>
      </c>
      <c r="I10" s="25">
        <f t="shared" si="1"/>
        <v>63.516363636363636</v>
      </c>
      <c r="J10" s="26"/>
      <c r="K10" s="27" t="s">
        <v>145</v>
      </c>
    </row>
    <row r="11" spans="1:11" ht="57.6" x14ac:dyDescent="0.4">
      <c r="A11" s="13"/>
      <c r="B11" s="22" t="s">
        <v>6</v>
      </c>
      <c r="C11" s="23" t="s">
        <v>82</v>
      </c>
      <c r="D11" s="23" t="s">
        <v>87</v>
      </c>
      <c r="E11" s="24">
        <v>214039500</v>
      </c>
      <c r="F11" s="24">
        <v>247642006.72999999</v>
      </c>
      <c r="G11" s="24">
        <v>234210329.56999999</v>
      </c>
      <c r="H11" s="25">
        <f t="shared" si="0"/>
        <v>15.699208197552309</v>
      </c>
      <c r="I11" s="25">
        <f t="shared" si="1"/>
        <v>94.576171733802681</v>
      </c>
      <c r="J11" s="27" t="s">
        <v>125</v>
      </c>
      <c r="K11" s="28" t="s">
        <v>124</v>
      </c>
    </row>
    <row r="12" spans="1:11" ht="95.35" customHeight="1" x14ac:dyDescent="0.4">
      <c r="A12" s="13"/>
      <c r="B12" s="22" t="s">
        <v>40</v>
      </c>
      <c r="C12" s="23" t="s">
        <v>82</v>
      </c>
      <c r="D12" s="23" t="s">
        <v>88</v>
      </c>
      <c r="E12" s="24">
        <v>41601900</v>
      </c>
      <c r="F12" s="24">
        <v>127744574</v>
      </c>
      <c r="G12" s="24">
        <v>124942988.23</v>
      </c>
      <c r="H12" s="25">
        <f t="shared" si="0"/>
        <v>207.06427831421161</v>
      </c>
      <c r="I12" s="25">
        <f t="shared" si="1"/>
        <v>97.806884721381593</v>
      </c>
      <c r="J12" s="27" t="s">
        <v>144</v>
      </c>
      <c r="K12" s="26"/>
    </row>
    <row r="13" spans="1:11" ht="36.799999999999997" customHeight="1" x14ac:dyDescent="0.4">
      <c r="A13" s="13"/>
      <c r="B13" s="22" t="s">
        <v>19</v>
      </c>
      <c r="C13" s="23" t="s">
        <v>82</v>
      </c>
      <c r="D13" s="23" t="s">
        <v>89</v>
      </c>
      <c r="E13" s="24">
        <v>7000000</v>
      </c>
      <c r="F13" s="24">
        <v>7000000</v>
      </c>
      <c r="G13" s="24">
        <v>7000000</v>
      </c>
      <c r="H13" s="25">
        <f t="shared" si="0"/>
        <v>0</v>
      </c>
      <c r="I13" s="25">
        <f t="shared" si="1"/>
        <v>100</v>
      </c>
      <c r="J13" s="26"/>
      <c r="K13" s="26"/>
    </row>
    <row r="14" spans="1:11" ht="83.3" customHeight="1" x14ac:dyDescent="0.4">
      <c r="A14" s="13"/>
      <c r="B14" s="22" t="s">
        <v>37</v>
      </c>
      <c r="C14" s="23" t="s">
        <v>82</v>
      </c>
      <c r="D14" s="23" t="s">
        <v>90</v>
      </c>
      <c r="E14" s="29">
        <v>85022000</v>
      </c>
      <c r="F14" s="24">
        <v>466205971</v>
      </c>
      <c r="G14" s="24">
        <v>0</v>
      </c>
      <c r="H14" s="25">
        <f t="shared" si="0"/>
        <v>448.33569076239087</v>
      </c>
      <c r="I14" s="25">
        <f t="shared" si="1"/>
        <v>0</v>
      </c>
      <c r="J14" s="27" t="s">
        <v>136</v>
      </c>
      <c r="K14" s="26"/>
    </row>
    <row r="15" spans="1:11" ht="138.69999999999999" customHeight="1" x14ac:dyDescent="0.4">
      <c r="A15" s="13"/>
      <c r="B15" s="22" t="s">
        <v>16</v>
      </c>
      <c r="C15" s="23" t="s">
        <v>82</v>
      </c>
      <c r="D15" s="23" t="s">
        <v>91</v>
      </c>
      <c r="E15" s="24">
        <v>2679658485.6300001</v>
      </c>
      <c r="F15" s="24">
        <v>2404528294.3099999</v>
      </c>
      <c r="G15" s="24">
        <v>2281522702.5900002</v>
      </c>
      <c r="H15" s="25">
        <f t="shared" si="0"/>
        <v>10.267360292194695</v>
      </c>
      <c r="I15" s="25">
        <f t="shared" si="1"/>
        <v>94.884419035073265</v>
      </c>
      <c r="J15" s="27" t="s">
        <v>150</v>
      </c>
      <c r="K15" s="27" t="s">
        <v>151</v>
      </c>
    </row>
    <row r="16" spans="1:11" ht="74.2" customHeight="1" x14ac:dyDescent="0.4">
      <c r="A16" s="13"/>
      <c r="B16" s="22" t="s">
        <v>34</v>
      </c>
      <c r="C16" s="23" t="s">
        <v>83</v>
      </c>
      <c r="D16" s="23"/>
      <c r="E16" s="24">
        <v>116033000</v>
      </c>
      <c r="F16" s="24">
        <v>39643500</v>
      </c>
      <c r="G16" s="24">
        <v>39396914.380000003</v>
      </c>
      <c r="H16" s="25">
        <f t="shared" si="0"/>
        <v>65.834288521368919</v>
      </c>
      <c r="I16" s="25">
        <f t="shared" si="1"/>
        <v>99.377992306431068</v>
      </c>
      <c r="J16" s="27" t="s">
        <v>127</v>
      </c>
      <c r="K16" s="26"/>
    </row>
    <row r="17" spans="1:11" ht="51.05" customHeight="1" x14ac:dyDescent="0.4">
      <c r="A17" s="13"/>
      <c r="B17" s="22" t="s">
        <v>60</v>
      </c>
      <c r="C17" s="23" t="s">
        <v>83</v>
      </c>
      <c r="D17" s="23" t="s">
        <v>84</v>
      </c>
      <c r="E17" s="24">
        <v>28803000</v>
      </c>
      <c r="F17" s="24">
        <v>31188100</v>
      </c>
      <c r="G17" s="24">
        <v>31126013.329999998</v>
      </c>
      <c r="H17" s="25">
        <f t="shared" si="0"/>
        <v>8.2807346456966258</v>
      </c>
      <c r="I17" s="25">
        <f t="shared" si="1"/>
        <v>99.800928334845651</v>
      </c>
      <c r="J17" s="27" t="s">
        <v>102</v>
      </c>
      <c r="K17" s="26"/>
    </row>
    <row r="18" spans="1:11" ht="43.2" x14ac:dyDescent="0.4">
      <c r="A18" s="13"/>
      <c r="B18" s="22" t="s">
        <v>8</v>
      </c>
      <c r="C18" s="23" t="s">
        <v>83</v>
      </c>
      <c r="D18" s="23" t="s">
        <v>85</v>
      </c>
      <c r="E18" s="24">
        <v>87230000</v>
      </c>
      <c r="F18" s="24">
        <v>8455400</v>
      </c>
      <c r="G18" s="24">
        <v>8270901.0499999998</v>
      </c>
      <c r="H18" s="25">
        <f t="shared" si="0"/>
        <v>90.306775192021092</v>
      </c>
      <c r="I18" s="25">
        <f t="shared" si="1"/>
        <v>97.817974903611898</v>
      </c>
      <c r="J18" s="27" t="s">
        <v>127</v>
      </c>
      <c r="K18" s="26"/>
    </row>
    <row r="19" spans="1:11" ht="43.2" x14ac:dyDescent="0.4">
      <c r="A19" s="13"/>
      <c r="B19" s="22" t="s">
        <v>58</v>
      </c>
      <c r="C19" s="23" t="s">
        <v>84</v>
      </c>
      <c r="D19" s="23"/>
      <c r="E19" s="24">
        <v>743510600</v>
      </c>
      <c r="F19" s="24">
        <v>722303944</v>
      </c>
      <c r="G19" s="24">
        <v>719066667.73000002</v>
      </c>
      <c r="H19" s="25">
        <f t="shared" si="0"/>
        <v>2.8522331759627946</v>
      </c>
      <c r="I19" s="25">
        <f t="shared" si="1"/>
        <v>99.551812461098791</v>
      </c>
      <c r="J19" s="26"/>
      <c r="K19" s="26"/>
    </row>
    <row r="20" spans="1:11" ht="92.2" customHeight="1" x14ac:dyDescent="0.4">
      <c r="A20" s="13"/>
      <c r="B20" s="22" t="s">
        <v>36</v>
      </c>
      <c r="C20" s="23" t="s">
        <v>84</v>
      </c>
      <c r="D20" s="23" t="s">
        <v>85</v>
      </c>
      <c r="E20" s="24">
        <v>114794400</v>
      </c>
      <c r="F20" s="24">
        <v>124905600</v>
      </c>
      <c r="G20" s="24">
        <v>124760921.42</v>
      </c>
      <c r="H20" s="25">
        <f t="shared" si="0"/>
        <v>8.8080951684054156</v>
      </c>
      <c r="I20" s="25">
        <f t="shared" si="1"/>
        <v>99.884169660927938</v>
      </c>
      <c r="J20" s="27" t="s">
        <v>126</v>
      </c>
      <c r="K20" s="26"/>
    </row>
    <row r="21" spans="1:11" x14ac:dyDescent="0.4">
      <c r="A21" s="13"/>
      <c r="B21" s="22" t="s">
        <v>57</v>
      </c>
      <c r="C21" s="23" t="s">
        <v>84</v>
      </c>
      <c r="D21" s="23" t="s">
        <v>89</v>
      </c>
      <c r="E21" s="24">
        <v>527088800</v>
      </c>
      <c r="F21" s="24">
        <v>502277800</v>
      </c>
      <c r="G21" s="24">
        <v>502277130</v>
      </c>
      <c r="H21" s="25">
        <f t="shared" si="0"/>
        <v>4.7071764757665164</v>
      </c>
      <c r="I21" s="25">
        <f t="shared" si="1"/>
        <v>99.999866607682037</v>
      </c>
      <c r="J21" s="26"/>
      <c r="K21" s="26"/>
    </row>
    <row r="22" spans="1:11" ht="110.2" customHeight="1" x14ac:dyDescent="0.4">
      <c r="A22" s="13"/>
      <c r="B22" s="22" t="s">
        <v>18</v>
      </c>
      <c r="C22" s="23" t="s">
        <v>84</v>
      </c>
      <c r="D22" s="23" t="s">
        <v>90</v>
      </c>
      <c r="E22" s="24">
        <v>39400000</v>
      </c>
      <c r="F22" s="24">
        <v>27515444</v>
      </c>
      <c r="G22" s="24">
        <v>25422477.32</v>
      </c>
      <c r="H22" s="25">
        <f t="shared" si="0"/>
        <v>30.16384771573604</v>
      </c>
      <c r="I22" s="25">
        <f t="shared" si="1"/>
        <v>92.393483892173435</v>
      </c>
      <c r="J22" s="27" t="s">
        <v>100</v>
      </c>
      <c r="K22" s="27" t="s">
        <v>101</v>
      </c>
    </row>
    <row r="23" spans="1:11" ht="77.95" customHeight="1" x14ac:dyDescent="0.4">
      <c r="A23" s="13"/>
      <c r="B23" s="22" t="s">
        <v>54</v>
      </c>
      <c r="C23" s="23" t="s">
        <v>84</v>
      </c>
      <c r="D23" s="23" t="s">
        <v>92</v>
      </c>
      <c r="E23" s="24">
        <v>62227400</v>
      </c>
      <c r="F23" s="24">
        <v>67605100</v>
      </c>
      <c r="G23" s="24">
        <v>66606138.990000002</v>
      </c>
      <c r="H23" s="25">
        <f t="shared" si="0"/>
        <v>8.6420130039178957</v>
      </c>
      <c r="I23" s="25">
        <f t="shared" si="1"/>
        <v>98.522358505497365</v>
      </c>
      <c r="J23" s="27" t="s">
        <v>159</v>
      </c>
      <c r="K23" s="26"/>
    </row>
    <row r="24" spans="1:11" x14ac:dyDescent="0.4">
      <c r="A24" s="13"/>
      <c r="B24" s="22" t="s">
        <v>45</v>
      </c>
      <c r="C24" s="23" t="s">
        <v>85</v>
      </c>
      <c r="D24" s="23"/>
      <c r="E24" s="24">
        <v>16599262449.32</v>
      </c>
      <c r="F24" s="24">
        <v>16405439909.799999</v>
      </c>
      <c r="G24" s="24">
        <v>15439112295.860001</v>
      </c>
      <c r="H24" s="25">
        <f t="shared" si="0"/>
        <v>1.1676575396754458</v>
      </c>
      <c r="I24" s="25">
        <f t="shared" si="1"/>
        <v>94.109712270728252</v>
      </c>
      <c r="J24" s="27"/>
      <c r="K24" s="27" t="s">
        <v>141</v>
      </c>
    </row>
    <row r="25" spans="1:11" x14ac:dyDescent="0.4">
      <c r="A25" s="13"/>
      <c r="B25" s="30" t="s">
        <v>53</v>
      </c>
      <c r="C25" s="31" t="s">
        <v>85</v>
      </c>
      <c r="D25" s="31" t="s">
        <v>82</v>
      </c>
      <c r="E25" s="32">
        <v>414982400</v>
      </c>
      <c r="F25" s="32">
        <v>434513716.49000001</v>
      </c>
      <c r="G25" s="32">
        <v>426032393.41000003</v>
      </c>
      <c r="H25" s="33">
        <f>ABS(F25/E25*100-100)</f>
        <v>4.7065409255910566</v>
      </c>
      <c r="I25" s="33">
        <f t="shared" si="1"/>
        <v>98.048088527903772</v>
      </c>
      <c r="J25" s="27"/>
      <c r="K25" s="26"/>
    </row>
    <row r="26" spans="1:11" ht="43.55" customHeight="1" x14ac:dyDescent="0.4">
      <c r="A26" s="13"/>
      <c r="B26" s="22" t="s">
        <v>64</v>
      </c>
      <c r="C26" s="23" t="s">
        <v>85</v>
      </c>
      <c r="D26" s="23" t="s">
        <v>85</v>
      </c>
      <c r="E26" s="24">
        <v>5509100</v>
      </c>
      <c r="F26" s="24">
        <v>2369875</v>
      </c>
      <c r="G26" s="24">
        <v>2296955.4700000002</v>
      </c>
      <c r="H26" s="25">
        <f t="shared" si="0"/>
        <v>56.982537982610587</v>
      </c>
      <c r="I26" s="25">
        <f t="shared" si="1"/>
        <v>96.923064296640121</v>
      </c>
      <c r="J26" s="27" t="s">
        <v>128</v>
      </c>
      <c r="K26" s="34"/>
    </row>
    <row r="27" spans="1:11" ht="73.599999999999994" customHeight="1" x14ac:dyDescent="0.4">
      <c r="A27" s="13"/>
      <c r="B27" s="22" t="s">
        <v>59</v>
      </c>
      <c r="C27" s="23" t="s">
        <v>85</v>
      </c>
      <c r="D27" s="23" t="s">
        <v>86</v>
      </c>
      <c r="E27" s="24">
        <v>4584587314.4499998</v>
      </c>
      <c r="F27" s="24">
        <v>3519989383.79</v>
      </c>
      <c r="G27" s="24">
        <v>3505223387.0900002</v>
      </c>
      <c r="H27" s="25">
        <f t="shared" si="0"/>
        <v>23.221237979360339</v>
      </c>
      <c r="I27" s="35">
        <f t="shared" si="1"/>
        <v>99.580510192218213</v>
      </c>
      <c r="J27" s="36" t="s">
        <v>152</v>
      </c>
      <c r="K27" s="26"/>
    </row>
    <row r="28" spans="1:11" ht="68.25" customHeight="1" x14ac:dyDescent="0.4">
      <c r="A28" s="13"/>
      <c r="B28" s="22" t="s">
        <v>21</v>
      </c>
      <c r="C28" s="23" t="s">
        <v>85</v>
      </c>
      <c r="D28" s="23" t="s">
        <v>87</v>
      </c>
      <c r="E28" s="24">
        <v>146196970</v>
      </c>
      <c r="F28" s="24">
        <v>202101005</v>
      </c>
      <c r="G28" s="24">
        <v>202100905.40000001</v>
      </c>
      <c r="H28" s="25">
        <f t="shared" si="0"/>
        <v>38.238846536969959</v>
      </c>
      <c r="I28" s="35">
        <f t="shared" si="1"/>
        <v>99.99995071771167</v>
      </c>
      <c r="J28" s="37" t="s">
        <v>146</v>
      </c>
      <c r="K28" s="26"/>
    </row>
    <row r="29" spans="1:11" ht="33.85" customHeight="1" x14ac:dyDescent="0.4">
      <c r="A29" s="13"/>
      <c r="B29" s="22" t="s">
        <v>25</v>
      </c>
      <c r="C29" s="23" t="s">
        <v>85</v>
      </c>
      <c r="D29" s="23" t="s">
        <v>88</v>
      </c>
      <c r="E29" s="24">
        <v>531912000</v>
      </c>
      <c r="F29" s="24">
        <v>532963523</v>
      </c>
      <c r="G29" s="24">
        <v>531442720.30000001</v>
      </c>
      <c r="H29" s="25">
        <f t="shared" si="0"/>
        <v>0.19768739941945057</v>
      </c>
      <c r="I29" s="35">
        <f t="shared" si="1"/>
        <v>99.714651634798656</v>
      </c>
      <c r="J29" s="37"/>
      <c r="K29" s="26"/>
    </row>
    <row r="30" spans="1:11" ht="72" x14ac:dyDescent="0.4">
      <c r="A30" s="13"/>
      <c r="B30" s="22" t="s">
        <v>28</v>
      </c>
      <c r="C30" s="23" t="s">
        <v>85</v>
      </c>
      <c r="D30" s="23" t="s">
        <v>93</v>
      </c>
      <c r="E30" s="24">
        <v>1080952300</v>
      </c>
      <c r="F30" s="24">
        <v>914986783.67999995</v>
      </c>
      <c r="G30" s="24">
        <v>901048902.04999995</v>
      </c>
      <c r="H30" s="25">
        <f t="shared" si="0"/>
        <v>15.3536392234884</v>
      </c>
      <c r="I30" s="25">
        <f t="shared" si="1"/>
        <v>98.476712245619225</v>
      </c>
      <c r="J30" s="38" t="s">
        <v>153</v>
      </c>
      <c r="K30" s="39"/>
    </row>
    <row r="31" spans="1:11" ht="86.4" x14ac:dyDescent="0.4">
      <c r="A31" s="13"/>
      <c r="B31" s="22" t="s">
        <v>43</v>
      </c>
      <c r="C31" s="23" t="s">
        <v>85</v>
      </c>
      <c r="D31" s="23" t="s">
        <v>94</v>
      </c>
      <c r="E31" s="24">
        <v>8240605515.3999996</v>
      </c>
      <c r="F31" s="24">
        <v>9158399878.6700001</v>
      </c>
      <c r="G31" s="24">
        <v>8646736650.1200008</v>
      </c>
      <c r="H31" s="25">
        <f t="shared" si="0"/>
        <v>11.137462672552772</v>
      </c>
      <c r="I31" s="25">
        <f t="shared" si="1"/>
        <v>94.413180955969523</v>
      </c>
      <c r="J31" s="28" t="s">
        <v>129</v>
      </c>
      <c r="K31" s="28" t="s">
        <v>154</v>
      </c>
    </row>
    <row r="32" spans="1:11" ht="172.8" x14ac:dyDescent="0.4">
      <c r="A32" s="13"/>
      <c r="B32" s="22" t="s">
        <v>3</v>
      </c>
      <c r="C32" s="23" t="s">
        <v>85</v>
      </c>
      <c r="D32" s="23" t="s">
        <v>95</v>
      </c>
      <c r="E32" s="24">
        <v>1594516849.47</v>
      </c>
      <c r="F32" s="24">
        <v>1640115744.1700001</v>
      </c>
      <c r="G32" s="24">
        <v>1224230382.02</v>
      </c>
      <c r="H32" s="25">
        <f t="shared" si="0"/>
        <v>2.8597311289094733</v>
      </c>
      <c r="I32" s="25">
        <f t="shared" si="1"/>
        <v>74.642926047852569</v>
      </c>
      <c r="J32" s="27" t="s">
        <v>147</v>
      </c>
      <c r="K32" s="40" t="s">
        <v>155</v>
      </c>
    </row>
    <row r="33" spans="1:18" ht="144" x14ac:dyDescent="0.4">
      <c r="A33" s="13"/>
      <c r="B33" s="22" t="s">
        <v>72</v>
      </c>
      <c r="C33" s="23" t="s">
        <v>86</v>
      </c>
      <c r="D33" s="23"/>
      <c r="E33" s="24">
        <v>2051800582.8299999</v>
      </c>
      <c r="F33" s="24">
        <v>3917686964.8200002</v>
      </c>
      <c r="G33" s="24">
        <v>3060178548.3299999</v>
      </c>
      <c r="H33" s="25">
        <f t="shared" si="0"/>
        <v>90.938973192824989</v>
      </c>
      <c r="I33" s="25">
        <f t="shared" si="1"/>
        <v>78.111869983736725</v>
      </c>
      <c r="J33" s="27" t="s">
        <v>156</v>
      </c>
      <c r="K33" s="26"/>
    </row>
    <row r="34" spans="1:18" ht="43.2" x14ac:dyDescent="0.4">
      <c r="A34" s="13"/>
      <c r="B34" s="22" t="s">
        <v>66</v>
      </c>
      <c r="C34" s="23" t="s">
        <v>86</v>
      </c>
      <c r="D34" s="23" t="s">
        <v>82</v>
      </c>
      <c r="E34" s="24">
        <v>129421227.06</v>
      </c>
      <c r="F34" s="24">
        <v>1245597272.02</v>
      </c>
      <c r="G34" s="24">
        <v>756935156.36000001</v>
      </c>
      <c r="H34" s="25">
        <f t="shared" si="0"/>
        <v>862.43661130066243</v>
      </c>
      <c r="I34" s="25">
        <f t="shared" si="1"/>
        <v>60.768851487003438</v>
      </c>
      <c r="J34" s="27" t="s">
        <v>130</v>
      </c>
      <c r="K34" s="27" t="s">
        <v>131</v>
      </c>
    </row>
    <row r="35" spans="1:18" ht="57.6" x14ac:dyDescent="0.4">
      <c r="A35" s="13"/>
      <c r="B35" s="22" t="s">
        <v>62</v>
      </c>
      <c r="C35" s="23" t="s">
        <v>86</v>
      </c>
      <c r="D35" s="23" t="s">
        <v>83</v>
      </c>
      <c r="E35" s="24">
        <v>1144606762.77</v>
      </c>
      <c r="F35" s="24">
        <v>1547695026.47</v>
      </c>
      <c r="G35" s="24">
        <v>1209826554.1800001</v>
      </c>
      <c r="H35" s="25">
        <f t="shared" si="0"/>
        <v>35.216309811459467</v>
      </c>
      <c r="I35" s="25">
        <f t="shared" si="1"/>
        <v>78.169570457261585</v>
      </c>
      <c r="J35" s="41" t="s">
        <v>132</v>
      </c>
      <c r="K35" s="27" t="s">
        <v>133</v>
      </c>
    </row>
    <row r="36" spans="1:18" ht="43.2" x14ac:dyDescent="0.4">
      <c r="A36" s="13"/>
      <c r="B36" s="22" t="s">
        <v>10</v>
      </c>
      <c r="C36" s="23" t="s">
        <v>86</v>
      </c>
      <c r="D36" s="23" t="s">
        <v>84</v>
      </c>
      <c r="E36" s="24">
        <v>605539393</v>
      </c>
      <c r="F36" s="24">
        <v>933470040.53999996</v>
      </c>
      <c r="G36" s="24">
        <v>903839760.78999996</v>
      </c>
      <c r="H36" s="25">
        <f t="shared" si="0"/>
        <v>54.155130340132956</v>
      </c>
      <c r="I36" s="35">
        <f t="shared" si="1"/>
        <v>96.825792102244733</v>
      </c>
      <c r="J36" s="37" t="s">
        <v>134</v>
      </c>
      <c r="K36" s="42"/>
    </row>
    <row r="37" spans="1:18" ht="43.2" x14ac:dyDescent="0.4">
      <c r="A37" s="13"/>
      <c r="B37" s="22" t="s">
        <v>32</v>
      </c>
      <c r="C37" s="23" t="s">
        <v>86</v>
      </c>
      <c r="D37" s="23" t="s">
        <v>86</v>
      </c>
      <c r="E37" s="24">
        <v>172233200</v>
      </c>
      <c r="F37" s="24">
        <v>190924625.78999999</v>
      </c>
      <c r="G37" s="24">
        <v>189577077</v>
      </c>
      <c r="H37" s="25">
        <f t="shared" si="0"/>
        <v>10.852394189970326</v>
      </c>
      <c r="I37" s="25">
        <f t="shared" si="1"/>
        <v>99.294198543313016</v>
      </c>
      <c r="J37" s="38" t="s">
        <v>157</v>
      </c>
      <c r="K37" s="26"/>
    </row>
    <row r="38" spans="1:18" x14ac:dyDescent="0.4">
      <c r="A38" s="13"/>
      <c r="B38" s="22" t="s">
        <v>35</v>
      </c>
      <c r="C38" s="23" t="s">
        <v>87</v>
      </c>
      <c r="D38" s="23"/>
      <c r="E38" s="24">
        <v>133580830</v>
      </c>
      <c r="F38" s="24">
        <v>129083493.72</v>
      </c>
      <c r="G38" s="24">
        <v>106802723.09999999</v>
      </c>
      <c r="H38" s="25">
        <f t="shared" si="0"/>
        <v>3.3667527593592581</v>
      </c>
      <c r="I38" s="25">
        <f t="shared" si="1"/>
        <v>82.739256602141481</v>
      </c>
      <c r="J38" s="26"/>
      <c r="K38" s="26"/>
    </row>
    <row r="39" spans="1:18" ht="28.8" x14ac:dyDescent="0.4">
      <c r="A39" s="13"/>
      <c r="B39" s="22" t="s">
        <v>31</v>
      </c>
      <c r="C39" s="23" t="s">
        <v>87</v>
      </c>
      <c r="D39" s="23" t="s">
        <v>83</v>
      </c>
      <c r="E39" s="24">
        <v>1000000</v>
      </c>
      <c r="F39" s="24">
        <v>960000</v>
      </c>
      <c r="G39" s="24">
        <v>959000</v>
      </c>
      <c r="H39" s="25">
        <f t="shared" si="0"/>
        <v>4</v>
      </c>
      <c r="I39" s="25">
        <f t="shared" si="1"/>
        <v>99.895833333333329</v>
      </c>
      <c r="J39" s="26"/>
      <c r="K39" s="34"/>
    </row>
    <row r="40" spans="1:18" ht="28.8" x14ac:dyDescent="0.4">
      <c r="A40" s="13"/>
      <c r="B40" s="22" t="s">
        <v>14</v>
      </c>
      <c r="C40" s="23" t="s">
        <v>87</v>
      </c>
      <c r="D40" s="23" t="s">
        <v>86</v>
      </c>
      <c r="E40" s="24">
        <v>132580830</v>
      </c>
      <c r="F40" s="24">
        <v>128123493.72</v>
      </c>
      <c r="G40" s="24">
        <v>105843723.09999999</v>
      </c>
      <c r="H40" s="25">
        <f t="shared" si="0"/>
        <v>3.3619764486313812</v>
      </c>
      <c r="I40" s="25">
        <f t="shared" si="1"/>
        <v>82.610706301304873</v>
      </c>
      <c r="J40" s="43"/>
      <c r="K40" s="44" t="s">
        <v>135</v>
      </c>
    </row>
    <row r="41" spans="1:18" x14ac:dyDescent="0.4">
      <c r="A41" s="13"/>
      <c r="B41" s="22" t="s">
        <v>15</v>
      </c>
      <c r="C41" s="23" t="s">
        <v>88</v>
      </c>
      <c r="D41" s="23"/>
      <c r="E41" s="24">
        <v>15755412182.290001</v>
      </c>
      <c r="F41" s="24">
        <v>16051862168.309999</v>
      </c>
      <c r="G41" s="24">
        <v>15829698366.440001</v>
      </c>
      <c r="H41" s="25">
        <f t="shared" si="0"/>
        <v>1.8815755664788298</v>
      </c>
      <c r="I41" s="25">
        <f t="shared" si="1"/>
        <v>98.615962437625456</v>
      </c>
      <c r="J41" s="26"/>
      <c r="K41" s="39"/>
      <c r="R41" s="19"/>
    </row>
    <row r="42" spans="1:18" x14ac:dyDescent="0.4">
      <c r="A42" s="13"/>
      <c r="B42" s="22" t="s">
        <v>73</v>
      </c>
      <c r="C42" s="23" t="s">
        <v>88</v>
      </c>
      <c r="D42" s="23" t="s">
        <v>82</v>
      </c>
      <c r="E42" s="24">
        <v>4010957293.46</v>
      </c>
      <c r="F42" s="24">
        <v>3920899345.5100002</v>
      </c>
      <c r="G42" s="24">
        <v>3823440325.77</v>
      </c>
      <c r="H42" s="25">
        <f t="shared" si="0"/>
        <v>2.2452981011999924</v>
      </c>
      <c r="I42" s="25">
        <f t="shared" si="1"/>
        <v>97.514370782009365</v>
      </c>
      <c r="J42" s="26"/>
      <c r="K42" s="26"/>
    </row>
    <row r="43" spans="1:18" x14ac:dyDescent="0.4">
      <c r="A43" s="13"/>
      <c r="B43" s="22" t="s">
        <v>48</v>
      </c>
      <c r="C43" s="23" t="s">
        <v>88</v>
      </c>
      <c r="D43" s="23" t="s">
        <v>83</v>
      </c>
      <c r="E43" s="24">
        <v>8880906678.2299995</v>
      </c>
      <c r="F43" s="24">
        <v>9307519981.6499996</v>
      </c>
      <c r="G43" s="24">
        <v>9192928294.0300007</v>
      </c>
      <c r="H43" s="25">
        <f t="shared" si="0"/>
        <v>4.8037133918518578</v>
      </c>
      <c r="I43" s="25">
        <f t="shared" si="1"/>
        <v>98.768826842747387</v>
      </c>
      <c r="J43" s="26"/>
      <c r="K43" s="26"/>
    </row>
    <row r="44" spans="1:18" ht="57.6" x14ac:dyDescent="0.4">
      <c r="A44" s="13"/>
      <c r="B44" s="30" t="s">
        <v>67</v>
      </c>
      <c r="C44" s="23" t="s">
        <v>88</v>
      </c>
      <c r="D44" s="23" t="s">
        <v>84</v>
      </c>
      <c r="E44" s="24">
        <v>324561247.61000001</v>
      </c>
      <c r="F44" s="24">
        <v>356817370.54000002</v>
      </c>
      <c r="G44" s="24">
        <v>352119156.95999998</v>
      </c>
      <c r="H44" s="25">
        <f t="shared" si="0"/>
        <v>9.938377784633019</v>
      </c>
      <c r="I44" s="25">
        <f t="shared" si="1"/>
        <v>98.68330020680051</v>
      </c>
      <c r="J44" s="27" t="s">
        <v>111</v>
      </c>
      <c r="K44" s="26"/>
    </row>
    <row r="45" spans="1:18" x14ac:dyDescent="0.4">
      <c r="A45" s="13"/>
      <c r="B45" s="30" t="s">
        <v>22</v>
      </c>
      <c r="C45" s="23" t="s">
        <v>88</v>
      </c>
      <c r="D45" s="23" t="s">
        <v>85</v>
      </c>
      <c r="E45" s="24">
        <v>1715695120.8699999</v>
      </c>
      <c r="F45" s="24">
        <v>1759525364.47</v>
      </c>
      <c r="G45" s="24">
        <v>1759380957.1300001</v>
      </c>
      <c r="H45" s="25">
        <f t="shared" si="0"/>
        <v>2.5546638832763477</v>
      </c>
      <c r="I45" s="25">
        <f t="shared" si="1"/>
        <v>99.991792824194761</v>
      </c>
      <c r="J45" s="26"/>
      <c r="K45" s="26"/>
    </row>
    <row r="46" spans="1:18" ht="57.6" x14ac:dyDescent="0.4">
      <c r="A46" s="13"/>
      <c r="B46" s="30" t="s">
        <v>51</v>
      </c>
      <c r="C46" s="23" t="s">
        <v>88</v>
      </c>
      <c r="D46" s="23" t="s">
        <v>86</v>
      </c>
      <c r="E46" s="24">
        <v>105022649</v>
      </c>
      <c r="F46" s="24">
        <v>97771327</v>
      </c>
      <c r="G46" s="24">
        <v>97660066.670000002</v>
      </c>
      <c r="H46" s="25">
        <f t="shared" si="0"/>
        <v>6.9045316120335087</v>
      </c>
      <c r="I46" s="25">
        <f t="shared" si="1"/>
        <v>99.886203518542814</v>
      </c>
      <c r="J46" s="27" t="s">
        <v>112</v>
      </c>
      <c r="K46" s="26"/>
    </row>
    <row r="47" spans="1:18" ht="43.2" x14ac:dyDescent="0.4">
      <c r="A47" s="13"/>
      <c r="B47" s="30" t="s">
        <v>74</v>
      </c>
      <c r="C47" s="23" t="s">
        <v>88</v>
      </c>
      <c r="D47" s="23" t="s">
        <v>88</v>
      </c>
      <c r="E47" s="24">
        <v>233336100</v>
      </c>
      <c r="F47" s="24">
        <v>186297700.33000001</v>
      </c>
      <c r="G47" s="24">
        <v>182301611.63</v>
      </c>
      <c r="H47" s="25">
        <f t="shared" si="0"/>
        <v>20.159075115252207</v>
      </c>
      <c r="I47" s="25">
        <f t="shared" si="1"/>
        <v>97.854998374686588</v>
      </c>
      <c r="J47" s="27" t="s">
        <v>113</v>
      </c>
      <c r="K47" s="26"/>
    </row>
    <row r="48" spans="1:18" ht="86.4" x14ac:dyDescent="0.4">
      <c r="A48" s="13"/>
      <c r="B48" s="30" t="s">
        <v>17</v>
      </c>
      <c r="C48" s="23" t="s">
        <v>88</v>
      </c>
      <c r="D48" s="23" t="s">
        <v>94</v>
      </c>
      <c r="E48" s="24">
        <v>484933093.12</v>
      </c>
      <c r="F48" s="24">
        <v>423031078.81</v>
      </c>
      <c r="G48" s="24">
        <v>421867954.25</v>
      </c>
      <c r="H48" s="25">
        <f t="shared" si="0"/>
        <v>12.765062889754546</v>
      </c>
      <c r="I48" s="25">
        <f t="shared" si="1"/>
        <v>99.725049856083416</v>
      </c>
      <c r="J48" s="27" t="s">
        <v>114</v>
      </c>
      <c r="K48" s="26"/>
    </row>
    <row r="49" spans="1:11" x14ac:dyDescent="0.4">
      <c r="A49" s="13"/>
      <c r="B49" s="30" t="s">
        <v>65</v>
      </c>
      <c r="C49" s="23" t="s">
        <v>93</v>
      </c>
      <c r="D49" s="23"/>
      <c r="E49" s="24">
        <v>953711579</v>
      </c>
      <c r="F49" s="24">
        <v>966984257.92999995</v>
      </c>
      <c r="G49" s="24">
        <v>962765295.77999997</v>
      </c>
      <c r="H49" s="25">
        <f t="shared" si="0"/>
        <v>1.391686881259929</v>
      </c>
      <c r="I49" s="25">
        <f t="shared" si="1"/>
        <v>99.563698983163235</v>
      </c>
      <c r="J49" s="26"/>
      <c r="K49" s="26"/>
    </row>
    <row r="50" spans="1:11" x14ac:dyDescent="0.4">
      <c r="A50" s="13"/>
      <c r="B50" s="30" t="s">
        <v>52</v>
      </c>
      <c r="C50" s="23" t="s">
        <v>93</v>
      </c>
      <c r="D50" s="23" t="s">
        <v>82</v>
      </c>
      <c r="E50" s="24">
        <v>918953379</v>
      </c>
      <c r="F50" s="24">
        <v>928894580.90999997</v>
      </c>
      <c r="G50" s="24">
        <v>925163063</v>
      </c>
      <c r="H50" s="25">
        <f t="shared" si="0"/>
        <v>1.081796110355242</v>
      </c>
      <c r="I50" s="25">
        <f t="shared" si="1"/>
        <v>99.598284026337595</v>
      </c>
      <c r="J50" s="26"/>
      <c r="K50" s="26"/>
    </row>
    <row r="51" spans="1:11" ht="65" customHeight="1" x14ac:dyDescent="0.4">
      <c r="A51" s="13"/>
      <c r="B51" s="30" t="s">
        <v>23</v>
      </c>
      <c r="C51" s="31" t="s">
        <v>93</v>
      </c>
      <c r="D51" s="31" t="s">
        <v>85</v>
      </c>
      <c r="E51" s="32">
        <v>34758200</v>
      </c>
      <c r="F51" s="32">
        <v>38089677.020000003</v>
      </c>
      <c r="G51" s="32">
        <v>37602232.780000001</v>
      </c>
      <c r="H51" s="33">
        <f t="shared" si="0"/>
        <v>9.5847225115224717</v>
      </c>
      <c r="I51" s="33">
        <f t="shared" si="1"/>
        <v>98.720272057586484</v>
      </c>
      <c r="J51" s="27" t="s">
        <v>148</v>
      </c>
      <c r="K51" s="26"/>
    </row>
    <row r="52" spans="1:11" ht="121.95" customHeight="1" x14ac:dyDescent="0.4">
      <c r="A52" s="13"/>
      <c r="B52" s="22" t="s">
        <v>50</v>
      </c>
      <c r="C52" s="23" t="s">
        <v>94</v>
      </c>
      <c r="D52" s="23"/>
      <c r="E52" s="24">
        <v>6609109487.8999996</v>
      </c>
      <c r="F52" s="24">
        <v>10242547116.450001</v>
      </c>
      <c r="G52" s="24">
        <v>9394809438.5499992</v>
      </c>
      <c r="H52" s="25">
        <f t="shared" si="0"/>
        <v>54.976205723359897</v>
      </c>
      <c r="I52" s="25">
        <f t="shared" si="1"/>
        <v>91.72337048331957</v>
      </c>
      <c r="J52" s="27" t="s">
        <v>117</v>
      </c>
      <c r="K52" s="26"/>
    </row>
    <row r="53" spans="1:11" ht="97.85" customHeight="1" x14ac:dyDescent="0.4">
      <c r="A53" s="13"/>
      <c r="B53" s="22" t="s">
        <v>47</v>
      </c>
      <c r="C53" s="23" t="s">
        <v>94</v>
      </c>
      <c r="D53" s="23" t="s">
        <v>82</v>
      </c>
      <c r="E53" s="24">
        <v>4062950892.5599999</v>
      </c>
      <c r="F53" s="24">
        <v>4839475574.0299997</v>
      </c>
      <c r="G53" s="24">
        <v>4533597750.04</v>
      </c>
      <c r="H53" s="25">
        <f t="shared" si="0"/>
        <v>19.112332440245765</v>
      </c>
      <c r="I53" s="25">
        <f t="shared" si="1"/>
        <v>93.679525409087148</v>
      </c>
      <c r="J53" s="28" t="s">
        <v>121</v>
      </c>
      <c r="K53" s="28" t="s">
        <v>107</v>
      </c>
    </row>
    <row r="54" spans="1:11" ht="101" customHeight="1" x14ac:dyDescent="0.4">
      <c r="A54" s="13"/>
      <c r="B54" s="22" t="s">
        <v>0</v>
      </c>
      <c r="C54" s="23" t="s">
        <v>94</v>
      </c>
      <c r="D54" s="23" t="s">
        <v>83</v>
      </c>
      <c r="E54" s="24">
        <v>502057809.69999999</v>
      </c>
      <c r="F54" s="24">
        <v>534801548.10000002</v>
      </c>
      <c r="G54" s="24">
        <v>497065978.64999998</v>
      </c>
      <c r="H54" s="25">
        <f t="shared" si="0"/>
        <v>6.5219059971531408</v>
      </c>
      <c r="I54" s="25">
        <f t="shared" si="1"/>
        <v>92.944005195186151</v>
      </c>
      <c r="J54" s="28" t="s">
        <v>121</v>
      </c>
      <c r="K54" s="28" t="s">
        <v>107</v>
      </c>
    </row>
    <row r="55" spans="1:11" ht="79.849999999999994" customHeight="1" x14ac:dyDescent="0.4">
      <c r="A55" s="13"/>
      <c r="B55" s="22" t="s">
        <v>30</v>
      </c>
      <c r="C55" s="23" t="s">
        <v>94</v>
      </c>
      <c r="D55" s="23" t="s">
        <v>85</v>
      </c>
      <c r="E55" s="24">
        <v>66102787</v>
      </c>
      <c r="F55" s="24">
        <v>95292927</v>
      </c>
      <c r="G55" s="24">
        <v>82012777</v>
      </c>
      <c r="H55" s="25">
        <f t="shared" si="0"/>
        <v>44.158713005549998</v>
      </c>
      <c r="I55" s="25">
        <f t="shared" si="1"/>
        <v>86.063865999204751</v>
      </c>
      <c r="J55" s="28" t="s">
        <v>118</v>
      </c>
      <c r="K55" s="28" t="s">
        <v>108</v>
      </c>
    </row>
    <row r="56" spans="1:11" ht="43.2" x14ac:dyDescent="0.4">
      <c r="A56" s="13"/>
      <c r="B56" s="22" t="s">
        <v>55</v>
      </c>
      <c r="C56" s="23" t="s">
        <v>94</v>
      </c>
      <c r="D56" s="23" t="s">
        <v>86</v>
      </c>
      <c r="E56" s="24">
        <v>244571566</v>
      </c>
      <c r="F56" s="24">
        <v>220896943.78999999</v>
      </c>
      <c r="G56" s="24">
        <v>217052343.88999999</v>
      </c>
      <c r="H56" s="25">
        <f t="shared" si="0"/>
        <v>9.6800386885530258</v>
      </c>
      <c r="I56" s="25">
        <f t="shared" si="1"/>
        <v>98.259550433773796</v>
      </c>
      <c r="J56" s="27" t="s">
        <v>119</v>
      </c>
      <c r="K56" s="26"/>
    </row>
    <row r="57" spans="1:11" ht="43.2" x14ac:dyDescent="0.4">
      <c r="A57" s="13"/>
      <c r="B57" s="22" t="s">
        <v>44</v>
      </c>
      <c r="C57" s="23" t="s">
        <v>94</v>
      </c>
      <c r="D57" s="23" t="s">
        <v>87</v>
      </c>
      <c r="E57" s="24">
        <v>160989649</v>
      </c>
      <c r="F57" s="24">
        <v>175989649</v>
      </c>
      <c r="G57" s="24">
        <v>175989649</v>
      </c>
      <c r="H57" s="25">
        <f t="shared" si="0"/>
        <v>9.3173692179427121</v>
      </c>
      <c r="I57" s="25">
        <f t="shared" si="1"/>
        <v>100</v>
      </c>
      <c r="J57" s="28" t="s">
        <v>109</v>
      </c>
      <c r="K57" s="26"/>
    </row>
    <row r="58" spans="1:11" ht="108" customHeight="1" x14ac:dyDescent="0.4">
      <c r="A58" s="13"/>
      <c r="B58" s="22" t="s">
        <v>69</v>
      </c>
      <c r="C58" s="23" t="s">
        <v>94</v>
      </c>
      <c r="D58" s="23" t="s">
        <v>94</v>
      </c>
      <c r="E58" s="24">
        <v>1572436783.6400001</v>
      </c>
      <c r="F58" s="24">
        <v>4376090474.5299997</v>
      </c>
      <c r="G58" s="24">
        <v>3889090939.9699998</v>
      </c>
      <c r="H58" s="25">
        <f t="shared" si="0"/>
        <v>178.29993040482572</v>
      </c>
      <c r="I58" s="25">
        <f t="shared" si="1"/>
        <v>88.871355896445337</v>
      </c>
      <c r="J58" s="28" t="s">
        <v>110</v>
      </c>
      <c r="K58" s="28" t="s">
        <v>120</v>
      </c>
    </row>
    <row r="59" spans="1:11" ht="90.8" customHeight="1" x14ac:dyDescent="0.4">
      <c r="A59" s="13"/>
      <c r="B59" s="30" t="s">
        <v>70</v>
      </c>
      <c r="C59" s="31" t="s">
        <v>89</v>
      </c>
      <c r="D59" s="31"/>
      <c r="E59" s="32">
        <v>17735628434.09</v>
      </c>
      <c r="F59" s="32">
        <v>19524399905.41</v>
      </c>
      <c r="G59" s="32">
        <v>19175678875.080002</v>
      </c>
      <c r="H59" s="33">
        <f t="shared" si="0"/>
        <v>10.085751841089348</v>
      </c>
      <c r="I59" s="33">
        <f t="shared" si="1"/>
        <v>98.213921902750158</v>
      </c>
      <c r="J59" s="27" t="s">
        <v>115</v>
      </c>
      <c r="K59" s="26"/>
    </row>
    <row r="60" spans="1:11" ht="161.4" customHeight="1" x14ac:dyDescent="0.4">
      <c r="A60" s="13"/>
      <c r="B60" s="30" t="s">
        <v>33</v>
      </c>
      <c r="C60" s="31" t="s">
        <v>89</v>
      </c>
      <c r="D60" s="31" t="s">
        <v>82</v>
      </c>
      <c r="E60" s="32">
        <v>269415800</v>
      </c>
      <c r="F60" s="32">
        <v>254165800</v>
      </c>
      <c r="G60" s="32">
        <v>253986911.11000001</v>
      </c>
      <c r="H60" s="33">
        <f t="shared" si="0"/>
        <v>5.6603955670009043</v>
      </c>
      <c r="I60" s="33">
        <f t="shared" si="1"/>
        <v>99.929617245907991</v>
      </c>
      <c r="J60" s="27" t="s">
        <v>99</v>
      </c>
      <c r="K60" s="26"/>
    </row>
    <row r="61" spans="1:11" ht="269.39999999999998" customHeight="1" x14ac:dyDescent="0.4">
      <c r="A61" s="13"/>
      <c r="B61" s="30" t="s">
        <v>2</v>
      </c>
      <c r="C61" s="31" t="s">
        <v>89</v>
      </c>
      <c r="D61" s="31" t="s">
        <v>83</v>
      </c>
      <c r="E61" s="32">
        <v>2472897200</v>
      </c>
      <c r="F61" s="32">
        <v>2646636226</v>
      </c>
      <c r="G61" s="32">
        <v>2624016808.9299998</v>
      </c>
      <c r="H61" s="33">
        <f t="shared" si="0"/>
        <v>7.0257277981470452</v>
      </c>
      <c r="I61" s="33">
        <f t="shared" si="1"/>
        <v>99.145352245699968</v>
      </c>
      <c r="J61" s="27" t="s">
        <v>116</v>
      </c>
      <c r="K61" s="26"/>
    </row>
    <row r="62" spans="1:11" x14ac:dyDescent="0.4">
      <c r="A62" s="13"/>
      <c r="B62" s="30" t="s">
        <v>7</v>
      </c>
      <c r="C62" s="31" t="s">
        <v>89</v>
      </c>
      <c r="D62" s="31" t="s">
        <v>84</v>
      </c>
      <c r="E62" s="32">
        <v>10608414811.870001</v>
      </c>
      <c r="F62" s="32">
        <v>10973308764.190001</v>
      </c>
      <c r="G62" s="32">
        <v>10758011757.09</v>
      </c>
      <c r="H62" s="33">
        <f t="shared" si="0"/>
        <v>3.4396651977796893</v>
      </c>
      <c r="I62" s="33">
        <f t="shared" si="1"/>
        <v>98.037993719792212</v>
      </c>
      <c r="J62" s="26"/>
      <c r="K62" s="26"/>
    </row>
    <row r="63" spans="1:11" ht="28.8" x14ac:dyDescent="0.4">
      <c r="A63" s="13"/>
      <c r="B63" s="30" t="s">
        <v>20</v>
      </c>
      <c r="C63" s="31" t="s">
        <v>89</v>
      </c>
      <c r="D63" s="31" t="s">
        <v>85</v>
      </c>
      <c r="E63" s="32">
        <v>4173448222.2199998</v>
      </c>
      <c r="F63" s="32">
        <v>5440550722.2200003</v>
      </c>
      <c r="G63" s="32">
        <v>5334567647.1000004</v>
      </c>
      <c r="H63" s="33">
        <f t="shared" si="0"/>
        <v>30.361045172521273</v>
      </c>
      <c r="I63" s="33">
        <f t="shared" si="1"/>
        <v>98.051978916635235</v>
      </c>
      <c r="J63" s="27" t="s">
        <v>106</v>
      </c>
      <c r="K63" s="26"/>
    </row>
    <row r="64" spans="1:11" ht="28.8" x14ac:dyDescent="0.4">
      <c r="A64" s="13"/>
      <c r="B64" s="30" t="s">
        <v>5</v>
      </c>
      <c r="C64" s="31" t="s">
        <v>89</v>
      </c>
      <c r="D64" s="31" t="s">
        <v>87</v>
      </c>
      <c r="E64" s="32">
        <v>211452400</v>
      </c>
      <c r="F64" s="32">
        <v>209738393</v>
      </c>
      <c r="G64" s="32">
        <v>205095750.84999999</v>
      </c>
      <c r="H64" s="33">
        <f t="shared" si="0"/>
        <v>0.81058763106969423</v>
      </c>
      <c r="I64" s="33">
        <f t="shared" si="1"/>
        <v>97.786460512263005</v>
      </c>
      <c r="J64" s="26"/>
      <c r="K64" s="26"/>
    </row>
    <row r="65" spans="1:11" ht="126" customHeight="1" x14ac:dyDescent="0.4">
      <c r="A65" s="13"/>
      <c r="B65" s="30" t="s">
        <v>11</v>
      </c>
      <c r="C65" s="31" t="s">
        <v>90</v>
      </c>
      <c r="D65" s="31"/>
      <c r="E65" s="32">
        <v>1787162780</v>
      </c>
      <c r="F65" s="32">
        <v>1467610657.47</v>
      </c>
      <c r="G65" s="32">
        <v>1272494055</v>
      </c>
      <c r="H65" s="33">
        <f t="shared" si="0"/>
        <v>17.880415041432315</v>
      </c>
      <c r="I65" s="33">
        <f t="shared" si="1"/>
        <v>86.705152250232388</v>
      </c>
      <c r="J65" s="27" t="s">
        <v>148</v>
      </c>
      <c r="K65" s="26"/>
    </row>
    <row r="66" spans="1:11" x14ac:dyDescent="0.4">
      <c r="A66" s="13"/>
      <c r="B66" s="30" t="s">
        <v>46</v>
      </c>
      <c r="C66" s="31" t="s">
        <v>90</v>
      </c>
      <c r="D66" s="31" t="s">
        <v>82</v>
      </c>
      <c r="E66" s="32">
        <v>45170700</v>
      </c>
      <c r="F66" s="32">
        <v>1636808.66</v>
      </c>
      <c r="G66" s="32">
        <v>1636808.66</v>
      </c>
      <c r="H66" s="33">
        <f t="shared" si="0"/>
        <v>96.376392971550146</v>
      </c>
      <c r="I66" s="33">
        <f t="shared" si="1"/>
        <v>100</v>
      </c>
      <c r="J66" s="45"/>
      <c r="K66" s="34"/>
    </row>
    <row r="67" spans="1:11" ht="57.6" x14ac:dyDescent="0.4">
      <c r="A67" s="13"/>
      <c r="B67" s="30" t="s">
        <v>39</v>
      </c>
      <c r="C67" s="31" t="s">
        <v>90</v>
      </c>
      <c r="D67" s="31" t="s">
        <v>83</v>
      </c>
      <c r="E67" s="32">
        <v>1182307478.95</v>
      </c>
      <c r="F67" s="32">
        <v>911804153.90999997</v>
      </c>
      <c r="G67" s="32">
        <v>723519985.88999999</v>
      </c>
      <c r="H67" s="33">
        <f t="shared" si="0"/>
        <v>22.879270397598461</v>
      </c>
      <c r="I67" s="46">
        <f t="shared" si="1"/>
        <v>79.350371764309301</v>
      </c>
      <c r="J67" s="36" t="s">
        <v>139</v>
      </c>
      <c r="K67" s="27" t="s">
        <v>140</v>
      </c>
    </row>
    <row r="68" spans="1:11" x14ac:dyDescent="0.4">
      <c r="A68" s="13"/>
      <c r="B68" s="30" t="s">
        <v>56</v>
      </c>
      <c r="C68" s="31" t="s">
        <v>90</v>
      </c>
      <c r="D68" s="31" t="s">
        <v>84</v>
      </c>
      <c r="E68" s="32">
        <v>544660501.04999995</v>
      </c>
      <c r="F68" s="32">
        <v>537365603.89999998</v>
      </c>
      <c r="G68" s="32">
        <v>530607475.44999999</v>
      </c>
      <c r="H68" s="33">
        <f t="shared" si="0"/>
        <v>1.3393475634706107</v>
      </c>
      <c r="I68" s="33">
        <f t="shared" si="1"/>
        <v>98.742359317203778</v>
      </c>
      <c r="J68" s="39"/>
      <c r="K68" s="39"/>
    </row>
    <row r="69" spans="1:11" ht="81.099999999999994" customHeight="1" x14ac:dyDescent="0.4">
      <c r="A69" s="13"/>
      <c r="B69" s="30" t="s">
        <v>4</v>
      </c>
      <c r="C69" s="31" t="s">
        <v>90</v>
      </c>
      <c r="D69" s="31" t="s">
        <v>86</v>
      </c>
      <c r="E69" s="32">
        <v>15024100</v>
      </c>
      <c r="F69" s="32">
        <v>16804091</v>
      </c>
      <c r="G69" s="32">
        <v>16729785</v>
      </c>
      <c r="H69" s="33">
        <f t="shared" si="0"/>
        <v>11.847571568346865</v>
      </c>
      <c r="I69" s="33">
        <f t="shared" si="1"/>
        <v>99.557810059467073</v>
      </c>
      <c r="J69" s="27" t="s">
        <v>148</v>
      </c>
      <c r="K69" s="26"/>
    </row>
    <row r="70" spans="1:11" x14ac:dyDescent="0.4">
      <c r="A70" s="13"/>
      <c r="B70" s="30" t="s">
        <v>68</v>
      </c>
      <c r="C70" s="31" t="s">
        <v>95</v>
      </c>
      <c r="D70" s="31"/>
      <c r="E70" s="32">
        <v>257427100</v>
      </c>
      <c r="F70" s="32">
        <v>249256063</v>
      </c>
      <c r="G70" s="32">
        <v>248749568.25</v>
      </c>
      <c r="H70" s="33">
        <f t="shared" ref="H70:H79" si="2">ABS(F70/E70*100-100)</f>
        <v>3.1741168664837573</v>
      </c>
      <c r="I70" s="33">
        <f t="shared" ref="I70:I79" si="3">G70/F70*100</f>
        <v>99.796797420329952</v>
      </c>
      <c r="J70" s="26"/>
      <c r="K70" s="26"/>
    </row>
    <row r="71" spans="1:11" x14ac:dyDescent="0.4">
      <c r="A71" s="13"/>
      <c r="B71" s="30" t="s">
        <v>41</v>
      </c>
      <c r="C71" s="31" t="s">
        <v>95</v>
      </c>
      <c r="D71" s="31" t="s">
        <v>82</v>
      </c>
      <c r="E71" s="32">
        <v>102546300</v>
      </c>
      <c r="F71" s="32">
        <v>102146300</v>
      </c>
      <c r="G71" s="32">
        <v>102146300</v>
      </c>
      <c r="H71" s="33">
        <f t="shared" si="2"/>
        <v>0.39006770600207119</v>
      </c>
      <c r="I71" s="33">
        <f t="shared" si="3"/>
        <v>100</v>
      </c>
      <c r="J71" s="26"/>
      <c r="K71" s="26"/>
    </row>
    <row r="72" spans="1:11" x14ac:dyDescent="0.4">
      <c r="A72" s="13"/>
      <c r="B72" s="30" t="s">
        <v>71</v>
      </c>
      <c r="C72" s="31" t="s">
        <v>95</v>
      </c>
      <c r="D72" s="31" t="s">
        <v>83</v>
      </c>
      <c r="E72" s="32">
        <v>118296100</v>
      </c>
      <c r="F72" s="32">
        <v>115469715</v>
      </c>
      <c r="G72" s="32">
        <v>115469715</v>
      </c>
      <c r="H72" s="33">
        <f t="shared" si="2"/>
        <v>2.3892461374466336</v>
      </c>
      <c r="I72" s="33">
        <f t="shared" si="3"/>
        <v>100</v>
      </c>
      <c r="J72" s="26"/>
      <c r="K72" s="26"/>
    </row>
    <row r="73" spans="1:11" ht="87.85" customHeight="1" x14ac:dyDescent="0.4">
      <c r="A73" s="13"/>
      <c r="B73" s="30" t="s">
        <v>29</v>
      </c>
      <c r="C73" s="31" t="s">
        <v>95</v>
      </c>
      <c r="D73" s="31" t="s">
        <v>85</v>
      </c>
      <c r="E73" s="32">
        <v>36584700</v>
      </c>
      <c r="F73" s="32">
        <v>31640048</v>
      </c>
      <c r="G73" s="32">
        <v>31133553.25</v>
      </c>
      <c r="H73" s="33">
        <f t="shared" si="2"/>
        <v>13.515628117765075</v>
      </c>
      <c r="I73" s="33">
        <f t="shared" si="3"/>
        <v>98.399197276818299</v>
      </c>
      <c r="J73" s="27" t="s">
        <v>149</v>
      </c>
      <c r="K73" s="26"/>
    </row>
    <row r="74" spans="1:11" ht="28.8" x14ac:dyDescent="0.4">
      <c r="A74" s="13"/>
      <c r="B74" s="22" t="s">
        <v>1</v>
      </c>
      <c r="C74" s="23" t="s">
        <v>91</v>
      </c>
      <c r="D74" s="23"/>
      <c r="E74" s="24">
        <v>985000000</v>
      </c>
      <c r="F74" s="24">
        <v>457925481</v>
      </c>
      <c r="G74" s="24">
        <v>453321621.82999998</v>
      </c>
      <c r="H74" s="25">
        <f t="shared" si="2"/>
        <v>53.510103451776644</v>
      </c>
      <c r="I74" s="25">
        <f t="shared" si="3"/>
        <v>98.994626994779523</v>
      </c>
      <c r="J74" s="26"/>
      <c r="K74" s="26"/>
    </row>
    <row r="75" spans="1:11" ht="100.8" x14ac:dyDescent="0.4">
      <c r="A75" s="13"/>
      <c r="B75" s="22" t="s">
        <v>9</v>
      </c>
      <c r="C75" s="23" t="s">
        <v>91</v>
      </c>
      <c r="D75" s="23" t="s">
        <v>82</v>
      </c>
      <c r="E75" s="24">
        <v>985000000</v>
      </c>
      <c r="F75" s="24">
        <v>457925481</v>
      </c>
      <c r="G75" s="24">
        <v>453321621.82999998</v>
      </c>
      <c r="H75" s="25">
        <f t="shared" si="2"/>
        <v>53.510103451776644</v>
      </c>
      <c r="I75" s="25">
        <f t="shared" si="3"/>
        <v>98.994626994779523</v>
      </c>
      <c r="J75" s="28" t="s">
        <v>158</v>
      </c>
      <c r="K75" s="26"/>
    </row>
    <row r="76" spans="1:11" ht="57.6" x14ac:dyDescent="0.4">
      <c r="A76" s="13"/>
      <c r="B76" s="22" t="s">
        <v>49</v>
      </c>
      <c r="C76" s="23" t="s">
        <v>92</v>
      </c>
      <c r="D76" s="23"/>
      <c r="E76" s="24">
        <v>3416188624.9400001</v>
      </c>
      <c r="F76" s="24">
        <v>4483665943.6099997</v>
      </c>
      <c r="G76" s="24">
        <v>4228993727.27</v>
      </c>
      <c r="H76" s="25">
        <f t="shared" si="2"/>
        <v>31.247610593772407</v>
      </c>
      <c r="I76" s="25">
        <f t="shared" si="3"/>
        <v>94.3200002064616</v>
      </c>
      <c r="J76" s="26"/>
      <c r="K76" s="26"/>
    </row>
    <row r="77" spans="1:11" ht="43.2" x14ac:dyDescent="0.4">
      <c r="A77" s="13"/>
      <c r="B77" s="22" t="s">
        <v>42</v>
      </c>
      <c r="C77" s="23" t="s">
        <v>92</v>
      </c>
      <c r="D77" s="23" t="s">
        <v>82</v>
      </c>
      <c r="E77" s="24">
        <v>2191815300</v>
      </c>
      <c r="F77" s="24">
        <v>2191815300</v>
      </c>
      <c r="G77" s="24">
        <v>2191815300</v>
      </c>
      <c r="H77" s="25">
        <f t="shared" si="2"/>
        <v>0</v>
      </c>
      <c r="I77" s="25">
        <f t="shared" si="3"/>
        <v>100</v>
      </c>
      <c r="J77" s="26"/>
      <c r="K77" s="26"/>
    </row>
    <row r="78" spans="1:11" ht="100.8" x14ac:dyDescent="0.4">
      <c r="A78" s="13"/>
      <c r="B78" s="22" t="s">
        <v>38</v>
      </c>
      <c r="C78" s="23" t="s">
        <v>92</v>
      </c>
      <c r="D78" s="23" t="s">
        <v>83</v>
      </c>
      <c r="E78" s="24">
        <v>439883100</v>
      </c>
      <c r="F78" s="24">
        <v>1565000000</v>
      </c>
      <c r="G78" s="24">
        <v>1387547292</v>
      </c>
      <c r="H78" s="25">
        <f t="shared" si="2"/>
        <v>255.77634148709058</v>
      </c>
      <c r="I78" s="25">
        <f t="shared" si="3"/>
        <v>88.661168817891379</v>
      </c>
      <c r="J78" s="27" t="s">
        <v>137</v>
      </c>
      <c r="K78" s="27" t="s">
        <v>138</v>
      </c>
    </row>
    <row r="79" spans="1:11" ht="61.55" customHeight="1" x14ac:dyDescent="0.4">
      <c r="A79" s="13"/>
      <c r="B79" s="22" t="s">
        <v>13</v>
      </c>
      <c r="C79" s="23" t="s">
        <v>92</v>
      </c>
      <c r="D79" s="23" t="s">
        <v>84</v>
      </c>
      <c r="E79" s="24">
        <v>784490224.94000006</v>
      </c>
      <c r="F79" s="24">
        <v>726850643.61000001</v>
      </c>
      <c r="G79" s="24">
        <v>649631135.26999998</v>
      </c>
      <c r="H79" s="25">
        <f t="shared" si="2"/>
        <v>7.3473931857351573</v>
      </c>
      <c r="I79" s="25">
        <f t="shared" si="3"/>
        <v>89.37615189325841</v>
      </c>
      <c r="J79" s="27" t="s">
        <v>142</v>
      </c>
      <c r="K79" s="27" t="s">
        <v>143</v>
      </c>
    </row>
    <row r="80" spans="1:11" x14ac:dyDescent="0.4">
      <c r="B80" s="47"/>
      <c r="C80" s="48"/>
      <c r="D80" s="48"/>
      <c r="E80" s="47"/>
      <c r="F80" s="47"/>
      <c r="G80" s="49"/>
      <c r="H80" s="50"/>
      <c r="I80" s="17"/>
    </row>
    <row r="81" spans="2:9" x14ac:dyDescent="0.4">
      <c r="B81" s="47"/>
      <c r="C81" s="48"/>
      <c r="D81" s="48"/>
      <c r="E81" s="47"/>
      <c r="F81" s="47"/>
      <c r="G81" s="49"/>
      <c r="H81" s="50"/>
      <c r="I81" s="17"/>
    </row>
    <row r="82" spans="2:9" x14ac:dyDescent="0.4">
      <c r="B82" s="47"/>
      <c r="C82" s="48"/>
      <c r="D82" s="48"/>
      <c r="E82" s="47"/>
      <c r="F82" s="47"/>
      <c r="G82" s="49"/>
      <c r="H82" s="50"/>
      <c r="I82" s="17"/>
    </row>
    <row r="83" spans="2:9" x14ac:dyDescent="0.4">
      <c r="B83" s="47"/>
      <c r="C83" s="48"/>
      <c r="D83" s="48"/>
      <c r="E83" s="47"/>
      <c r="F83" s="47"/>
      <c r="G83" s="49"/>
      <c r="H83" s="50"/>
      <c r="I83" s="17"/>
    </row>
    <row r="84" spans="2:9" x14ac:dyDescent="0.4">
      <c r="B84" s="47"/>
      <c r="C84" s="48"/>
      <c r="D84" s="48"/>
      <c r="E84" s="47"/>
      <c r="F84" s="47"/>
      <c r="G84" s="49"/>
      <c r="H84" s="50"/>
      <c r="I84" s="17"/>
    </row>
    <row r="85" spans="2:9" x14ac:dyDescent="0.4">
      <c r="B85" s="47"/>
      <c r="C85" s="48"/>
      <c r="D85" s="48"/>
      <c r="E85" s="47"/>
      <c r="F85" s="47"/>
      <c r="G85" s="49"/>
      <c r="H85" s="50"/>
      <c r="I85" s="17"/>
    </row>
    <row r="86" spans="2:9" x14ac:dyDescent="0.4">
      <c r="B86" s="47"/>
      <c r="C86" s="48"/>
      <c r="D86" s="48"/>
      <c r="E86" s="47"/>
      <c r="F86" s="47"/>
      <c r="G86" s="49"/>
      <c r="H86" s="50"/>
      <c r="I86" s="17"/>
    </row>
    <row r="87" spans="2:9" x14ac:dyDescent="0.4">
      <c r="B87" s="47"/>
      <c r="C87" s="48"/>
      <c r="D87" s="48"/>
      <c r="E87" s="47"/>
      <c r="F87" s="47"/>
      <c r="G87" s="49"/>
      <c r="H87" s="50"/>
      <c r="I87" s="17"/>
    </row>
    <row r="88" spans="2:9" x14ac:dyDescent="0.4">
      <c r="B88" s="47"/>
      <c r="C88" s="48"/>
      <c r="D88" s="48"/>
      <c r="E88" s="47"/>
      <c r="F88" s="47"/>
      <c r="G88" s="49"/>
      <c r="H88" s="50"/>
      <c r="I88" s="17"/>
    </row>
    <row r="89" spans="2:9" x14ac:dyDescent="0.4">
      <c r="B89" s="47"/>
      <c r="C89" s="48"/>
      <c r="D89" s="48"/>
      <c r="E89" s="47"/>
      <c r="F89" s="47"/>
      <c r="G89" s="49"/>
      <c r="H89" s="50"/>
      <c r="I89" s="17"/>
    </row>
    <row r="90" spans="2:9" x14ac:dyDescent="0.4">
      <c r="B90" s="47"/>
      <c r="C90" s="48"/>
      <c r="D90" s="48"/>
      <c r="E90" s="47"/>
      <c r="F90" s="47"/>
      <c r="G90" s="49"/>
      <c r="H90" s="50"/>
      <c r="I90" s="17"/>
    </row>
    <row r="91" spans="2:9" x14ac:dyDescent="0.4">
      <c r="B91" s="47"/>
      <c r="C91" s="48"/>
      <c r="D91" s="48"/>
      <c r="E91" s="47"/>
      <c r="F91" s="47"/>
      <c r="G91" s="49"/>
      <c r="H91" s="50"/>
      <c r="I91" s="17"/>
    </row>
    <row r="92" spans="2:9" x14ac:dyDescent="0.4">
      <c r="B92" s="47"/>
      <c r="C92" s="48"/>
      <c r="D92" s="48"/>
      <c r="E92" s="47"/>
      <c r="F92" s="47"/>
      <c r="G92" s="49"/>
      <c r="H92" s="50"/>
      <c r="I92" s="17"/>
    </row>
    <row r="93" spans="2:9" x14ac:dyDescent="0.4">
      <c r="B93" s="47"/>
      <c r="C93" s="48"/>
      <c r="D93" s="48"/>
      <c r="E93" s="47"/>
      <c r="F93" s="47"/>
      <c r="G93" s="49"/>
      <c r="H93" s="50"/>
      <c r="I93" s="17"/>
    </row>
    <row r="94" spans="2:9" x14ac:dyDescent="0.4">
      <c r="B94" s="47"/>
      <c r="C94" s="48"/>
      <c r="D94" s="48"/>
      <c r="E94" s="47"/>
      <c r="F94" s="47"/>
      <c r="G94" s="49"/>
      <c r="H94" s="50"/>
      <c r="I94" s="17"/>
    </row>
    <row r="95" spans="2:9" x14ac:dyDescent="0.4">
      <c r="B95" s="47"/>
      <c r="C95" s="48"/>
      <c r="D95" s="48"/>
      <c r="E95" s="47"/>
      <c r="F95" s="47"/>
      <c r="G95" s="49"/>
      <c r="H95" s="50"/>
      <c r="I95" s="17"/>
    </row>
    <row r="96" spans="2:9" x14ac:dyDescent="0.4">
      <c r="B96" s="47"/>
      <c r="C96" s="48"/>
      <c r="D96" s="48"/>
      <c r="E96" s="47"/>
      <c r="F96" s="47"/>
      <c r="G96" s="49"/>
      <c r="H96" s="50"/>
      <c r="I96" s="17"/>
    </row>
    <row r="97" spans="2:9" x14ac:dyDescent="0.4">
      <c r="B97" s="47"/>
      <c r="C97" s="48"/>
      <c r="D97" s="48"/>
      <c r="E97" s="47"/>
      <c r="F97" s="47"/>
      <c r="G97" s="49"/>
      <c r="H97" s="50"/>
      <c r="I97" s="17"/>
    </row>
    <row r="98" spans="2:9" x14ac:dyDescent="0.4">
      <c r="B98" s="47"/>
      <c r="C98" s="48"/>
      <c r="D98" s="48"/>
      <c r="E98" s="47"/>
      <c r="F98" s="47"/>
      <c r="G98" s="49"/>
      <c r="H98" s="50"/>
      <c r="I98" s="17"/>
    </row>
    <row r="99" spans="2:9" x14ac:dyDescent="0.4">
      <c r="B99" s="47"/>
      <c r="C99" s="48"/>
      <c r="D99" s="48"/>
      <c r="E99" s="47"/>
      <c r="F99" s="47"/>
      <c r="G99" s="49"/>
      <c r="H99" s="50"/>
      <c r="I99" s="17"/>
    </row>
    <row r="100" spans="2:9" x14ac:dyDescent="0.4">
      <c r="B100" s="47"/>
      <c r="C100" s="48"/>
      <c r="D100" s="48"/>
      <c r="E100" s="47"/>
      <c r="F100" s="47"/>
      <c r="G100" s="49"/>
      <c r="H100" s="50"/>
      <c r="I100" s="17"/>
    </row>
    <row r="101" spans="2:9" x14ac:dyDescent="0.4">
      <c r="B101" s="47"/>
      <c r="C101" s="48"/>
      <c r="D101" s="48"/>
      <c r="E101" s="47"/>
      <c r="F101" s="47"/>
      <c r="G101" s="49"/>
      <c r="H101" s="50"/>
      <c r="I101" s="17"/>
    </row>
    <row r="102" spans="2:9" x14ac:dyDescent="0.4">
      <c r="B102" s="47"/>
      <c r="C102" s="48"/>
      <c r="D102" s="48"/>
      <c r="E102" s="47"/>
      <c r="F102" s="47"/>
      <c r="G102" s="49"/>
      <c r="H102" s="50"/>
      <c r="I102" s="17"/>
    </row>
    <row r="103" spans="2:9" x14ac:dyDescent="0.4">
      <c r="B103" s="47"/>
      <c r="C103" s="48"/>
      <c r="D103" s="48"/>
      <c r="E103" s="47"/>
      <c r="F103" s="47"/>
      <c r="G103" s="49"/>
      <c r="H103" s="50"/>
      <c r="I103" s="17"/>
    </row>
    <row r="104" spans="2:9" x14ac:dyDescent="0.4">
      <c r="B104" s="47"/>
      <c r="C104" s="48"/>
      <c r="D104" s="48"/>
      <c r="E104" s="47"/>
      <c r="F104" s="47"/>
      <c r="G104" s="49"/>
      <c r="H104" s="50"/>
      <c r="I104" s="17"/>
    </row>
    <row r="105" spans="2:9" x14ac:dyDescent="0.4">
      <c r="B105" s="47"/>
      <c r="C105" s="48"/>
      <c r="D105" s="48"/>
      <c r="E105" s="47"/>
      <c r="F105" s="47"/>
      <c r="G105" s="49"/>
      <c r="H105" s="50"/>
      <c r="I105" s="17"/>
    </row>
    <row r="106" spans="2:9" x14ac:dyDescent="0.4">
      <c r="B106" s="47"/>
      <c r="C106" s="48"/>
      <c r="D106" s="48"/>
      <c r="E106" s="47"/>
      <c r="F106" s="47"/>
      <c r="G106" s="49"/>
      <c r="H106" s="50"/>
      <c r="I106" s="17"/>
    </row>
    <row r="107" spans="2:9" x14ac:dyDescent="0.4">
      <c r="B107" s="47"/>
      <c r="C107" s="48"/>
      <c r="D107" s="48"/>
      <c r="E107" s="47"/>
      <c r="F107" s="47"/>
      <c r="G107" s="49"/>
      <c r="H107" s="50"/>
      <c r="I107" s="17"/>
    </row>
    <row r="108" spans="2:9" x14ac:dyDescent="0.4">
      <c r="B108" s="47"/>
      <c r="C108" s="48"/>
      <c r="D108" s="48"/>
      <c r="E108" s="47"/>
      <c r="F108" s="47"/>
      <c r="G108" s="49"/>
      <c r="H108" s="50"/>
      <c r="I108" s="17"/>
    </row>
    <row r="109" spans="2:9" x14ac:dyDescent="0.4">
      <c r="B109" s="47"/>
      <c r="C109" s="48"/>
      <c r="D109" s="48"/>
      <c r="E109" s="47"/>
      <c r="F109" s="47"/>
      <c r="G109" s="49"/>
      <c r="H109" s="50"/>
      <c r="I109" s="17"/>
    </row>
    <row r="110" spans="2:9" x14ac:dyDescent="0.4">
      <c r="B110" s="47"/>
      <c r="C110" s="48"/>
      <c r="D110" s="48"/>
      <c r="E110" s="47"/>
      <c r="F110" s="47"/>
      <c r="G110" s="49"/>
      <c r="H110" s="50"/>
      <c r="I110" s="17"/>
    </row>
    <row r="111" spans="2:9" x14ac:dyDescent="0.4">
      <c r="B111" s="47"/>
      <c r="C111" s="48"/>
      <c r="D111" s="48"/>
      <c r="E111" s="47"/>
      <c r="F111" s="47"/>
      <c r="G111" s="49"/>
      <c r="H111" s="50"/>
      <c r="I111" s="17"/>
    </row>
    <row r="112" spans="2:9" x14ac:dyDescent="0.4">
      <c r="B112" s="47"/>
      <c r="C112" s="48"/>
      <c r="D112" s="48"/>
      <c r="E112" s="47"/>
      <c r="F112" s="47"/>
      <c r="G112" s="49"/>
      <c r="H112" s="50"/>
      <c r="I112" s="17"/>
    </row>
    <row r="113" spans="2:9" x14ac:dyDescent="0.4">
      <c r="B113" s="47"/>
      <c r="C113" s="48"/>
      <c r="D113" s="48"/>
      <c r="E113" s="47"/>
      <c r="F113" s="47"/>
      <c r="G113" s="49"/>
      <c r="H113" s="50"/>
      <c r="I113" s="17"/>
    </row>
    <row r="114" spans="2:9" x14ac:dyDescent="0.4">
      <c r="B114" s="47"/>
      <c r="C114" s="48"/>
      <c r="D114" s="48"/>
      <c r="E114" s="47"/>
      <c r="F114" s="47"/>
      <c r="G114" s="49"/>
      <c r="H114" s="50"/>
      <c r="I114" s="17"/>
    </row>
    <row r="115" spans="2:9" x14ac:dyDescent="0.4">
      <c r="B115" s="47"/>
      <c r="C115" s="48"/>
      <c r="D115" s="48"/>
      <c r="E115" s="47"/>
      <c r="F115" s="47"/>
      <c r="G115" s="49"/>
      <c r="H115" s="50"/>
      <c r="I115" s="17"/>
    </row>
    <row r="116" spans="2:9" x14ac:dyDescent="0.4">
      <c r="B116" s="47"/>
      <c r="C116" s="48"/>
      <c r="D116" s="48"/>
      <c r="E116" s="47"/>
      <c r="F116" s="47"/>
      <c r="G116" s="49"/>
      <c r="H116" s="50"/>
      <c r="I116" s="17"/>
    </row>
    <row r="117" spans="2:9" x14ac:dyDescent="0.4">
      <c r="B117" s="47"/>
      <c r="C117" s="48"/>
      <c r="D117" s="48"/>
      <c r="E117" s="47"/>
      <c r="F117" s="47"/>
      <c r="G117" s="49"/>
      <c r="H117" s="50"/>
      <c r="I117" s="17"/>
    </row>
    <row r="118" spans="2:9" x14ac:dyDescent="0.4">
      <c r="B118" s="47"/>
      <c r="C118" s="48"/>
      <c r="D118" s="48"/>
      <c r="E118" s="47"/>
      <c r="F118" s="47"/>
      <c r="G118" s="49"/>
      <c r="H118" s="50"/>
      <c r="I118" s="17"/>
    </row>
    <row r="119" spans="2:9" x14ac:dyDescent="0.4">
      <c r="B119" s="47"/>
      <c r="C119" s="48"/>
      <c r="D119" s="48"/>
      <c r="E119" s="47"/>
      <c r="F119" s="47"/>
      <c r="G119" s="49"/>
      <c r="H119" s="50"/>
      <c r="I119" s="17"/>
    </row>
    <row r="120" spans="2:9" x14ac:dyDescent="0.4">
      <c r="B120" s="47"/>
      <c r="C120" s="48"/>
      <c r="D120" s="48"/>
      <c r="E120" s="47"/>
      <c r="F120" s="47"/>
      <c r="G120" s="49"/>
      <c r="H120" s="50"/>
      <c r="I120" s="17"/>
    </row>
    <row r="121" spans="2:9" x14ac:dyDescent="0.4">
      <c r="B121" s="47"/>
      <c r="C121" s="48"/>
      <c r="D121" s="48"/>
      <c r="E121" s="47"/>
      <c r="F121" s="47"/>
      <c r="G121" s="49"/>
      <c r="H121" s="50"/>
      <c r="I121" s="17"/>
    </row>
    <row r="122" spans="2:9" x14ac:dyDescent="0.4">
      <c r="B122" s="47"/>
      <c r="C122" s="48"/>
      <c r="D122" s="48"/>
      <c r="E122" s="47"/>
      <c r="F122" s="47"/>
      <c r="G122" s="49"/>
      <c r="H122" s="50"/>
      <c r="I122" s="17"/>
    </row>
    <row r="123" spans="2:9" x14ac:dyDescent="0.4">
      <c r="B123" s="47"/>
      <c r="C123" s="48"/>
      <c r="D123" s="48"/>
      <c r="E123" s="47"/>
      <c r="F123" s="47"/>
      <c r="G123" s="49"/>
      <c r="H123" s="50"/>
      <c r="I123" s="17"/>
    </row>
    <row r="124" spans="2:9" x14ac:dyDescent="0.4">
      <c r="B124" s="47"/>
      <c r="C124" s="48"/>
      <c r="D124" s="48"/>
      <c r="E124" s="47"/>
      <c r="F124" s="47"/>
      <c r="G124" s="49"/>
      <c r="H124" s="50"/>
      <c r="I124" s="17"/>
    </row>
    <row r="125" spans="2:9" x14ac:dyDescent="0.4">
      <c r="B125" s="47"/>
      <c r="C125" s="48"/>
      <c r="D125" s="48"/>
      <c r="E125" s="47"/>
      <c r="F125" s="47"/>
      <c r="G125" s="49"/>
      <c r="H125" s="50"/>
      <c r="I125" s="17"/>
    </row>
    <row r="126" spans="2:9" x14ac:dyDescent="0.4">
      <c r="B126" s="47"/>
      <c r="C126" s="48"/>
      <c r="D126" s="48"/>
      <c r="E126" s="47"/>
      <c r="F126" s="47"/>
      <c r="G126" s="49"/>
      <c r="H126" s="50"/>
      <c r="I126" s="17"/>
    </row>
    <row r="127" spans="2:9" x14ac:dyDescent="0.4">
      <c r="B127" s="47"/>
      <c r="C127" s="48"/>
      <c r="D127" s="48"/>
      <c r="E127" s="47"/>
      <c r="F127" s="47"/>
      <c r="G127" s="49"/>
      <c r="H127" s="50"/>
      <c r="I127" s="17"/>
    </row>
    <row r="128" spans="2:9" x14ac:dyDescent="0.4">
      <c r="B128" s="47"/>
      <c r="C128" s="48"/>
      <c r="D128" s="48"/>
      <c r="E128" s="47"/>
      <c r="F128" s="47"/>
      <c r="G128" s="49"/>
      <c r="H128" s="50"/>
      <c r="I128" s="17"/>
    </row>
    <row r="129" spans="2:9" x14ac:dyDescent="0.4">
      <c r="B129" s="47"/>
      <c r="C129" s="48"/>
      <c r="D129" s="48"/>
      <c r="E129" s="47"/>
      <c r="F129" s="47"/>
      <c r="G129" s="49"/>
      <c r="H129" s="50"/>
      <c r="I129" s="17"/>
    </row>
    <row r="130" spans="2:9" x14ac:dyDescent="0.4">
      <c r="B130" s="47"/>
      <c r="C130" s="48"/>
      <c r="D130" s="48"/>
      <c r="E130" s="47"/>
      <c r="F130" s="47"/>
      <c r="G130" s="49"/>
      <c r="H130" s="50"/>
      <c r="I130" s="17"/>
    </row>
    <row r="131" spans="2:9" x14ac:dyDescent="0.4">
      <c r="B131" s="47"/>
      <c r="C131" s="48"/>
      <c r="D131" s="48"/>
      <c r="E131" s="47"/>
      <c r="F131" s="47"/>
      <c r="G131" s="49"/>
      <c r="H131" s="50"/>
      <c r="I131" s="17"/>
    </row>
    <row r="132" spans="2:9" x14ac:dyDescent="0.4">
      <c r="B132" s="47"/>
      <c r="C132" s="48"/>
      <c r="D132" s="48"/>
      <c r="E132" s="47"/>
      <c r="F132" s="47"/>
      <c r="G132" s="49"/>
      <c r="H132" s="50"/>
      <c r="I132" s="17"/>
    </row>
    <row r="133" spans="2:9" x14ac:dyDescent="0.4">
      <c r="B133" s="47"/>
      <c r="C133" s="48"/>
      <c r="D133" s="48"/>
      <c r="E133" s="47"/>
      <c r="F133" s="47"/>
      <c r="G133" s="49"/>
      <c r="H133" s="50"/>
      <c r="I133" s="17"/>
    </row>
    <row r="134" spans="2:9" x14ac:dyDescent="0.4">
      <c r="B134" s="47"/>
      <c r="C134" s="48"/>
      <c r="D134" s="48"/>
      <c r="E134" s="47"/>
      <c r="F134" s="47"/>
      <c r="G134" s="49"/>
      <c r="H134" s="50"/>
      <c r="I134" s="17"/>
    </row>
    <row r="135" spans="2:9" x14ac:dyDescent="0.4">
      <c r="B135" s="47"/>
      <c r="C135" s="48"/>
      <c r="D135" s="48"/>
      <c r="E135" s="47"/>
      <c r="F135" s="47"/>
      <c r="G135" s="49"/>
      <c r="H135" s="50"/>
      <c r="I135" s="17"/>
    </row>
    <row r="136" spans="2:9" x14ac:dyDescent="0.4">
      <c r="B136" s="47"/>
      <c r="C136" s="48"/>
      <c r="D136" s="48"/>
      <c r="E136" s="47"/>
      <c r="F136" s="47"/>
      <c r="G136" s="49"/>
      <c r="H136" s="50"/>
      <c r="I136" s="17"/>
    </row>
    <row r="137" spans="2:9" x14ac:dyDescent="0.4">
      <c r="B137" s="47"/>
      <c r="C137" s="48"/>
      <c r="D137" s="48"/>
      <c r="E137" s="47"/>
      <c r="F137" s="47"/>
      <c r="G137" s="49"/>
      <c r="H137" s="50"/>
      <c r="I137" s="17"/>
    </row>
    <row r="138" spans="2:9" x14ac:dyDescent="0.4">
      <c r="B138" s="47"/>
      <c r="C138" s="48"/>
      <c r="D138" s="48"/>
      <c r="E138" s="47"/>
      <c r="F138" s="47"/>
      <c r="G138" s="49"/>
      <c r="H138" s="50"/>
      <c r="I138" s="17"/>
    </row>
    <row r="139" spans="2:9" x14ac:dyDescent="0.4">
      <c r="B139" s="47"/>
      <c r="C139" s="48"/>
      <c r="D139" s="48"/>
      <c r="E139" s="47"/>
      <c r="F139" s="47"/>
      <c r="G139" s="49"/>
      <c r="H139" s="50"/>
      <c r="I139" s="17"/>
    </row>
    <row r="140" spans="2:9" x14ac:dyDescent="0.4">
      <c r="B140" s="47"/>
      <c r="C140" s="48"/>
      <c r="D140" s="48"/>
      <c r="E140" s="47"/>
      <c r="F140" s="47"/>
      <c r="G140" s="49"/>
      <c r="H140" s="50"/>
      <c r="I140" s="17"/>
    </row>
    <row r="141" spans="2:9" x14ac:dyDescent="0.4">
      <c r="B141" s="47"/>
      <c r="C141" s="48"/>
      <c r="D141" s="48"/>
      <c r="E141" s="47"/>
      <c r="F141" s="47"/>
      <c r="G141" s="49"/>
      <c r="H141" s="50"/>
      <c r="I141" s="17"/>
    </row>
    <row r="142" spans="2:9" x14ac:dyDescent="0.4">
      <c r="B142" s="47"/>
      <c r="C142" s="48"/>
      <c r="D142" s="48"/>
      <c r="E142" s="47"/>
      <c r="F142" s="47"/>
      <c r="G142" s="49"/>
      <c r="H142" s="50"/>
      <c r="I142" s="17"/>
    </row>
    <row r="143" spans="2:9" x14ac:dyDescent="0.4">
      <c r="B143" s="47"/>
      <c r="C143" s="48"/>
      <c r="D143" s="48"/>
      <c r="E143" s="47"/>
      <c r="F143" s="47"/>
      <c r="G143" s="49"/>
      <c r="H143" s="50"/>
      <c r="I143" s="17"/>
    </row>
    <row r="144" spans="2:9" x14ac:dyDescent="0.4">
      <c r="B144" s="47"/>
      <c r="C144" s="48"/>
      <c r="D144" s="48"/>
      <c r="E144" s="47"/>
      <c r="F144" s="47"/>
      <c r="G144" s="49"/>
      <c r="H144" s="50"/>
      <c r="I144" s="17"/>
    </row>
    <row r="145" spans="2:9" x14ac:dyDescent="0.4">
      <c r="B145" s="47"/>
      <c r="C145" s="48"/>
      <c r="D145" s="48"/>
      <c r="E145" s="47"/>
      <c r="F145" s="47"/>
      <c r="G145" s="49"/>
      <c r="H145" s="50"/>
      <c r="I145" s="17"/>
    </row>
    <row r="146" spans="2:9" x14ac:dyDescent="0.4">
      <c r="B146" s="47"/>
      <c r="C146" s="48"/>
      <c r="D146" s="48"/>
      <c r="E146" s="47"/>
      <c r="F146" s="47"/>
      <c r="G146" s="49"/>
      <c r="H146" s="50"/>
      <c r="I146" s="17"/>
    </row>
    <row r="147" spans="2:9" x14ac:dyDescent="0.4">
      <c r="B147" s="47"/>
      <c r="C147" s="48"/>
      <c r="D147" s="48"/>
      <c r="E147" s="47"/>
      <c r="F147" s="47"/>
      <c r="G147" s="49"/>
      <c r="H147" s="50"/>
      <c r="I147" s="17"/>
    </row>
    <row r="148" spans="2:9" x14ac:dyDescent="0.4">
      <c r="B148" s="47"/>
      <c r="C148" s="48"/>
      <c r="D148" s="48"/>
      <c r="E148" s="47"/>
      <c r="F148" s="47"/>
      <c r="G148" s="49"/>
      <c r="H148" s="50"/>
      <c r="I148" s="17"/>
    </row>
    <row r="149" spans="2:9" x14ac:dyDescent="0.4">
      <c r="B149" s="47"/>
      <c r="C149" s="48"/>
      <c r="D149" s="48"/>
      <c r="E149" s="47"/>
      <c r="F149" s="47"/>
      <c r="G149" s="49"/>
      <c r="H149" s="50"/>
      <c r="I149" s="17"/>
    </row>
    <row r="150" spans="2:9" x14ac:dyDescent="0.4">
      <c r="B150" s="47"/>
      <c r="C150" s="48"/>
      <c r="D150" s="48"/>
      <c r="E150" s="47"/>
      <c r="F150" s="47"/>
      <c r="G150" s="49"/>
      <c r="H150" s="50"/>
      <c r="I150" s="17"/>
    </row>
    <row r="151" spans="2:9" x14ac:dyDescent="0.4">
      <c r="B151" s="47"/>
      <c r="C151" s="48"/>
      <c r="D151" s="48"/>
      <c r="E151" s="47"/>
      <c r="F151" s="47"/>
      <c r="G151" s="49"/>
      <c r="H151" s="50"/>
      <c r="I151" s="17"/>
    </row>
    <row r="152" spans="2:9" x14ac:dyDescent="0.4">
      <c r="B152" s="47"/>
      <c r="C152" s="48"/>
      <c r="D152" s="48"/>
      <c r="E152" s="47"/>
      <c r="F152" s="47"/>
      <c r="G152" s="49"/>
      <c r="H152" s="50"/>
      <c r="I152" s="17"/>
    </row>
    <row r="153" spans="2:9" x14ac:dyDescent="0.4">
      <c r="B153" s="47"/>
      <c r="C153" s="48"/>
      <c r="D153" s="48"/>
      <c r="E153" s="47"/>
      <c r="F153" s="47"/>
      <c r="G153" s="49"/>
      <c r="H153" s="50"/>
      <c r="I153" s="17"/>
    </row>
    <row r="154" spans="2:9" x14ac:dyDescent="0.4">
      <c r="B154" s="47"/>
      <c r="C154" s="48"/>
      <c r="D154" s="48"/>
      <c r="E154" s="47"/>
      <c r="F154" s="47"/>
      <c r="G154" s="49"/>
      <c r="H154" s="50"/>
      <c r="I154" s="17"/>
    </row>
    <row r="155" spans="2:9" x14ac:dyDescent="0.4">
      <c r="B155" s="47"/>
      <c r="C155" s="48"/>
      <c r="D155" s="48"/>
      <c r="E155" s="47"/>
      <c r="F155" s="47"/>
      <c r="G155" s="49"/>
      <c r="H155" s="50"/>
      <c r="I155" s="17"/>
    </row>
    <row r="156" spans="2:9" x14ac:dyDescent="0.4">
      <c r="B156" s="47"/>
      <c r="C156" s="48"/>
      <c r="D156" s="48"/>
      <c r="E156" s="47"/>
      <c r="F156" s="47"/>
      <c r="G156" s="49"/>
      <c r="H156" s="50"/>
      <c r="I156" s="17"/>
    </row>
    <row r="157" spans="2:9" x14ac:dyDescent="0.4">
      <c r="B157" s="47"/>
      <c r="C157" s="48"/>
      <c r="D157" s="48"/>
      <c r="E157" s="47"/>
      <c r="F157" s="47"/>
      <c r="G157" s="49"/>
      <c r="H157" s="50"/>
      <c r="I157" s="17"/>
    </row>
    <row r="158" spans="2:9" x14ac:dyDescent="0.4">
      <c r="B158" s="47"/>
      <c r="C158" s="48"/>
      <c r="D158" s="48"/>
      <c r="E158" s="47"/>
      <c r="F158" s="47"/>
      <c r="G158" s="49"/>
      <c r="H158" s="50"/>
      <c r="I158" s="17"/>
    </row>
    <row r="159" spans="2:9" x14ac:dyDescent="0.4">
      <c r="B159" s="47"/>
      <c r="C159" s="48"/>
      <c r="D159" s="48"/>
      <c r="E159" s="47"/>
      <c r="F159" s="47"/>
      <c r="G159" s="49"/>
      <c r="H159" s="50"/>
      <c r="I159" s="17"/>
    </row>
    <row r="160" spans="2:9" x14ac:dyDescent="0.4">
      <c r="B160" s="47"/>
      <c r="C160" s="48"/>
      <c r="D160" s="48"/>
      <c r="E160" s="47"/>
      <c r="F160" s="47"/>
      <c r="G160" s="49"/>
      <c r="H160" s="50"/>
      <c r="I160" s="17"/>
    </row>
    <row r="161" spans="2:9" x14ac:dyDescent="0.4">
      <c r="B161" s="47"/>
      <c r="C161" s="48"/>
      <c r="D161" s="48"/>
      <c r="E161" s="47"/>
      <c r="F161" s="47"/>
      <c r="G161" s="49"/>
      <c r="H161" s="50"/>
      <c r="I161" s="17"/>
    </row>
    <row r="162" spans="2:9" x14ac:dyDescent="0.4">
      <c r="B162" s="47"/>
      <c r="C162" s="48"/>
      <c r="D162" s="48"/>
      <c r="E162" s="47"/>
      <c r="F162" s="47"/>
      <c r="G162" s="49"/>
      <c r="H162" s="50"/>
      <c r="I162" s="17"/>
    </row>
    <row r="163" spans="2:9" x14ac:dyDescent="0.4">
      <c r="B163" s="47"/>
      <c r="C163" s="48"/>
      <c r="D163" s="48"/>
      <c r="E163" s="47"/>
      <c r="F163" s="47"/>
      <c r="G163" s="49"/>
      <c r="H163" s="50"/>
      <c r="I163" s="17"/>
    </row>
    <row r="164" spans="2:9" x14ac:dyDescent="0.4">
      <c r="B164" s="47"/>
      <c r="C164" s="48"/>
      <c r="D164" s="48"/>
      <c r="E164" s="47"/>
      <c r="F164" s="47"/>
      <c r="G164" s="49"/>
      <c r="H164" s="50"/>
      <c r="I164" s="17"/>
    </row>
    <row r="165" spans="2:9" x14ac:dyDescent="0.4">
      <c r="B165" s="47"/>
      <c r="C165" s="48"/>
      <c r="D165" s="48"/>
      <c r="E165" s="47"/>
      <c r="F165" s="47"/>
      <c r="G165" s="49"/>
      <c r="H165" s="50"/>
      <c r="I165" s="17"/>
    </row>
    <row r="166" spans="2:9" x14ac:dyDescent="0.4">
      <c r="B166" s="47"/>
      <c r="C166" s="48"/>
      <c r="D166" s="48"/>
      <c r="E166" s="47"/>
      <c r="F166" s="47"/>
      <c r="G166" s="49"/>
      <c r="H166" s="50"/>
      <c r="I166" s="17"/>
    </row>
    <row r="167" spans="2:9" x14ac:dyDescent="0.4">
      <c r="B167" s="47"/>
      <c r="C167" s="48"/>
      <c r="D167" s="48"/>
      <c r="E167" s="47"/>
      <c r="F167" s="47"/>
      <c r="G167" s="49"/>
      <c r="H167" s="50"/>
      <c r="I167" s="17"/>
    </row>
    <row r="168" spans="2:9" x14ac:dyDescent="0.4">
      <c r="B168" s="47"/>
      <c r="C168" s="48"/>
      <c r="D168" s="48"/>
      <c r="E168" s="47"/>
      <c r="F168" s="47"/>
      <c r="G168" s="49"/>
      <c r="H168" s="50"/>
      <c r="I168" s="17"/>
    </row>
    <row r="169" spans="2:9" x14ac:dyDescent="0.4">
      <c r="B169" s="47"/>
      <c r="C169" s="48"/>
      <c r="D169" s="48"/>
      <c r="E169" s="47"/>
      <c r="F169" s="47"/>
      <c r="G169" s="49"/>
      <c r="H169" s="50"/>
      <c r="I169" s="17"/>
    </row>
    <row r="170" spans="2:9" x14ac:dyDescent="0.4">
      <c r="B170" s="47"/>
      <c r="C170" s="48"/>
      <c r="D170" s="48"/>
      <c r="E170" s="47"/>
      <c r="F170" s="47"/>
      <c r="G170" s="49"/>
      <c r="H170" s="50"/>
      <c r="I170" s="17"/>
    </row>
    <row r="171" spans="2:9" x14ac:dyDescent="0.4">
      <c r="B171" s="47"/>
      <c r="C171" s="48"/>
      <c r="D171" s="48"/>
      <c r="E171" s="47"/>
      <c r="F171" s="47"/>
      <c r="G171" s="49"/>
      <c r="H171" s="50"/>
      <c r="I171" s="17"/>
    </row>
    <row r="172" spans="2:9" x14ac:dyDescent="0.4">
      <c r="B172" s="47"/>
      <c r="C172" s="48"/>
      <c r="D172" s="48"/>
      <c r="E172" s="47"/>
      <c r="F172" s="47"/>
      <c r="G172" s="49"/>
      <c r="H172" s="50"/>
      <c r="I172" s="17"/>
    </row>
    <row r="173" spans="2:9" x14ac:dyDescent="0.4">
      <c r="B173" s="47"/>
      <c r="C173" s="48"/>
      <c r="D173" s="48"/>
      <c r="E173" s="47"/>
      <c r="F173" s="47"/>
      <c r="G173" s="49"/>
      <c r="H173" s="50"/>
      <c r="I173" s="17"/>
    </row>
    <row r="174" spans="2:9" x14ac:dyDescent="0.4">
      <c r="B174" s="47"/>
      <c r="C174" s="48"/>
      <c r="D174" s="48"/>
      <c r="E174" s="47"/>
      <c r="F174" s="47"/>
      <c r="G174" s="49"/>
      <c r="H174" s="50"/>
      <c r="I174" s="17"/>
    </row>
    <row r="175" spans="2:9" x14ac:dyDescent="0.4">
      <c r="B175" s="47"/>
      <c r="C175" s="48"/>
      <c r="D175" s="48"/>
      <c r="E175" s="47"/>
      <c r="F175" s="47"/>
      <c r="G175" s="49"/>
      <c r="H175" s="50"/>
      <c r="I175" s="17"/>
    </row>
    <row r="176" spans="2:9" x14ac:dyDescent="0.4">
      <c r="B176" s="47"/>
      <c r="C176" s="48"/>
      <c r="D176" s="48"/>
      <c r="E176" s="47"/>
      <c r="F176" s="47"/>
      <c r="G176" s="49"/>
      <c r="H176" s="50"/>
      <c r="I176" s="17"/>
    </row>
    <row r="177" spans="2:9" x14ac:dyDescent="0.4">
      <c r="B177" s="47"/>
      <c r="C177" s="48"/>
      <c r="D177" s="48"/>
      <c r="E177" s="47"/>
      <c r="F177" s="47"/>
      <c r="G177" s="49"/>
      <c r="H177" s="50"/>
      <c r="I177" s="17"/>
    </row>
    <row r="178" spans="2:9" x14ac:dyDescent="0.4">
      <c r="B178" s="47"/>
      <c r="C178" s="48"/>
      <c r="D178" s="48"/>
      <c r="E178" s="47"/>
      <c r="F178" s="47"/>
      <c r="G178" s="49"/>
      <c r="H178" s="50"/>
      <c r="I178" s="17"/>
    </row>
    <row r="179" spans="2:9" x14ac:dyDescent="0.4">
      <c r="B179" s="47"/>
      <c r="C179" s="48"/>
      <c r="D179" s="48"/>
      <c r="E179" s="47"/>
      <c r="F179" s="47"/>
      <c r="G179" s="49"/>
      <c r="H179" s="50"/>
      <c r="I179" s="17"/>
    </row>
    <row r="180" spans="2:9" x14ac:dyDescent="0.4">
      <c r="B180" s="47"/>
      <c r="C180" s="48"/>
      <c r="D180" s="48"/>
      <c r="E180" s="47"/>
      <c r="F180" s="47"/>
      <c r="G180" s="49"/>
      <c r="H180" s="50"/>
      <c r="I180" s="17"/>
    </row>
    <row r="181" spans="2:9" x14ac:dyDescent="0.4">
      <c r="B181" s="47"/>
      <c r="C181" s="48"/>
      <c r="D181" s="48"/>
      <c r="E181" s="47"/>
      <c r="F181" s="47"/>
      <c r="G181" s="49"/>
      <c r="H181" s="50"/>
      <c r="I181" s="17"/>
    </row>
    <row r="182" spans="2:9" x14ac:dyDescent="0.4">
      <c r="B182" s="47"/>
      <c r="C182" s="48"/>
      <c r="D182" s="48"/>
      <c r="E182" s="47"/>
      <c r="F182" s="47"/>
      <c r="G182" s="49"/>
      <c r="H182" s="50"/>
      <c r="I182" s="17"/>
    </row>
    <row r="183" spans="2:9" x14ac:dyDescent="0.4">
      <c r="B183" s="47"/>
      <c r="C183" s="48"/>
      <c r="D183" s="48"/>
      <c r="E183" s="47"/>
      <c r="F183" s="47"/>
      <c r="G183" s="49"/>
      <c r="H183" s="50"/>
      <c r="I183" s="17"/>
    </row>
    <row r="184" spans="2:9" x14ac:dyDescent="0.4">
      <c r="B184" s="47"/>
      <c r="C184" s="48"/>
      <c r="D184" s="48"/>
      <c r="E184" s="47"/>
      <c r="F184" s="47"/>
      <c r="G184" s="49"/>
      <c r="H184" s="50"/>
      <c r="I184" s="17"/>
    </row>
    <row r="185" spans="2:9" x14ac:dyDescent="0.4">
      <c r="B185" s="47"/>
      <c r="C185" s="48"/>
      <c r="D185" s="48"/>
      <c r="E185" s="47"/>
      <c r="F185" s="47"/>
      <c r="G185" s="49"/>
      <c r="H185" s="50"/>
      <c r="I185" s="17"/>
    </row>
    <row r="186" spans="2:9" x14ac:dyDescent="0.4">
      <c r="B186" s="47"/>
      <c r="C186" s="48"/>
      <c r="D186" s="48"/>
      <c r="E186" s="47"/>
      <c r="F186" s="47"/>
      <c r="G186" s="49"/>
      <c r="H186" s="50"/>
      <c r="I186" s="17"/>
    </row>
    <row r="187" spans="2:9" x14ac:dyDescent="0.4">
      <c r="B187" s="47"/>
      <c r="C187" s="48"/>
      <c r="D187" s="48"/>
      <c r="E187" s="47"/>
      <c r="F187" s="47"/>
      <c r="G187" s="49"/>
      <c r="H187" s="50"/>
      <c r="I187" s="17"/>
    </row>
    <row r="188" spans="2:9" x14ac:dyDescent="0.4">
      <c r="B188" s="47"/>
      <c r="C188" s="48"/>
      <c r="D188" s="48"/>
      <c r="E188" s="47"/>
      <c r="F188" s="47"/>
      <c r="G188" s="49"/>
      <c r="H188" s="50"/>
      <c r="I188" s="17"/>
    </row>
    <row r="189" spans="2:9" x14ac:dyDescent="0.4">
      <c r="B189" s="47"/>
      <c r="C189" s="48"/>
      <c r="D189" s="48"/>
      <c r="E189" s="47"/>
      <c r="F189" s="47"/>
      <c r="G189" s="49"/>
      <c r="H189" s="50"/>
      <c r="I189" s="17"/>
    </row>
    <row r="190" spans="2:9" x14ac:dyDescent="0.4">
      <c r="B190" s="47"/>
      <c r="C190" s="48"/>
      <c r="D190" s="48"/>
      <c r="E190" s="47"/>
      <c r="F190" s="47"/>
      <c r="G190" s="49"/>
      <c r="H190" s="50"/>
      <c r="I190" s="17"/>
    </row>
    <row r="191" spans="2:9" x14ac:dyDescent="0.4">
      <c r="B191" s="47"/>
      <c r="C191" s="48"/>
      <c r="D191" s="48"/>
      <c r="E191" s="47"/>
      <c r="F191" s="47"/>
      <c r="G191" s="49"/>
      <c r="H191" s="50"/>
      <c r="I191" s="17"/>
    </row>
    <row r="192" spans="2:9" x14ac:dyDescent="0.4">
      <c r="B192" s="47"/>
      <c r="C192" s="48"/>
      <c r="D192" s="48"/>
      <c r="E192" s="47"/>
      <c r="F192" s="47"/>
      <c r="G192" s="49"/>
      <c r="H192" s="50"/>
      <c r="I192" s="17"/>
    </row>
    <row r="193" spans="2:9" x14ac:dyDescent="0.4">
      <c r="B193" s="47"/>
      <c r="C193" s="48"/>
      <c r="D193" s="48"/>
      <c r="E193" s="47"/>
      <c r="F193" s="47"/>
      <c r="G193" s="49"/>
      <c r="H193" s="50"/>
      <c r="I193" s="17"/>
    </row>
    <row r="194" spans="2:9" x14ac:dyDescent="0.4">
      <c r="B194" s="47"/>
      <c r="C194" s="48"/>
      <c r="D194" s="48"/>
      <c r="E194" s="47"/>
      <c r="F194" s="47"/>
      <c r="G194" s="49"/>
      <c r="H194" s="50"/>
      <c r="I194" s="17"/>
    </row>
    <row r="195" spans="2:9" x14ac:dyDescent="0.4">
      <c r="B195" s="47"/>
      <c r="C195" s="48"/>
      <c r="D195" s="48"/>
      <c r="E195" s="47"/>
      <c r="F195" s="47"/>
      <c r="G195" s="49"/>
      <c r="H195" s="50"/>
      <c r="I195" s="17"/>
    </row>
    <row r="196" spans="2:9" x14ac:dyDescent="0.4">
      <c r="B196" s="47"/>
      <c r="C196" s="48"/>
      <c r="D196" s="48"/>
      <c r="E196" s="47"/>
      <c r="F196" s="47"/>
      <c r="G196" s="49"/>
      <c r="H196" s="50"/>
      <c r="I196" s="17"/>
    </row>
    <row r="197" spans="2:9" x14ac:dyDescent="0.4">
      <c r="B197" s="47"/>
      <c r="C197" s="48"/>
      <c r="D197" s="48"/>
      <c r="E197" s="47"/>
      <c r="F197" s="47"/>
      <c r="G197" s="49"/>
      <c r="H197" s="50"/>
      <c r="I197" s="17"/>
    </row>
    <row r="198" spans="2:9" x14ac:dyDescent="0.4">
      <c r="B198" s="47"/>
      <c r="C198" s="48"/>
      <c r="D198" s="48"/>
      <c r="E198" s="47"/>
      <c r="F198" s="47"/>
      <c r="G198" s="49"/>
      <c r="H198" s="50"/>
      <c r="I198" s="17"/>
    </row>
    <row r="199" spans="2:9" x14ac:dyDescent="0.4">
      <c r="B199" s="47"/>
      <c r="C199" s="48"/>
      <c r="D199" s="48"/>
      <c r="E199" s="47"/>
      <c r="F199" s="47"/>
      <c r="G199" s="49"/>
      <c r="H199" s="50"/>
      <c r="I199" s="17"/>
    </row>
    <row r="200" spans="2:9" x14ac:dyDescent="0.4">
      <c r="B200" s="47"/>
      <c r="C200" s="48"/>
      <c r="D200" s="48"/>
      <c r="E200" s="47"/>
      <c r="F200" s="47"/>
      <c r="G200" s="49"/>
      <c r="H200" s="50"/>
      <c r="I200" s="17"/>
    </row>
    <row r="201" spans="2:9" x14ac:dyDescent="0.4">
      <c r="B201" s="47"/>
      <c r="C201" s="48"/>
      <c r="D201" s="48"/>
      <c r="E201" s="47"/>
      <c r="F201" s="47"/>
      <c r="G201" s="49"/>
      <c r="H201" s="50"/>
      <c r="I201" s="17"/>
    </row>
    <row r="202" spans="2:9" x14ac:dyDescent="0.4">
      <c r="B202" s="47"/>
      <c r="C202" s="48"/>
      <c r="D202" s="48"/>
      <c r="E202" s="47"/>
      <c r="F202" s="47"/>
      <c r="G202" s="49"/>
      <c r="H202" s="50"/>
      <c r="I202" s="17"/>
    </row>
    <row r="203" spans="2:9" x14ac:dyDescent="0.4">
      <c r="B203" s="47"/>
      <c r="C203" s="48"/>
      <c r="D203" s="48"/>
      <c r="E203" s="47"/>
      <c r="F203" s="47"/>
      <c r="G203" s="49"/>
      <c r="H203" s="50"/>
      <c r="I203" s="17"/>
    </row>
    <row r="204" spans="2:9" x14ac:dyDescent="0.4">
      <c r="B204" s="47"/>
      <c r="C204" s="48"/>
      <c r="D204" s="48"/>
      <c r="E204" s="47"/>
      <c r="F204" s="47"/>
      <c r="G204" s="49"/>
      <c r="H204" s="50"/>
      <c r="I204" s="17"/>
    </row>
    <row r="205" spans="2:9" x14ac:dyDescent="0.4">
      <c r="B205" s="47"/>
      <c r="C205" s="48"/>
      <c r="D205" s="48"/>
      <c r="E205" s="47"/>
      <c r="F205" s="47"/>
      <c r="G205" s="49"/>
      <c r="H205" s="50"/>
      <c r="I205" s="17"/>
    </row>
    <row r="206" spans="2:9" x14ac:dyDescent="0.4">
      <c r="B206" s="47"/>
      <c r="C206" s="48"/>
      <c r="D206" s="48"/>
      <c r="E206" s="47"/>
      <c r="F206" s="47"/>
      <c r="G206" s="49"/>
      <c r="H206" s="50"/>
      <c r="I206" s="17"/>
    </row>
    <row r="207" spans="2:9" x14ac:dyDescent="0.4">
      <c r="B207" s="47"/>
      <c r="C207" s="48"/>
      <c r="D207" s="48"/>
      <c r="E207" s="47"/>
      <c r="F207" s="47"/>
      <c r="G207" s="49"/>
      <c r="H207" s="50"/>
      <c r="I207" s="17"/>
    </row>
    <row r="208" spans="2:9" x14ac:dyDescent="0.4">
      <c r="B208" s="47"/>
      <c r="C208" s="48"/>
      <c r="D208" s="48"/>
      <c r="E208" s="47"/>
      <c r="F208" s="47"/>
      <c r="G208" s="49"/>
      <c r="H208" s="50"/>
      <c r="I208" s="17"/>
    </row>
    <row r="209" spans="2:9" x14ac:dyDescent="0.4">
      <c r="B209" s="47"/>
      <c r="C209" s="48"/>
      <c r="D209" s="48"/>
      <c r="E209" s="47"/>
      <c r="F209" s="47"/>
      <c r="G209" s="49"/>
      <c r="H209" s="50"/>
      <c r="I209" s="17"/>
    </row>
    <row r="210" spans="2:9" x14ac:dyDescent="0.4">
      <c r="B210" s="47"/>
      <c r="C210" s="48"/>
      <c r="D210" s="48"/>
      <c r="E210" s="47"/>
      <c r="F210" s="47"/>
      <c r="G210" s="49"/>
      <c r="H210" s="50"/>
      <c r="I210" s="17"/>
    </row>
    <row r="211" spans="2:9" x14ac:dyDescent="0.4">
      <c r="B211" s="47"/>
      <c r="C211" s="48"/>
      <c r="D211" s="48"/>
      <c r="E211" s="47"/>
      <c r="F211" s="47"/>
      <c r="G211" s="49"/>
      <c r="H211" s="50"/>
      <c r="I211" s="17"/>
    </row>
    <row r="212" spans="2:9" x14ac:dyDescent="0.4">
      <c r="B212" s="47"/>
      <c r="C212" s="48"/>
      <c r="D212" s="48"/>
      <c r="E212" s="47"/>
      <c r="F212" s="47"/>
      <c r="G212" s="49"/>
      <c r="H212" s="50"/>
      <c r="I212" s="17"/>
    </row>
    <row r="213" spans="2:9" x14ac:dyDescent="0.4">
      <c r="B213" s="47"/>
      <c r="C213" s="48"/>
      <c r="D213" s="48"/>
      <c r="E213" s="47"/>
      <c r="F213" s="47"/>
      <c r="G213" s="49"/>
      <c r="H213" s="50"/>
      <c r="I213" s="17"/>
    </row>
    <row r="214" spans="2:9" x14ac:dyDescent="0.4">
      <c r="B214" s="47"/>
      <c r="C214" s="48"/>
      <c r="D214" s="48"/>
      <c r="E214" s="47"/>
      <c r="F214" s="47"/>
      <c r="G214" s="49"/>
      <c r="H214" s="50"/>
      <c r="I214" s="17"/>
    </row>
    <row r="215" spans="2:9" x14ac:dyDescent="0.4">
      <c r="B215" s="47"/>
      <c r="C215" s="48"/>
      <c r="D215" s="48"/>
      <c r="E215" s="47"/>
      <c r="F215" s="47"/>
      <c r="G215" s="49"/>
      <c r="H215" s="50"/>
      <c r="I215" s="17"/>
    </row>
    <row r="216" spans="2:9" x14ac:dyDescent="0.4">
      <c r="B216" s="47"/>
      <c r="C216" s="48"/>
      <c r="D216" s="48"/>
      <c r="E216" s="47"/>
      <c r="F216" s="47"/>
      <c r="G216" s="49"/>
      <c r="H216" s="50"/>
      <c r="I216" s="17"/>
    </row>
    <row r="217" spans="2:9" x14ac:dyDescent="0.4">
      <c r="B217" s="47"/>
      <c r="C217" s="48"/>
      <c r="D217" s="48"/>
      <c r="E217" s="47"/>
      <c r="F217" s="47"/>
      <c r="G217" s="49"/>
      <c r="H217" s="50"/>
      <c r="I217" s="17"/>
    </row>
    <row r="218" spans="2:9" x14ac:dyDescent="0.4">
      <c r="B218" s="47"/>
      <c r="C218" s="48"/>
      <c r="D218" s="48"/>
      <c r="E218" s="47"/>
      <c r="F218" s="47"/>
      <c r="G218" s="49"/>
      <c r="H218" s="50"/>
      <c r="I218" s="17"/>
    </row>
    <row r="219" spans="2:9" x14ac:dyDescent="0.4">
      <c r="B219" s="47"/>
      <c r="C219" s="48"/>
      <c r="D219" s="48"/>
      <c r="E219" s="47"/>
      <c r="F219" s="47"/>
      <c r="G219" s="49"/>
      <c r="H219" s="50"/>
      <c r="I219" s="17"/>
    </row>
    <row r="220" spans="2:9" x14ac:dyDescent="0.4">
      <c r="B220" s="47"/>
      <c r="C220" s="48"/>
      <c r="D220" s="48"/>
      <c r="E220" s="47"/>
      <c r="F220" s="47"/>
      <c r="G220" s="49"/>
      <c r="H220" s="50"/>
      <c r="I220" s="17"/>
    </row>
    <row r="221" spans="2:9" x14ac:dyDescent="0.4">
      <c r="B221" s="47"/>
      <c r="C221" s="48"/>
      <c r="D221" s="48"/>
      <c r="E221" s="47"/>
      <c r="F221" s="47"/>
      <c r="G221" s="49"/>
      <c r="H221" s="50"/>
      <c r="I221" s="17"/>
    </row>
    <row r="222" spans="2:9" x14ac:dyDescent="0.4">
      <c r="B222" s="47"/>
      <c r="C222" s="48"/>
      <c r="D222" s="48"/>
      <c r="E222" s="47"/>
      <c r="F222" s="47"/>
      <c r="G222" s="49"/>
      <c r="H222" s="50"/>
      <c r="I222" s="17"/>
    </row>
    <row r="223" spans="2:9" x14ac:dyDescent="0.4">
      <c r="B223" s="47"/>
      <c r="C223" s="48"/>
      <c r="D223" s="48"/>
      <c r="E223" s="47"/>
      <c r="F223" s="47"/>
      <c r="G223" s="49"/>
      <c r="H223" s="50"/>
      <c r="I223" s="17"/>
    </row>
    <row r="224" spans="2:9" x14ac:dyDescent="0.4">
      <c r="B224" s="47"/>
      <c r="C224" s="48"/>
      <c r="D224" s="48"/>
      <c r="E224" s="47"/>
      <c r="F224" s="47"/>
      <c r="G224" s="49"/>
      <c r="H224" s="50"/>
      <c r="I224" s="17"/>
    </row>
    <row r="225" spans="2:9" x14ac:dyDescent="0.4">
      <c r="B225" s="47"/>
      <c r="C225" s="48"/>
      <c r="D225" s="48"/>
      <c r="E225" s="47"/>
      <c r="F225" s="47"/>
      <c r="G225" s="49"/>
      <c r="H225" s="50"/>
      <c r="I225" s="17"/>
    </row>
    <row r="226" spans="2:9" x14ac:dyDescent="0.4">
      <c r="B226" s="47"/>
      <c r="C226" s="48"/>
      <c r="D226" s="48"/>
      <c r="E226" s="47"/>
      <c r="F226" s="47"/>
      <c r="G226" s="49"/>
      <c r="H226" s="50"/>
      <c r="I226" s="17"/>
    </row>
  </sheetData>
  <mergeCells count="3">
    <mergeCell ref="A3:E3"/>
    <mergeCell ref="A1:E1"/>
    <mergeCell ref="A2:I2"/>
  </mergeCells>
  <pageMargins left="0.35433070866141736" right="0.27559055118110237" top="0.74803149606299213" bottom="0.74803149606299213" header="0.31496062992125984" footer="0.31496062992125984"/>
  <pageSetup paperSize="9" scale="65" fitToHeight="0"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Кривовицина Елена Владимировна</dc:creator>
  <cp:lastModifiedBy>u1493</cp:lastModifiedBy>
  <cp:lastPrinted>2021-04-07T06:13:46Z</cp:lastPrinted>
  <dcterms:created xsi:type="dcterms:W3CDTF">2021-03-19T11:25:46Z</dcterms:created>
  <dcterms:modified xsi:type="dcterms:W3CDTF">2021-04-22T09:27:19Z</dcterms:modified>
</cp:coreProperties>
</file>