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U:\Обмен\!Исходящие\rukovodstvo\Таблицы\"/>
    </mc:Choice>
  </mc:AlternateContent>
  <bookViews>
    <workbookView xWindow="12872" yWindow="689" windowWidth="16591" windowHeight="8114"/>
  </bookViews>
  <sheets>
    <sheet name="без учета счетов бюджета" sheetId="2" r:id="rId1"/>
  </sheets>
  <definedNames>
    <definedName name="_xlnm._FilterDatabase" localSheetId="0" hidden="1">'без учета счетов бюджета'!$F$1:$F$118</definedName>
    <definedName name="_xlnm.Print_Titles" localSheetId="0">'без учета счетов бюджета'!$3:$3</definedName>
  </definedNames>
  <calcPr calcId="162913"/>
</workbook>
</file>

<file path=xl/calcChain.xml><?xml version="1.0" encoding="utf-8"?>
<calcChain xmlns="http://schemas.openxmlformats.org/spreadsheetml/2006/main">
  <c r="F87" i="2" l="1"/>
  <c r="G87" i="2"/>
  <c r="F88" i="2"/>
  <c r="G88" i="2"/>
  <c r="F89" i="2"/>
  <c r="G89" i="2"/>
  <c r="F90" i="2"/>
  <c r="G90" i="2"/>
  <c r="F91" i="2"/>
  <c r="G91" i="2"/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80" i="2"/>
  <c r="F81" i="2"/>
  <c r="F82" i="2"/>
  <c r="F83" i="2"/>
  <c r="F84" i="2"/>
  <c r="F85" i="2"/>
  <c r="F86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6" i="2"/>
  <c r="F117" i="2"/>
  <c r="F4" i="2"/>
</calcChain>
</file>

<file path=xl/sharedStrings.xml><?xml version="1.0" encoding="utf-8"?>
<sst xmlns="http://schemas.openxmlformats.org/spreadsheetml/2006/main" count="346" uniqueCount="328">
  <si>
    <t>Наименование показателя</t>
  </si>
  <si>
    <t xml:space="preserve">    Государственная программа Липецкой области "Социальная поддержка граждан, реализация семейно-демографической политики Липецкой области"</t>
  </si>
  <si>
    <t>0100000000</t>
  </si>
  <si>
    <t xml:space="preserve">      Подпрограмма "Развитие мер социальной поддержки отдельных категорий населения"</t>
  </si>
  <si>
    <t>0110000000</t>
  </si>
  <si>
    <t xml:space="preserve">      Подпрограмма "Повышение качества жизни пожилых людей, развитие системы социального обслуживания населения Липецкой области"</t>
  </si>
  <si>
    <t>0120000000</t>
  </si>
  <si>
    <t xml:space="preserve">      Подпрограмма "Укрепление материально-технической базы учреждений социального обслуживания населения и оказание адресной социальной помощи неработающим пенсионерам, являющимся получателями трудовых пенсий по старости и по инвалидности, в Липецкой области"</t>
  </si>
  <si>
    <t>0130000000</t>
  </si>
  <si>
    <t xml:space="preserve">      Подпрограмма "Улучшение демографической ситуации и положения семей с детьми"</t>
  </si>
  <si>
    <t>0140000000</t>
  </si>
  <si>
    <t xml:space="preserve">      Подпрограмма "Обеспечение жилыми помещениями детей-сирот, детей, оставшихся без попечения родителей, и лиц из их числа"</t>
  </si>
  <si>
    <t>0150000000</t>
  </si>
  <si>
    <t xml:space="preserve">      Подпрограмма "Доступная среда"</t>
  </si>
  <si>
    <t>0160000000</t>
  </si>
  <si>
    <t xml:space="preserve">      Подпрограмма "Благополучная семья - стабильность в регионе"</t>
  </si>
  <si>
    <t>0170000000</t>
  </si>
  <si>
    <t xml:space="preserve">      Подпрограмма "Формирование системы комплексной реабилитации и абилитации инвалидов, в том числе детей-инвалидов в Липецкой области"</t>
  </si>
  <si>
    <t>0180000000</t>
  </si>
  <si>
    <t xml:space="preserve">    Государственная программа Липецкой области "Развитие рынка труда и содействие занятости населения в Липецкой области"</t>
  </si>
  <si>
    <t>0200000000</t>
  </si>
  <si>
    <t xml:space="preserve">      Подпрограмма "Развитие рынка труда и социальная поддержка безработных граждан"</t>
  </si>
  <si>
    <t>0210000000</t>
  </si>
  <si>
    <t xml:space="preserve">      Подпрограмма "Содействие трудоустройству незанятых инвалидов Липецкой области"</t>
  </si>
  <si>
    <t>0220000000</t>
  </si>
  <si>
    <t xml:space="preserve">      Подпрограмма "Оказание содействия добровольному переселению в Липецкую область соотечественников, проживающих за рубежом"</t>
  </si>
  <si>
    <t>0230000000</t>
  </si>
  <si>
    <t xml:space="preserve">      Подпрограмма "Улучшение условий и охраны труда"</t>
  </si>
  <si>
    <t>0240000000</t>
  </si>
  <si>
    <t xml:space="preserve">    Государственная программа Липецкой области "Развитие здравоохранения Липецкой области"</t>
  </si>
  <si>
    <t>0300000000</t>
  </si>
  <si>
    <t xml:space="preserve">      Подпрограмма "Профилактика заболеваний и формирование здорового образа жизни. Развитие первичной медико-санитарной помощи"</t>
  </si>
  <si>
    <t>0310000000</t>
  </si>
  <si>
    <t xml:space="preserve">      Подпрограмма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</si>
  <si>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>0320000000</t>
  </si>
  <si>
    <t xml:space="preserve">      Подпрограмма "Охрана здоровья матери и ребенка"</t>
  </si>
  <si>
    <t>0330000000</t>
  </si>
  <si>
    <t xml:space="preserve">      Подпрограмма "Развитие медицинской реабилитации и санаторно-курортного лечения, в том числе детей"</t>
  </si>
  <si>
    <t>0340000000</t>
  </si>
  <si>
    <t xml:space="preserve">      Подпрограмма "Совершенствование оказания паллиативной медицинской помощи, в том числе детям"</t>
  </si>
  <si>
    <t>0350000000</t>
  </si>
  <si>
    <t xml:space="preserve">      Подпрограмма "Кадровое обеспечение системы здравоохранения"</t>
  </si>
  <si>
    <t>0360000000</t>
  </si>
  <si>
    <t xml:space="preserve">      Подпрограмма "Совершенствование системы лекарственного обеспечения, в том числе в амбулаторных условиях"</t>
  </si>
  <si>
    <t>0370000000</t>
  </si>
  <si>
    <t xml:space="preserve">      Подпрограмма "Развитие информатизации в здравоохранении"</t>
  </si>
  <si>
    <t>0380000000</t>
  </si>
  <si>
    <t xml:space="preserve">    Государственная программа Липецкой области "Развитие физической культуры и спорта Липецкой области"</t>
  </si>
  <si>
    <t>0400000000</t>
  </si>
  <si>
    <t xml:space="preserve">      Подпрограмма "Развитие физической культуры и массового спорта"</t>
  </si>
  <si>
    <t>0410000000</t>
  </si>
  <si>
    <t xml:space="preserve">      Подпрограмма "Развитие спорта высших достижений и системы подготовки спортивного резерва Липецкой области"</t>
  </si>
  <si>
    <t>0420000000</t>
  </si>
  <si>
    <t xml:space="preserve">    Государственная программа Липецкой области "Развитие образования Липецкой области"</t>
  </si>
  <si>
    <t>0500000000</t>
  </si>
  <si>
    <t xml:space="preserve">      Подпрограмма "Ресурсное обеспечение развития образования Липецкой области"</t>
  </si>
  <si>
    <t>0510000000</t>
  </si>
  <si>
    <t xml:space="preserve">      Подпрограмма "Повышение эффективности профессионального образования в обеспечении отраслей экономики востребованными кадрами"</t>
  </si>
  <si>
    <t>0520000000</t>
  </si>
  <si>
    <t xml:space="preserve">      Подпрограмма "Реализация мер по обучению, воспитанию, содержанию детей-сирот и детей, оставшихся без попечения родителей, и психолого-педагогическая помощь детям"</t>
  </si>
  <si>
    <t>0530000000</t>
  </si>
  <si>
    <t xml:space="preserve">      Подпрограмма "Отдых и оздоровление детей Липецкой области"</t>
  </si>
  <si>
    <t>0540000000</t>
  </si>
  <si>
    <t xml:space="preserve">      Подпрограмма "Создание современной образовательной среды для школьников"</t>
  </si>
  <si>
    <t>0550000000</t>
  </si>
  <si>
    <t xml:space="preserve">    Государственная программа Липецкой области "Развитие культуры и туризма в Липецкой области"</t>
  </si>
  <si>
    <t>0600000000</t>
  </si>
  <si>
    <t xml:space="preserve">      Подпрограмма "Развитие и сохранение культуры Липецкой области"</t>
  </si>
  <si>
    <t>0610000000</t>
  </si>
  <si>
    <t xml:space="preserve">      Подпрограмма "Развитие туризма в Липецкой области"</t>
  </si>
  <si>
    <t>0620000000</t>
  </si>
  <si>
    <t xml:space="preserve">      Подпрограмма "Формирование и использование документов Архивного фонда Российской Федерации в Липецкой области"</t>
  </si>
  <si>
    <t>0630000000</t>
  </si>
  <si>
    <t xml:space="preserve">    Государственная программа Липецкой области "Развитие кооперации и коллективных форм собственности в Липецкой области"</t>
  </si>
  <si>
    <t>0700000000</t>
  </si>
  <si>
    <t xml:space="preserve">      Подпрограмма "Развитие сети кооперативов всех направлений на 2014-2024 годы"</t>
  </si>
  <si>
    <t>0710000000</t>
  </si>
  <si>
    <t xml:space="preserve">      Подпрограмма "Реализация регионально значимых направлений в сфере сельскохозяйственной кооперации на 2014-2024 годы"</t>
  </si>
  <si>
    <t>0720000000</t>
  </si>
  <si>
    <t xml:space="preserve">      Подпрограмма "Создание эффективной товаропроводящей инфраструктуры на 2014-2024 годы"</t>
  </si>
  <si>
    <t>0730000000</t>
  </si>
  <si>
    <t xml:space="preserve">    Государственная программа Липецкой области "Обеспечение населения Липецкой области качественным жильем, социальной инфраструктурой и услугами ЖКХ"</t>
  </si>
  <si>
    <t>0800000000</t>
  </si>
  <si>
    <t xml:space="preserve">      Подпрограмма "Ипотечное жилищное кредитование"</t>
  </si>
  <si>
    <t>0810000000</t>
  </si>
  <si>
    <t xml:space="preserve">      Подпрограмма "Свой Дом"</t>
  </si>
  <si>
    <t>0820000000</t>
  </si>
  <si>
    <t xml:space="preserve">      Подпрограмма "О государственной поддержке в обеспечении жильем молодых семей"</t>
  </si>
  <si>
    <t>0830000000</t>
  </si>
  <si>
    <t xml:space="preserve">      Подпрограмма "Стимулирование жилищного строительства в Липецкой области"</t>
  </si>
  <si>
    <t>0840000000</t>
  </si>
  <si>
    <t xml:space="preserve">      Подпрограмма "Повышение качества  условий проживания населения области за счет обеспечения населенных пунктов области социальной инфраструктурой"</t>
  </si>
  <si>
    <t>0850000000</t>
  </si>
  <si>
    <t xml:space="preserve">      Подпрограмма "Улучшение качества жилищного фонда, развитие и модернизация коммунальной инфраструктуры Липецкой области"</t>
  </si>
  <si>
    <t>0860000000</t>
  </si>
  <si>
    <t xml:space="preserve">    Государственная программа Липецкой области "Обеспечение общественной безопасности населения и территории Липецкой области"</t>
  </si>
  <si>
    <t>0900000000</t>
  </si>
  <si>
    <t xml:space="preserve">      Подпрограмма "Профилактика правонарушений в Липецкой области"</t>
  </si>
  <si>
    <t>0910000000</t>
  </si>
  <si>
    <t xml:space="preserve">      Подпрограмма "Обеспечение безопасности дорожного движения в Липецкой области"</t>
  </si>
  <si>
    <t>0920000000</t>
  </si>
  <si>
    <t xml:space="preserve">      Подпрограмма "О противодействии коррупции в Липецкой области"</t>
  </si>
  <si>
    <t>0930000000</t>
  </si>
  <si>
    <t xml:space="preserve">      Подпрограмма "Комплексные меры по профилактике терроризма и экстремизма в Липецкой области"</t>
  </si>
  <si>
    <t>0940000000</t>
  </si>
  <si>
    <t xml:space="preserve">      Подпрограмма "Развитие мировой юстиции в Липецкой области"</t>
  </si>
  <si>
    <t>0960000000</t>
  </si>
  <si>
    <t xml:space="preserve">      Подпрограмма "Развитие аппаратно-программного комплекса "Безопасный город" в Липецкой области"</t>
  </si>
  <si>
    <t>0970000000</t>
  </si>
  <si>
    <t xml:space="preserve">    Государственная программа Липецкой области "Реализация внутренней политики Липецкой области"</t>
  </si>
  <si>
    <t>1000000000</t>
  </si>
  <si>
    <t xml:space="preserve">      Подпрограмма "Содействие развитию гражданского общества, патриотического воспитания  населения Липецкой области и реализации молодежной политики"</t>
  </si>
  <si>
    <t>1010000000</t>
  </si>
  <si>
    <t xml:space="preserve">      Подпрограмма "Создание условий для оперативного получения населением области информации о деятельности исполнительных органов государственной власти и социально-экономическом развитии Липецкой области"</t>
  </si>
  <si>
    <t>1020000000</t>
  </si>
  <si>
    <t xml:space="preserve">      Подпрограмма "Реализация государственной национальной политики в Липецкой области"</t>
  </si>
  <si>
    <t>1030000000</t>
  </si>
  <si>
    <t xml:space="preserve">    Государственная программа Липецкой области "Модернизация и инновационное развитие экономики Липецкой области"</t>
  </si>
  <si>
    <t>1100000000</t>
  </si>
  <si>
    <t xml:space="preserve">      Подпрограмма "Модернизация и развитие промышленности Липецкой области на 2014-2024 годы"</t>
  </si>
  <si>
    <t>1110000000</t>
  </si>
  <si>
    <t xml:space="preserve">      Подпрограмма "Повышение конкурентоспособности и производительности труда в машиностроительном комплексе Липецкой области на 2014-2024 годы"</t>
  </si>
  <si>
    <t>1120000000</t>
  </si>
  <si>
    <t xml:space="preserve">      Подпрограмма "Развитие инновационной деятельности в Липецкой области на 2014-2024 годы"</t>
  </si>
  <si>
    <t>1130000000</t>
  </si>
  <si>
    <t xml:space="preserve">    Государственная программа Липецкой области "Энергоэффективность и развитие энергетики в Липецкой области"</t>
  </si>
  <si>
    <t>1200000000</t>
  </si>
  <si>
    <t xml:space="preserve">      Подпрограмма "Энергосбережение и повышение энергетической эффективности"</t>
  </si>
  <si>
    <t>1210000000</t>
  </si>
  <si>
    <t xml:space="preserve">      Подпрограмма "Развитие и модернизация электроэнергетики"</t>
  </si>
  <si>
    <t>1220000000</t>
  </si>
  <si>
    <t xml:space="preserve">    Государственная программа Липецкой области "Развитие сельского хозяйства и регулирование рынков сельскохозяйственной продукции, сырья и продовольствия Липецкой области"</t>
  </si>
  <si>
    <t>1300000000</t>
  </si>
  <si>
    <t xml:space="preserve">      Подпрограмма "Развитие отрасли растениеводства, переработки и реализации продукции растениеводства в Липецкой области на 2014 - 2024 годы"</t>
  </si>
  <si>
    <t>1310000000</t>
  </si>
  <si>
    <t xml:space="preserve">      Подпрограмма "Развитие отрасли животноводства, переработки и реализации продукции животноводства в Липецкой области на 2014-2024 годы"</t>
  </si>
  <si>
    <t>1320000000</t>
  </si>
  <si>
    <t xml:space="preserve">      Подпрограмма "Поддержка малых форм хозяйствования в Липецкой области на 2014-2024 годы"</t>
  </si>
  <si>
    <t>1330000000</t>
  </si>
  <si>
    <t xml:space="preserve">      Подпрограмма "Обеспечение эпизоотического и ветеринарно-санитарного благополучия на территории Липецкой области на 2014-2024 годы"</t>
  </si>
  <si>
    <t>1350000000</t>
  </si>
  <si>
    <t xml:space="preserve">      Подпрограмма "Развитие сельскохозяйственного производства в поселениях в части стимулирования развития заготовительной деятельности и (или) первичной переработки сельскохозяйственной продукции на 2014-2024 годы"</t>
  </si>
  <si>
    <t>1360000000</t>
  </si>
  <si>
    <t xml:space="preserve">      Подпрограмма "Развитие торговли Липецкой области на 2014-2016 годы и на период до 2024 года"</t>
  </si>
  <si>
    <t>1380000000</t>
  </si>
  <si>
    <t xml:space="preserve">      Подпрограмма "Развитие комплексной системы защиты прав потребителей и качества товаров в Липецкой области на 2014-2024 годы"</t>
  </si>
  <si>
    <t>1390000000</t>
  </si>
  <si>
    <t xml:space="preserve">      Подпрограмма "Развитие мелиорации сельскохозяйственных земель Липецкой области на 2018 - 2024 годы"</t>
  </si>
  <si>
    <t>13А0000000</t>
  </si>
  <si>
    <t xml:space="preserve">    Государственная программа Липецкой области "Развитие транспортной системы Липецкой области"</t>
  </si>
  <si>
    <t>1400000000</t>
  </si>
  <si>
    <t xml:space="preserve">      Подпрограмма "Развитие дорожного комплекса Липецкой области"</t>
  </si>
  <si>
    <t>1410000000</t>
  </si>
  <si>
    <t xml:space="preserve">      Подпрограмма "Развитие пассажирского транспорта общего пользования"</t>
  </si>
  <si>
    <t>1420000000</t>
  </si>
  <si>
    <t xml:space="preserve">    Государственная программа Липецкой области "Обеспечение инвестиционной привлекательности Липецкой области"</t>
  </si>
  <si>
    <t>1500000000</t>
  </si>
  <si>
    <t xml:space="preserve">      Подпрограмма "Улучшение инвестиционного климата в Липецкой области"</t>
  </si>
  <si>
    <t>1510000000</t>
  </si>
  <si>
    <t xml:space="preserve">    Государственная программа Липецкой области "Охрана окружающей среды, воспроизводство и рациональное использование природных ресурсов Липецкой области"</t>
  </si>
  <si>
    <t>1600000000</t>
  </si>
  <si>
    <t xml:space="preserve">      Подпрограмма "Охрана окружающей среды Липецкой области"</t>
  </si>
  <si>
    <t>1610000000</t>
  </si>
  <si>
    <t xml:space="preserve">      Подпрограмма "Обращение с отходами на территории Липецкой области"</t>
  </si>
  <si>
    <t>1620000000</t>
  </si>
  <si>
    <t xml:space="preserve">      Подпрограмма "Развитие водохозяйственного комплекса Липецкой области"</t>
  </si>
  <si>
    <t>1630000000</t>
  </si>
  <si>
    <t xml:space="preserve">      Подпрограмма "Развитие и использование минерально-сырьевой базы Липецкой области"</t>
  </si>
  <si>
    <t>1640000000</t>
  </si>
  <si>
    <t xml:space="preserve">      Подпрограмма "Охрана, воспроизводство и рациональное использование объектов животного мира Липецкой области"</t>
  </si>
  <si>
    <t>1650000000</t>
  </si>
  <si>
    <t xml:space="preserve">    Государственная программа Липецкой области "Развитие лесного хозяйства в Липецкой области"</t>
  </si>
  <si>
    <t>1700000000</t>
  </si>
  <si>
    <t xml:space="preserve">      Подпрограмма "Охрана, защита и воспроизводство лесов на территории Липецкой области в 2014-2024 годах"</t>
  </si>
  <si>
    <t>1710000000</t>
  </si>
  <si>
    <t xml:space="preserve">      Подпрограмма "Лесоразведение на землях иных категорий в 2014-2024 годах"</t>
  </si>
  <si>
    <t>1720000000</t>
  </si>
  <si>
    <t xml:space="preserve">    Государственная программа Липецкой области "Эффективное государственное управление и развитие муниципальной службы в Липецкой области"</t>
  </si>
  <si>
    <t>1800000000</t>
  </si>
  <si>
    <t xml:space="preserve">      Подпрограмма "Повышение качества предоставления государственных, муниципальных и дополнительных услуг в Липецкой области"</t>
  </si>
  <si>
    <t>1810000000</t>
  </si>
  <si>
    <t xml:space="preserve">      Подпрограмма "Совершенствование государственной гражданской и муниципальной службы Липецкой области"</t>
  </si>
  <si>
    <t>1820000000</t>
  </si>
  <si>
    <t xml:space="preserve">      Подпрограмма "Формирование электронного правительства в Липецкой области"</t>
  </si>
  <si>
    <t>1830000000</t>
  </si>
  <si>
    <t xml:space="preserve">      Подпрограмма "Совершенствование системы управления областным имуществом и земельными участками"</t>
  </si>
  <si>
    <t>1840000000</t>
  </si>
  <si>
    <t xml:space="preserve">      Подпрограмма "Использование результатов космической деятельности в интересах социально-экономического развития Липецкой области"</t>
  </si>
  <si>
    <t>1850000000</t>
  </si>
  <si>
    <t xml:space="preserve">    Государственная программа Липецкой области "Управление государственными финансами и государственным долгом Липецкой области"</t>
  </si>
  <si>
    <t>1900000000</t>
  </si>
  <si>
    <t xml:space="preserve">      Подпрограмма "Долгосрочное бюджетное планирование, совершенствование организации бюджетного процесса"</t>
  </si>
  <si>
    <t>1910000000</t>
  </si>
  <si>
    <t xml:space="preserve">      Подпрограмма "Управление государственным долгом Липецкой области"</t>
  </si>
  <si>
    <t>1920000000</t>
  </si>
  <si>
    <t xml:space="preserve">      Подпрограмма "Создание условий для повышения финансовой устойчивости местных бюджетов"</t>
  </si>
  <si>
    <t>1930000000</t>
  </si>
  <si>
    <t xml:space="preserve">    Государственная программа Липецкой области "Формирование современной городской среды в Липецкой области"</t>
  </si>
  <si>
    <t>2000000000</t>
  </si>
  <si>
    <t xml:space="preserve">      Подпрограмма "Развитие благоустройства территорий муниципальных образований Липецкой области"</t>
  </si>
  <si>
    <t>2010000000</t>
  </si>
  <si>
    <t xml:space="preserve">      Подпрограмма "Повышение качества водоснабжения населения Липецкой области в рамках регионального проекта "Чистая вода"</t>
  </si>
  <si>
    <t>в рублях</t>
  </si>
  <si>
    <t>Кассовый расход</t>
  </si>
  <si>
    <t>Первоначальный план</t>
  </si>
  <si>
    <t>Уточненный план</t>
  </si>
  <si>
    <t>0880000000</t>
  </si>
  <si>
    <t xml:space="preserve">      Подпрограмма "Развитие отраслей агропромышленного комплекса Липецкой области на 2020 - 2024 годы"</t>
  </si>
  <si>
    <t>13Б0000000</t>
  </si>
  <si>
    <t xml:space="preserve">      Подпрограмма "Расширение использования природного газа в качестве моторного топлива в Липецкой области"</t>
  </si>
  <si>
    <t>1430000000</t>
  </si>
  <si>
    <t xml:space="preserve">    Государственная программа Липецкой области "Комплексное развитие сельских территорий Липецкой области"</t>
  </si>
  <si>
    <t>2100000000</t>
  </si>
  <si>
    <t xml:space="preserve">      Подпрограмма "Создание условий для обеспечения доступным и комфортным жильем сельского населения"</t>
  </si>
  <si>
    <t>2110000000</t>
  </si>
  <si>
    <t xml:space="preserve">      Подпрограмма "Создание и развитие инфраструктуры на сельских территориях"</t>
  </si>
  <si>
    <t>2120000000</t>
  </si>
  <si>
    <t xml:space="preserve">      Подпрограмма "Развитие рынка труда (кадрового потенциала) на сельских территориях"</t>
  </si>
  <si>
    <t>2130000000</t>
  </si>
  <si>
    <t xml:space="preserve">    Непрограммные расходы областного бюджета</t>
  </si>
  <si>
    <t>9900000000</t>
  </si>
  <si>
    <t xml:space="preserve">      Обеспечение деятельности председателя, депутатов (членов) законодательного органа государственной власти Липецкой области, высшего должностного лица Липецкой области (руководителя высшего исполнительного органа государственной власти Липецкой области) и его заместителей</t>
  </si>
  <si>
    <t>9910000000</t>
  </si>
  <si>
    <t xml:space="preserve">      Резервные фонды</t>
  </si>
  <si>
    <t>9930000000</t>
  </si>
  <si>
    <t xml:space="preserve">      Обеспечение деятельности в сфере государственной регистрации актов гражданского состояния</t>
  </si>
  <si>
    <t>9940000000</t>
  </si>
  <si>
    <t xml:space="preserve">      Расходы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</si>
  <si>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9950000000</t>
  </si>
  <si>
    <t xml:space="preserve">      Иные непрограммные мероприятия</t>
  </si>
  <si>
    <t>9990000000</t>
  </si>
  <si>
    <t>ВСЕГО РАСХОДОВ</t>
  </si>
  <si>
    <t>Причины отклонения исполнения  первоначального плана от уточненного (в случаях, если такие отклонения составили 5% и более, как в большую, так и в меньшую сторону)</t>
  </si>
  <si>
    <t>Причины отклонения исполнения от уточненного плана (в случаях, если такие отклонения составили 5% и более, как в большую, так и в меньшую сторону)</t>
  </si>
  <si>
    <t>Процент отклонения первоначального плана от уточненного</t>
  </si>
  <si>
    <t>Процент исполнения уточненного плана</t>
  </si>
  <si>
    <t>-</t>
  </si>
  <si>
    <t>Целевая статья</t>
  </si>
  <si>
    <t xml:space="preserve">Ассигнования перераспределялись на другие мероприятий  в связи пандемией новой коронавирусной инфекции, вызванной 2019-nCoV. </t>
  </si>
  <si>
    <t xml:space="preserve">Не освоены средства на осуществление бюджетных инвестиций в объекты социальной защиты населения, в связи с необходимостью доработки ПСД на объект реконструкции
</t>
  </si>
  <si>
    <t xml:space="preserve">Экономия сложилась по осуществлению органами местного самоуправления переданных полномочий в области охраны труда и социально-трудовых отношений в соответствии Законом Липецкой области от 8 ноября 2012 года N 88-ОЗ 
</t>
  </si>
  <si>
    <t xml:space="preserve">Уменьшены расходы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рубежом, в связи с пандемией новой коронавирусной инфекции, вызванной 2019-nCoV
</t>
  </si>
  <si>
    <t>Экономия средств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рубежом, в связи с пандемией новой коронавирусной инфекции, вызванной 2019-nCoV</t>
  </si>
  <si>
    <t xml:space="preserve">Увеличение обусловлено выделением дополнительных ассигнований из федерального бюджета на осуществление социальных выплат безработным гражданам в соответствии с Законом Российской Федерации от 19 апреля 1991 года N 1032-1 "О занятости населения в Российской Федерации"
</t>
  </si>
  <si>
    <t>Уменьшение получателей выплат на ремонт жилья для детей-сирот (выплата носит заявительный характер)</t>
  </si>
  <si>
    <t>Уменьшение получателей выплат на материальную поддержку ребенка в семье опекуна (попечителя) и приемной семье, а также вознаграждение, причитающееся приемному родителю (выплата носит заявительный характер)</t>
  </si>
  <si>
    <t>Бюджетные ассигнования перераспределялись на другие мероприятия в связи с пандемией новой коронавирусной инфекции, вызванной 2019-nCoV</t>
  </si>
  <si>
    <t xml:space="preserve">Экономия средств в связи с сокращением количества оказываемой плановой помощи в стационарах в связи коронавирусной инфекции, вызванной 2019-nCoV </t>
  </si>
  <si>
    <t>Экономия средств в связи с пристановлением оказания плановой медицинской помощи в связи с пандемией коронавирусной инфекции</t>
  </si>
  <si>
    <t xml:space="preserve">Дополнительные ассигнования из федерального и областного бюджета на осуществление выплат стимулирующего характера за особые условия труда и дополнительную нагрузку медицинским работникам, оказывающим медицинскую помощь гражданам, у которых выявлена новая коронавирусная инфекция, и лицам из групп риска заражения новой коронавирусной инфекцией </t>
  </si>
  <si>
    <t xml:space="preserve">Выделялись дополнительно ассигнования из федерального бюджета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обслуживания, стационарных отделений, созданных не в стационарных организациях социального обслуживания, оказывающим социальные услуги гражданам, у которых выявлена новая коронавирусная инфекция, и лицам из групп риска заражения новой коронавирусной инфекцией, а также на выплату отпускных указанным работникам </t>
  </si>
  <si>
    <t>Выделялись ассигнования на осуществление ежемесячной выплаты на детей в возрасте от 3 до 7 лет включительно в соответствии с Посланием Президента РФ Федеральному Собранию РФ от 15 января 2020 г.</t>
  </si>
  <si>
    <t>Сокращены расходы на мероприятия по содействию трудоустройству незанятых инвалидов (выплата носит заявительный характер)</t>
  </si>
  <si>
    <t>Увеличение расходов обусловлено выделением средств из федерального и областного бюджета на финансовое обеспечение мероприятий по борьбе с новой коронавирусной инфекцией (лекарственное обеспечение, оборудование, выплаты медработникам и пр.)</t>
  </si>
  <si>
    <t>Увеличение расходов обусловлено выделением средств на финансовое обеспечение мероприятий по борьбе с новой коронавирусной инфекцией,  выделение средств на погашение просроченной кредиторской задолженности</t>
  </si>
  <si>
    <t>Дополнительные ассигнования на финансовое обеспечение мероприятий по борьбе с новой коронавирусной инфекцией, приобретение оборудования и проведение текущего и капитального ремонта</t>
  </si>
  <si>
    <t xml:space="preserve"> Экономия по выплатам стимулирующего характера медицинским работникам в связи отменой с 01.11.2020г. постановлений Правительства РФ №415 и №484, уменьшение количества получателей по отдельным мерам социальной поддержки (выплата носит заявительный характер)</t>
  </si>
  <si>
    <t>Выделение дополнительных ассигнований на финансовое обеспечение мероприятий по борьбе с новой коронавирусной инфекцией, на перепрофилирование коечной мощности под ковидные госпиталя, выделение средств на погашение просроченной кредиторской задолженности</t>
  </si>
  <si>
    <t>Увеличение расходов на финансовое обеспечение мероприятий по борьбе с новой коронавирусной инфекцией, приобретение лекарственных препаратов для лечения пациентов с новой коронавирусной инфекцией из федерального бюджета, увеличение расходов на льготное обеспечение лекарственными средствами за счет средств областного бюджета</t>
  </si>
  <si>
    <t>Дополнительные бюджетные ассигнования были выделены для организации мероприятия "День памяти жертв ДТП" в рамках регионального проекта "Безопасность дорожного движения"</t>
  </si>
  <si>
    <t>Перераспределение средств на другие мероприятия в связи пандемией новой коронавирусной инфекции, вызванной 2019-nCoV.</t>
  </si>
  <si>
    <t>Дополнительные бюджетные ассигнования выделялись на приобретение здания для мировых судей в г.Лебедянь и на услуги почтовой связи в связи с ростом тарифов на связь и увеличением количества рассматриваемых мировыми судьями дел</t>
  </si>
  <si>
    <t>Экономия в результате проведения закупочных процедур</t>
  </si>
  <si>
    <t>Увеличение бюджетных ассигнований связано с введением  денежного вознаграждения за выполнение особо важных и сложных заданий
 (изменения в областной закон от 22.02.2006 №266-ОЗ)</t>
  </si>
  <si>
    <t>Отклонение обусловлено ликвидацией ОКУ "Центр кластерного развития туризма Липецкой области" (Постановление АЛО от 02.06.2020г. №329) и ОАУ "Областной центр событийного туризма Липецкой области (Постановление АЛО от 02.06.2020г. №330)</t>
  </si>
  <si>
    <t>Отклонение связано с неосвоением бюджетных средств на создание новых мест в общеобразовательных организациях, расположенных в сельской местности и поселках городского типа в связи с отставанием от графика на строительство школы на 100 мест в с.Пятницкое по причине введения ограничительных мер, связанных с новой коронавирусной инфекцией (COVID-19)</t>
  </si>
  <si>
    <t>Увеличение бюджетных ассигнований связано с подтверждением законтрактованых остатков за 2019 год на строительство объекта "Школа жилой многоэтажной застройки по ул. 50 лет НЛМК в г.Липецке"</t>
  </si>
  <si>
    <t>Уменьшение расходов на компенсацию затрат адвокатам на услуги по оказанию бесплатной юридической помощи (выплата носит заявительный характер)</t>
  </si>
  <si>
    <t xml:space="preserve">В  2020  году в связи со сложившейся эпидемиологической ситуацией  в  процессе  исполнения  областного  бюджета  была  дополнительно  выделена  дотация  на  поддержку  мер  по  обеспечению сбалансированности местных  бюджетов </t>
  </si>
  <si>
    <t xml:space="preserve">В связи с формированием Резервного фонда Липецкой области  и увеличением объема резервного фонда администрации Липецкой области в целях финансирования мероприятий,  направленных на профилактику и устранение последствий распространения новой коронавирусной инфекции (COVID-19). </t>
  </si>
  <si>
    <t>В связи с выполнением доходной части областного бюджета средства резервного фонда Липецкой области на финансирование расходных обязательств области не направлялись.</t>
  </si>
  <si>
    <t>Увеличение бюджетных ассигнований связано с присоединением управления по взаимодействию с органами местного самоуправления к управлению внутренней политики Липецкой области</t>
  </si>
  <si>
    <t xml:space="preserve">Перераспределение средств на другие мероприятия в связи пандемией </t>
  </si>
  <si>
    <t>Бюджетные ассигнования направлены в резервный фонд администрации Липецкой области в целях борьбы с коронавирусной инфекцией.</t>
  </si>
  <si>
    <t xml:space="preserve">Уменьшены ассигнования на предоставление субсидий местным бюджетам на осуществление капитального ремонта и бюджетные инвестиции в объекты муниципальной собственности </t>
  </si>
  <si>
    <t>Не освоены субсидии местным бюджетам, предусмотренные на:  
- капитальный ремонт и бюджетные инвестиции в связи с нарушением сроков выполнения работ подрядной организацией и недоработкой поектной документации;
- содержание ОКУ "УКС Липецкой области" в связи с экономией по налоговым платежам в результате передачи объекта в муниципальную собственность.</t>
  </si>
  <si>
    <t xml:space="preserve">В процессе исполнения бюджета получены средства  Фонда содействия реформированию ЖКХ на переселение граждан из аварийного жилищного фонда и капитальный ремонт многоквартирных домов, </t>
  </si>
  <si>
    <t>В связи с  переносом сроков выполнения работ на 2021 год по переселению граждан из аварийного жилищного фонда и по модернизации систем коммунальной инфраструктуры, строительству объектов водоснабжения и водоотведения</t>
  </si>
  <si>
    <t xml:space="preserve">В процессе исполнения бюджета  увеличены субсидии из федерального и областного бюджетов на модернизацию водоснабжения </t>
  </si>
  <si>
    <t>Перераспределение бюджетных ассигнований на Государственную программу Липецкой области "Обеспечение инвестиционной привлекательности Липецкой области" (средства на содержание аппарата)</t>
  </si>
  <si>
    <t xml:space="preserve">Отмены ярмарок из-за ограничительных мер, связанных с угрозой распространения новой короновирусной инфекции (2019-nCoV). </t>
  </si>
  <si>
    <t>Отмена командировок и ярмарок из-за угрозы распространения новой короновирусной инфекции (2019-nCoV).</t>
  </si>
  <si>
    <t>Отмена проведения ряда мероприятий в связи с эпидемической обстановкой.</t>
  </si>
  <si>
    <t>В процессе исполнения бюджета в 2020 году Дорожный фонд области был увеличен на сумму межбюджетных трансфертов из федерального бюджета.</t>
  </si>
  <si>
    <t>Экономия по результатам проведения конкурсных процедур. Уменьшение объема выполненных работ и стоимости контракта в пределах 10%  в сответсвии с 44-ФЗ. Поздние сроки заключения контрактов на экономию, неблагоприятные погодные условия.</t>
  </si>
  <si>
    <t>На  предоставление субсидий на возмещение части затрат на реализацию инвестиционных проектов по строительству объектов заправки транспортных средств природным газом средства освоены в таком объеме в связи с  отсутствием претендентов на получение субсидий</t>
  </si>
  <si>
    <t xml:space="preserve">Средства, предусмотренные  на приобретение подвижного состава для перевозки пасссажиров  перераспределены городу Липецку на переселение граждан из аварийного жилья и на оплату лизинговых платежей  МУП "Липецкпассажиртранс". Отменена часть авиарейсов в связи c карантинными ограничениями. </t>
  </si>
  <si>
    <t xml:space="preserve">Дополнительно выделены средства из областного бюджета на повышение эффективности оценки качества окружающей среды, направлены на приобретениее камышекосилки и передвижных постов наблюдения </t>
  </si>
  <si>
    <t>Дополнительно выделены средства из федерального бюджета на реализацию региональных проектов "Чистая страна" и "Комплексная система обращения с отходами".</t>
  </si>
  <si>
    <t xml:space="preserve">Экономия по торгам по мероприятиям регионального проекта "Чистая страна" </t>
  </si>
  <si>
    <t>Дополнительно из областного бюджета выделены средства на разработку проектной документации "Экологическая реабилитация р. Дон".</t>
  </si>
  <si>
    <t>Уменьшение бюджетных ассигнований по итогам проведенных торгов</t>
  </si>
  <si>
    <t>Уменьшения объемов работ на агротехнические уходы за лесными насаждениями в связи с оформлением земельных участков  в постоянное (бессрочное) пользование ГАУ «Лесхозы». Средства перераспределены на финансирование устройства крытой стоянки для лесопожарной техники.</t>
  </si>
  <si>
    <t>Экономия в результате проведенных конкурентных закупок оборудования для организации защищенного доступа к информационным ресурсам управления финансов.</t>
  </si>
  <si>
    <t xml:space="preserve">Снижения ключевой ставки ЦБ РФ, рефинансирования кредитов  по более низким процентным ставкам.  Отказ от заимствований в связи с наличием остатков средств на едином счете областного бюджета. </t>
  </si>
  <si>
    <t>Дополнительное  выделение  дотации  на  поддержку  мер  по  обеспечению сбалансированности местных  бюджетов.</t>
  </si>
  <si>
    <t>Дополнительно выделены средства местным бюджетам на благоустройство территорий победителям Всероссийского конкурса лучших проектов из федерального и областного бюджетов</t>
  </si>
  <si>
    <t>Дополнительно выделены средства местным бюджетам на благоустройство территорий Победителям Всероссийского конкурса лучших проектов из федерального и областного бюджетов</t>
  </si>
  <si>
    <t>Экономия по результатам проведения закупочных процедур и отменой командировокв связи с распространением новой коронавирусной инфекцией</t>
  </si>
  <si>
    <t>Уменьшение ассигнований на мероприятия по газификации в связи с заменой одного претендента на другого с меньшей сметной стоимостью.</t>
  </si>
  <si>
    <t xml:space="preserve">Дополнительно выделены средства на предоставление социальных выплат молодым семьям при рождении ребенка </t>
  </si>
  <si>
    <t>Заявительный характер субсидирования организаций, производителей товаров, работ и услуг</t>
  </si>
  <si>
    <t>Оплата работ «по факту» на основании актов выполненных работ</t>
  </si>
  <si>
    <t xml:space="preserve">Нарушение сроков выполнения работ подрядной организацией при строительстве крытого футбольного манежа в г.Липецке, лыжероллерной трассы ФСК "Задонск", дворца спорта в гЛипецке. </t>
  </si>
  <si>
    <t>Увеличение бюджетных ассигнований  на техническое обслуживание котельной ОРК "Клён", приобретение средств дезинфекции и прохождение тестирования на COVID-19 "Центру развития детского отдыха" и "Центру образования, реабилитации и оздоровления"</t>
  </si>
  <si>
    <t>Выплаты субсидий ППК "Фонд защиты прав граждан - участников долевого строительства"  производились исходя из принятого решения Наблюдательного совета Фонда защиты прав граждан – участников долевого строительства. 
Субсидии на тех.присоединение к инженерным сетям, благоустройство и субсидирование % ставки по кредитам на завершение строительства проблемных объектов оплачивались по факту представленных инвесторами соответствующих документов</t>
  </si>
  <si>
    <t xml:space="preserve">Экономия по результатам проведения закупочных процедур </t>
  </si>
  <si>
    <t>Корректировка проектно-сметной документации, перенос сроков выполнения работ по модернизации систем коммунальной инфраструктуры на 2021 год</t>
  </si>
  <si>
    <t>Увеличение ассигнований обусловлено выделением средств из федерального и областного бюджета на финансовое обеспечение мероприятий по борьбе с новой коронавирусной инфекцией, на осуществление ежемесячной выплаты на детей в возрасте от 3 до 7 лет включительно в соответствии с Посланием Президента РФ Федеральному Собранию РФ от 15 января 2020 г.</t>
  </si>
  <si>
    <t xml:space="preserve">Сокращение  обусловлено корректировкой ассигнований из федерального бюджета на осуществление переданных полномочий РФ в конце года, а также снижением обращений на оказание социальной помощи населению на основании социального контракта и другим мерам социальной поддержки в связи пандемией новой коронавирусной инфекции, вызванной 2019-nCoV. </t>
  </si>
  <si>
    <t>Ассигнования  направлены в резервный фонд администрации Липецкой области для выполнения  мероприятий по борьбе с короновирусной инфекцией</t>
  </si>
  <si>
    <t xml:space="preserve">Перераспределение стимулирующей субсидии между мероприятиями </t>
  </si>
  <si>
    <t>Выделение средств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инфекции, в т.ч. на оснащение (переоснащение)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инфекцией, осуществление дополнительных выплат медицинским и иным работникам медицинских и иных организаций, оказывающим медицинскую помощь (участвующим в оказании медицинской помощи, обеспечивающим оказание медицинской помощи) по диагностике и лечению новой коронавирусной инфекции, контактирующим с пациентами с установленным диагнозом новой коронавирусной инфекции, обеспечение деятельности обсерваторов и др.</t>
  </si>
  <si>
    <t>Выделение дополнительных ассигнований на  погашение  кредиторской задолженности</t>
  </si>
  <si>
    <t>Информация об исполнении государственных программ и непрограммных расходов Липецкой области в 2020 году</t>
  </si>
  <si>
    <t xml:space="preserve"> Экономия в результате проведения конкурсных процедур закупок</t>
  </si>
  <si>
    <t xml:space="preserve">В процессе исполнения бюджета получены средства  Фонда содействия реформированию ЖКХ на переселение граждан из аварийного жилищного фонда и капитальный ремонт многоквартирных домов. В процессе исполнения бюджета  увеличены субсидии из федерального и областного бюджетов на модернизацию водоснабжения. </t>
  </si>
  <si>
    <t>Уменьшение ассигнований всвязи с изменением порядка возмещения части затрат на уплату процентов по инвесткредитам и займам в АПК</t>
  </si>
  <si>
    <t xml:space="preserve">В связи с формированием  и увеличением объема резервного фонда администрации Липецкой области в целях финансирования мероприятий,  направленных на профилактику и устранение последствий распространения коронавирусной инфекции. </t>
  </si>
  <si>
    <t>Экономия по результатам проведения закупочных процедур и отменой командировок в связи с распространением  коронавирусной инфекции. В связи с выполнением доходной части областного бюджета средства резервного фонда  на финансирование расходных обязательств области не направлялись.</t>
  </si>
  <si>
    <t>Отмена проведения ряда мероприятий в связи с эпидемиологической обстановкой.</t>
  </si>
  <si>
    <t>Выделение дополнительных средств федерального бюджета на реализацию мероприятий по оказанию неотложных мер поддержки СМСП в целях обеспечения устойчивого развития экономики в условиях ухудшения ситуации в связи с распространением новой коронавирусной инфекции.</t>
  </si>
  <si>
    <t>Нарушение сроков выполнения работ подрядной организацией при строительстве объектов</t>
  </si>
  <si>
    <t>Экономия по выплатам стимулирующего характера медицинским работникам в связи отменой с 01.11.2020 постановлений Правительства РФ №415 и №484, экономия по закупочным процедурам, оплата товаров и услуг по факту поставки, поставка по состоянию на 30.12.2020</t>
  </si>
  <si>
    <t>Уменьшение ассигнований исходя из фактической потребности</t>
  </si>
  <si>
    <t>Уменьшение ассигнований в связи с изменением порядка возмещения части затрат на уплату процентов по инвесткредитам и займам в АПК, отменой ярмарок из-за ограничительных мер.</t>
  </si>
  <si>
    <t>Экономия по результатам проведения конкурсных процедур. Уменьшение объема выполненных работ и стоимости контракта. Поздние сроки заключения контрактов на объем сложившейся экономии, неблагоприятные погодные условия.</t>
  </si>
  <si>
    <t>Уменьшение ассигнований на мероприятия по газификации в связи с заменой одного объекта на другой с меньшей сметной стоимостью.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</si>
</sst>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52">
    <xf numFmtId="0" fontId="0" fillId="0" borderId="0"/>
    <xf numFmtId="0" fontId="4" fillId="0" borderId="0">
      <alignment horizontal="right"/>
    </xf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5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6" fillId="0" borderId="1" xfId="1" applyNumberFormat="1" applyFont="1" applyFill="1" applyBorder="1" applyAlignment="1" applyProtection="1"/>
    <xf numFmtId="0" fontId="10" fillId="0" borderId="2" xfId="31" applyNumberFormat="1" applyFont="1" applyFill="1" applyAlignment="1" applyProtection="1">
      <alignment vertical="center" wrapText="1"/>
    </xf>
    <xf numFmtId="1" fontId="10" fillId="0" borderId="2" xfId="32" applyNumberFormat="1" applyFont="1" applyFill="1" applyAlignment="1" applyProtection="1">
      <alignment horizontal="center" vertical="center" shrinkToFit="1"/>
    </xf>
    <xf numFmtId="4" fontId="10" fillId="0" borderId="2" xfId="33" applyNumberFormat="1" applyFont="1" applyFill="1" applyAlignment="1" applyProtection="1">
      <alignment horizontal="right" vertical="center" shrinkToFit="1"/>
    </xf>
    <xf numFmtId="164" fontId="8" fillId="0" borderId="4" xfId="0" applyNumberFormat="1" applyFont="1" applyFill="1" applyBorder="1" applyAlignment="1" applyProtection="1">
      <alignment horizontal="center" vertical="center"/>
      <protection locked="0"/>
    </xf>
    <xf numFmtId="4" fontId="10" fillId="0" borderId="2" xfId="36" applyNumberFormat="1" applyFont="1" applyFill="1" applyAlignment="1" applyProtection="1">
      <alignment horizontal="right" vertical="center" shrinkToFit="1"/>
    </xf>
    <xf numFmtId="0" fontId="10" fillId="0" borderId="3" xfId="35" applyNumberFormat="1" applyFont="1" applyFill="1" applyBorder="1" applyAlignment="1" applyProtection="1">
      <alignment vertical="center"/>
    </xf>
    <xf numFmtId="0" fontId="10" fillId="0" borderId="7" xfId="35" applyFont="1" applyFill="1" applyBorder="1" applyAlignment="1">
      <alignment vertical="center"/>
    </xf>
    <xf numFmtId="0" fontId="6" fillId="0" borderId="1" xfId="1" applyNumberFormat="1" applyFont="1" applyFill="1" applyBorder="1" applyAlignment="1" applyProtection="1">
      <alignment horizontal="center"/>
    </xf>
    <xf numFmtId="0" fontId="7" fillId="0" borderId="5" xfId="7" applyNumberFormat="1" applyFont="1" applyFill="1" applyBorder="1" applyAlignment="1" applyProtection="1">
      <alignment horizontal="center" vertical="center" wrapText="1"/>
    </xf>
    <xf numFmtId="0" fontId="7" fillId="0" borderId="5" xfId="10" applyNumberFormat="1" applyFont="1" applyFill="1" applyBorder="1" applyAlignment="1" applyProtection="1">
      <alignment horizontal="center" vertical="center" wrapText="1"/>
    </xf>
    <xf numFmtId="0" fontId="7" fillId="0" borderId="5" xfId="20" applyNumberFormat="1" applyFont="1" applyFill="1" applyBorder="1" applyAlignment="1" applyProtection="1">
      <alignment horizontal="center" vertical="center" wrapText="1"/>
    </xf>
    <xf numFmtId="0" fontId="7" fillId="0" borderId="5" xfId="30" applyNumberFormat="1" applyFont="1" applyFill="1" applyBorder="1" applyAlignment="1" applyProtection="1">
      <alignment horizontal="center" vertical="center" wrapText="1"/>
    </xf>
    <xf numFmtId="0" fontId="7" fillId="0" borderId="8" xfId="3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5" fillId="0" borderId="1" xfId="1" applyNumberFormat="1" applyFont="1" applyFill="1" applyBorder="1" applyAlignment="1" applyProtection="1">
      <alignment horizontal="right" vertical="center"/>
    </xf>
    <xf numFmtId="4" fontId="10" fillId="0" borderId="2" xfId="32" applyNumberFormat="1" applyFont="1" applyFill="1" applyAlignment="1" applyProtection="1">
      <alignment horizontal="right" vertical="center" shrinkToFit="1"/>
    </xf>
    <xf numFmtId="4" fontId="7" fillId="0" borderId="2" xfId="33" applyNumberFormat="1" applyFont="1" applyFill="1" applyAlignment="1" applyProtection="1">
      <alignment horizontal="right" vertical="center" shrinkToFit="1"/>
    </xf>
    <xf numFmtId="0" fontId="10" fillId="0" borderId="2" xfId="31" applyNumberFormat="1" applyFont="1" applyAlignment="1" applyProtection="1">
      <alignment vertical="center" wrapText="1"/>
    </xf>
    <xf numFmtId="0" fontId="6" fillId="0" borderId="1" xfId="1" applyNumberFormat="1" applyFont="1" applyFill="1" applyBorder="1" applyAlignment="1" applyProtection="1">
      <alignment horizontal="center" vertical="center"/>
    </xf>
    <xf numFmtId="165" fontId="10" fillId="0" borderId="2" xfId="34" applyNumberFormat="1" applyFont="1" applyFill="1" applyAlignment="1" applyProtection="1">
      <alignment horizontal="center" vertical="center" shrinkToFit="1"/>
    </xf>
    <xf numFmtId="1" fontId="11" fillId="0" borderId="2" xfId="32" applyNumberFormat="1" applyFont="1" applyAlignment="1" applyProtection="1">
      <alignment horizontal="center" vertical="center" shrinkToFit="1"/>
    </xf>
    <xf numFmtId="0" fontId="10" fillId="5" borderId="2" xfId="31" applyNumberFormat="1" applyFont="1" applyFill="1" applyAlignment="1" applyProtection="1">
      <alignment vertical="center" wrapText="1"/>
    </xf>
    <xf numFmtId="1" fontId="10" fillId="5" borderId="2" xfId="32" applyNumberFormat="1" applyFont="1" applyFill="1" applyAlignment="1" applyProtection="1">
      <alignment horizontal="center" vertical="center" shrinkToFit="1"/>
    </xf>
    <xf numFmtId="4" fontId="10" fillId="5" borderId="2" xfId="33" applyNumberFormat="1" applyFont="1" applyFill="1" applyAlignment="1" applyProtection="1">
      <alignment horizontal="right" vertical="center" shrinkToFit="1"/>
    </xf>
    <xf numFmtId="165" fontId="10" fillId="5" borderId="2" xfId="34" applyNumberFormat="1" applyFont="1" applyFill="1" applyAlignment="1" applyProtection="1">
      <alignment horizontal="center" vertical="center" shrinkToFit="1"/>
    </xf>
    <xf numFmtId="164" fontId="8" fillId="5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1" xfId="1" applyNumberFormat="1" applyFont="1" applyFill="1" applyBorder="1" applyAlignment="1" applyProtection="1"/>
    <xf numFmtId="0" fontId="12" fillId="0" borderId="0" xfId="0" applyFont="1" applyFill="1" applyProtection="1">
      <protection locked="0"/>
    </xf>
    <xf numFmtId="0" fontId="12" fillId="0" borderId="4" xfId="0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 applyProtection="1">
      <protection locked="0"/>
    </xf>
    <xf numFmtId="0" fontId="12" fillId="0" borderId="4" xfId="0" applyFont="1" applyFill="1" applyBorder="1" applyAlignment="1">
      <alignment horizontal="justify" vertical="center"/>
    </xf>
    <xf numFmtId="0" fontId="13" fillId="0" borderId="4" xfId="0" applyFont="1" applyFill="1" applyBorder="1" applyAlignment="1">
      <alignment vertical="center" wrapText="1"/>
    </xf>
    <xf numFmtId="2" fontId="12" fillId="0" borderId="4" xfId="0" applyNumberFormat="1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>
      <alignment horizontal="justify" vertical="center"/>
    </xf>
    <xf numFmtId="0" fontId="12" fillId="0" borderId="4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Alignment="1">
      <alignment horizontal="justify" vertical="center"/>
    </xf>
    <xf numFmtId="0" fontId="12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vertical="center" wrapText="1"/>
      <protection locked="0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 applyProtection="1">
      <alignment vertical="center"/>
      <protection locked="0"/>
    </xf>
    <xf numFmtId="4" fontId="12" fillId="0" borderId="4" xfId="0" applyNumberFormat="1" applyFont="1" applyFill="1" applyBorder="1" applyAlignment="1" applyProtection="1">
      <alignment vertical="center"/>
      <protection locked="0"/>
    </xf>
    <xf numFmtId="0" fontId="13" fillId="0" borderId="4" xfId="0" applyNumberFormat="1" applyFont="1" applyFill="1" applyBorder="1" applyAlignment="1">
      <alignment vertical="center" wrapText="1"/>
    </xf>
    <xf numFmtId="4" fontId="12" fillId="0" borderId="4" xfId="0" applyNumberFormat="1" applyFont="1" applyFill="1" applyBorder="1" applyAlignment="1" applyProtection="1">
      <alignment vertical="center" wrapText="1"/>
      <protection locked="0"/>
    </xf>
    <xf numFmtId="0" fontId="9" fillId="0" borderId="1" xfId="1" applyNumberFormat="1" applyFont="1" applyBorder="1" applyAlignment="1" applyProtection="1">
      <alignment horizontal="center" vertical="center"/>
    </xf>
  </cellXfs>
  <cellStyles count="52">
    <cellStyle name="br" xfId="41"/>
    <cellStyle name="col" xfId="40"/>
    <cellStyle name="dtrow" xfId="1"/>
    <cellStyle name="style0" xfId="42"/>
    <cellStyle name="td" xfId="43"/>
    <cellStyle name="tr" xfId="39"/>
    <cellStyle name="xl21" xfId="44"/>
    <cellStyle name="xl22" xfId="7"/>
    <cellStyle name="xl23" xfId="45"/>
    <cellStyle name="xl24" xfId="3"/>
    <cellStyle name="xl25" xfId="8"/>
    <cellStyle name="xl26" xfId="32"/>
    <cellStyle name="xl27" xfId="9"/>
    <cellStyle name="xl28" xfId="10"/>
    <cellStyle name="xl29" xfId="11"/>
    <cellStyle name="xl30" xfId="12"/>
    <cellStyle name="xl31" xfId="13"/>
    <cellStyle name="xl32" xfId="14"/>
    <cellStyle name="xl33" xfId="46"/>
    <cellStyle name="xl34" xfId="15"/>
    <cellStyle name="xl35" xfId="16"/>
    <cellStyle name="xl36" xfId="17"/>
    <cellStyle name="xl37" xfId="18"/>
    <cellStyle name="xl38" xfId="35"/>
    <cellStyle name="xl39" xfId="19"/>
    <cellStyle name="xl40" xfId="47"/>
    <cellStyle name="xl41" xfId="36"/>
    <cellStyle name="xl42" xfId="2"/>
    <cellStyle name="xl43" xfId="20"/>
    <cellStyle name="xl44" xfId="21"/>
    <cellStyle name="xl45" xfId="22"/>
    <cellStyle name="xl46" xfId="23"/>
    <cellStyle name="xl47" xfId="24"/>
    <cellStyle name="xl48" xfId="25"/>
    <cellStyle name="xl49" xfId="26"/>
    <cellStyle name="xl50" xfId="27"/>
    <cellStyle name="xl51" xfId="28"/>
    <cellStyle name="xl52" xfId="29"/>
    <cellStyle name="xl53" xfId="30"/>
    <cellStyle name="xl54" xfId="38"/>
    <cellStyle name="xl55" xfId="48"/>
    <cellStyle name="xl56" xfId="37"/>
    <cellStyle name="xl57" xfId="4"/>
    <cellStyle name="xl58" xfId="5"/>
    <cellStyle name="xl59" xfId="6"/>
    <cellStyle name="xl60" xfId="49"/>
    <cellStyle name="xl61" xfId="31"/>
    <cellStyle name="xl62" xfId="50"/>
    <cellStyle name="xl63" xfId="51"/>
    <cellStyle name="xl64" xfId="33"/>
    <cellStyle name="xl65" xfId="3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8"/>
  <sheetViews>
    <sheetView showGridLines="0" tabSelected="1" zoomScale="80" zoomScaleNormal="80" zoomScaleSheetLayoutView="100" workbookViewId="0">
      <pane ySplit="3" topLeftCell="A95" activePane="bottomLeft" state="frozen"/>
      <selection pane="bottomLeft" activeCell="H107" sqref="H107"/>
    </sheetView>
  </sheetViews>
  <sheetFormatPr defaultColWidth="8.88671875" defaultRowHeight="15.65" outlineLevelRow="1" x14ac:dyDescent="0.3"/>
  <cols>
    <col min="1" max="1" width="49.44140625" style="5" customWidth="1"/>
    <col min="2" max="2" width="13.33203125" style="2" customWidth="1"/>
    <col min="3" max="3" width="17.5546875" style="21" customWidth="1"/>
    <col min="4" max="5" width="18" style="4" customWidth="1"/>
    <col min="6" max="6" width="16.88671875" style="4" customWidth="1"/>
    <col min="7" max="7" width="14.44140625" style="3" customWidth="1"/>
    <col min="8" max="9" width="45.5546875" style="35" customWidth="1"/>
    <col min="10" max="10" width="12.88671875" style="1" bestFit="1" customWidth="1"/>
    <col min="11" max="16384" width="8.88671875" style="1"/>
  </cols>
  <sheetData>
    <row r="1" spans="1:9" ht="33.049999999999997" customHeight="1" x14ac:dyDescent="0.3">
      <c r="A1" s="52" t="s">
        <v>314</v>
      </c>
      <c r="B1" s="52"/>
      <c r="C1" s="52"/>
      <c r="D1" s="52"/>
      <c r="E1" s="52"/>
      <c r="F1" s="52"/>
      <c r="G1" s="52"/>
      <c r="H1" s="52"/>
    </row>
    <row r="2" spans="1:9" ht="20.2" customHeight="1" x14ac:dyDescent="0.3">
      <c r="A2" s="6"/>
      <c r="B2" s="6"/>
      <c r="C2" s="22"/>
      <c r="D2" s="6"/>
      <c r="E2" s="14" t="s">
        <v>202</v>
      </c>
      <c r="F2" s="26"/>
      <c r="G2" s="6"/>
      <c r="H2" s="34"/>
    </row>
    <row r="3" spans="1:9" ht="87.85" customHeight="1" x14ac:dyDescent="0.3">
      <c r="A3" s="15" t="s">
        <v>0</v>
      </c>
      <c r="B3" s="16" t="s">
        <v>237</v>
      </c>
      <c r="C3" s="17" t="s">
        <v>204</v>
      </c>
      <c r="D3" s="17" t="s">
        <v>205</v>
      </c>
      <c r="E3" s="18" t="s">
        <v>203</v>
      </c>
      <c r="F3" s="18" t="s">
        <v>234</v>
      </c>
      <c r="G3" s="19" t="s">
        <v>235</v>
      </c>
      <c r="H3" s="45" t="s">
        <v>232</v>
      </c>
      <c r="I3" s="45" t="s">
        <v>233</v>
      </c>
    </row>
    <row r="4" spans="1:9" ht="112.85" customHeight="1" x14ac:dyDescent="0.3">
      <c r="A4" s="29" t="s">
        <v>1</v>
      </c>
      <c r="B4" s="30" t="s">
        <v>2</v>
      </c>
      <c r="C4" s="31">
        <v>11217889145.450001</v>
      </c>
      <c r="D4" s="31">
        <v>12099942935.57</v>
      </c>
      <c r="E4" s="31">
        <v>11812749689.209999</v>
      </c>
      <c r="F4" s="32">
        <f>ABS(D4/C4*100-100)</f>
        <v>7.8629212562486543</v>
      </c>
      <c r="G4" s="33">
        <f>E4/D4</f>
        <v>0.97626490902566632</v>
      </c>
      <c r="H4" s="46" t="s">
        <v>308</v>
      </c>
      <c r="I4" s="48"/>
    </row>
    <row r="5" spans="1:9" ht="112.85" hidden="1" customHeight="1" outlineLevel="1" x14ac:dyDescent="0.3">
      <c r="A5" s="7" t="s">
        <v>3</v>
      </c>
      <c r="B5" s="8" t="s">
        <v>4</v>
      </c>
      <c r="C5" s="9">
        <v>4108486274.7800002</v>
      </c>
      <c r="D5" s="9">
        <v>3631358334.6599998</v>
      </c>
      <c r="E5" s="9">
        <v>3529515480.6900001</v>
      </c>
      <c r="F5" s="27">
        <f t="shared" ref="F5:F67" si="0">ABS(D5/C5*100-100)</f>
        <v>11.613229501309448</v>
      </c>
      <c r="G5" s="10">
        <f t="shared" ref="G5:G67" si="1">E5/D5</f>
        <v>0.97195461186026544</v>
      </c>
      <c r="H5" s="46" t="s">
        <v>309</v>
      </c>
      <c r="I5" s="48"/>
    </row>
    <row r="6" spans="1:9" ht="175.95" hidden="1" customHeight="1" outlineLevel="1" x14ac:dyDescent="0.3">
      <c r="A6" s="7" t="s">
        <v>5</v>
      </c>
      <c r="B6" s="8" t="s">
        <v>6</v>
      </c>
      <c r="C6" s="9">
        <v>2052620800</v>
      </c>
      <c r="D6" s="9">
        <v>2181055370.8099999</v>
      </c>
      <c r="E6" s="9">
        <v>2178167699.6799998</v>
      </c>
      <c r="F6" s="27">
        <f t="shared" si="0"/>
        <v>6.2571016921391305</v>
      </c>
      <c r="G6" s="10">
        <f t="shared" si="1"/>
        <v>0.9986760211736726</v>
      </c>
      <c r="H6" s="46" t="s">
        <v>250</v>
      </c>
      <c r="I6" s="49"/>
    </row>
    <row r="7" spans="1:9" ht="102.7" hidden="1" customHeight="1" outlineLevel="1" x14ac:dyDescent="0.3">
      <c r="A7" s="7" t="s">
        <v>7</v>
      </c>
      <c r="B7" s="8" t="s">
        <v>8</v>
      </c>
      <c r="C7" s="9">
        <v>108910000</v>
      </c>
      <c r="D7" s="9">
        <v>47277200</v>
      </c>
      <c r="E7" s="9">
        <v>32669597.52</v>
      </c>
      <c r="F7" s="27">
        <f t="shared" si="0"/>
        <v>56.590579377467634</v>
      </c>
      <c r="G7" s="10">
        <f t="shared" si="1"/>
        <v>0.69102225850938714</v>
      </c>
      <c r="H7" s="46" t="s">
        <v>238</v>
      </c>
      <c r="I7" s="46" t="s">
        <v>239</v>
      </c>
    </row>
    <row r="8" spans="1:9" ht="90.65" hidden="1" customHeight="1" outlineLevel="1" x14ac:dyDescent="0.3">
      <c r="A8" s="7" t="s">
        <v>9</v>
      </c>
      <c r="B8" s="8" t="s">
        <v>10</v>
      </c>
      <c r="C8" s="9">
        <v>3977578322.2199998</v>
      </c>
      <c r="D8" s="9">
        <v>5404884808.96</v>
      </c>
      <c r="E8" s="9">
        <v>5243326004.5200005</v>
      </c>
      <c r="F8" s="27">
        <f t="shared" si="0"/>
        <v>35.883805952144769</v>
      </c>
      <c r="G8" s="10">
        <f t="shared" si="1"/>
        <v>0.97010874234134026</v>
      </c>
      <c r="H8" s="46" t="s">
        <v>251</v>
      </c>
      <c r="I8" s="48"/>
    </row>
    <row r="9" spans="1:9" ht="48.7" hidden="1" customHeight="1" outlineLevel="1" x14ac:dyDescent="0.3">
      <c r="A9" s="7" t="s">
        <v>11</v>
      </c>
      <c r="B9" s="8" t="s">
        <v>12</v>
      </c>
      <c r="C9" s="9">
        <v>397172800</v>
      </c>
      <c r="D9" s="9">
        <v>313699400</v>
      </c>
      <c r="E9" s="9">
        <v>313699219.56</v>
      </c>
      <c r="F9" s="27">
        <f t="shared" si="0"/>
        <v>21.016897431042608</v>
      </c>
      <c r="G9" s="10">
        <f t="shared" si="1"/>
        <v>0.99999942479966486</v>
      </c>
      <c r="H9" s="36" t="s">
        <v>244</v>
      </c>
      <c r="I9" s="49"/>
    </row>
    <row r="10" spans="1:9" ht="52.15" hidden="1" customHeight="1" outlineLevel="1" x14ac:dyDescent="0.3">
      <c r="A10" s="7" t="s">
        <v>13</v>
      </c>
      <c r="B10" s="8" t="s">
        <v>14</v>
      </c>
      <c r="C10" s="9">
        <v>60173419.450000003</v>
      </c>
      <c r="D10" s="9">
        <v>47699562.939999998</v>
      </c>
      <c r="E10" s="9">
        <v>47668950.090000004</v>
      </c>
      <c r="F10" s="27">
        <f t="shared" si="0"/>
        <v>20.729844878376781</v>
      </c>
      <c r="G10" s="10">
        <f t="shared" si="1"/>
        <v>0.99935821529353419</v>
      </c>
      <c r="H10" s="46" t="s">
        <v>238</v>
      </c>
      <c r="I10" s="48"/>
    </row>
    <row r="11" spans="1:9" ht="84.05" hidden="1" customHeight="1" outlineLevel="1" x14ac:dyDescent="0.3">
      <c r="A11" s="7" t="s">
        <v>15</v>
      </c>
      <c r="B11" s="8" t="s">
        <v>16</v>
      </c>
      <c r="C11" s="9">
        <v>488393200</v>
      </c>
      <c r="D11" s="9">
        <v>454467686</v>
      </c>
      <c r="E11" s="9">
        <v>448242165.99000001</v>
      </c>
      <c r="F11" s="27">
        <f t="shared" si="0"/>
        <v>6.946352651920634</v>
      </c>
      <c r="G11" s="10">
        <f t="shared" si="1"/>
        <v>0.9863015122927794</v>
      </c>
      <c r="H11" s="36" t="s">
        <v>245</v>
      </c>
      <c r="I11" s="48"/>
    </row>
    <row r="12" spans="1:9" ht="51.65" hidden="1" customHeight="1" outlineLevel="1" x14ac:dyDescent="0.3">
      <c r="A12" s="7" t="s">
        <v>17</v>
      </c>
      <c r="B12" s="8" t="s">
        <v>18</v>
      </c>
      <c r="C12" s="9">
        <v>24554329</v>
      </c>
      <c r="D12" s="9">
        <v>19500572.199999999</v>
      </c>
      <c r="E12" s="9">
        <v>19460571.16</v>
      </c>
      <c r="F12" s="27">
        <f t="shared" si="0"/>
        <v>20.581938117714387</v>
      </c>
      <c r="G12" s="10">
        <f t="shared" si="1"/>
        <v>0.99794872480716235</v>
      </c>
      <c r="H12" s="46" t="s">
        <v>238</v>
      </c>
      <c r="I12" s="48"/>
    </row>
    <row r="13" spans="1:9" ht="92.05" collapsed="1" x14ac:dyDescent="0.3">
      <c r="A13" s="29" t="s">
        <v>19</v>
      </c>
      <c r="B13" s="30" t="s">
        <v>20</v>
      </c>
      <c r="C13" s="31">
        <v>613073728.87</v>
      </c>
      <c r="D13" s="31">
        <v>1048973275.63</v>
      </c>
      <c r="E13" s="31">
        <v>998936896.80999994</v>
      </c>
      <c r="F13" s="32">
        <f t="shared" si="0"/>
        <v>71.100672926148292</v>
      </c>
      <c r="G13" s="33">
        <f t="shared" si="1"/>
        <v>0.95229966293474078</v>
      </c>
      <c r="H13" s="46" t="s">
        <v>243</v>
      </c>
      <c r="I13" s="48"/>
    </row>
    <row r="14" spans="1:9" ht="88.15" hidden="1" customHeight="1" outlineLevel="1" x14ac:dyDescent="0.3">
      <c r="A14" s="7" t="s">
        <v>21</v>
      </c>
      <c r="B14" s="8" t="s">
        <v>22</v>
      </c>
      <c r="C14" s="9">
        <v>558261628.87</v>
      </c>
      <c r="D14" s="9">
        <v>1007544263.63</v>
      </c>
      <c r="E14" s="9">
        <v>960325610.12</v>
      </c>
      <c r="F14" s="27">
        <f t="shared" si="0"/>
        <v>80.478867170113631</v>
      </c>
      <c r="G14" s="10">
        <f t="shared" si="1"/>
        <v>0.95313490909086251</v>
      </c>
      <c r="H14" s="46" t="s">
        <v>243</v>
      </c>
      <c r="I14" s="48"/>
    </row>
    <row r="15" spans="1:9" ht="50.4" hidden="1" customHeight="1" outlineLevel="1" x14ac:dyDescent="0.3">
      <c r="A15" s="7" t="s">
        <v>23</v>
      </c>
      <c r="B15" s="8" t="s">
        <v>24</v>
      </c>
      <c r="C15" s="9">
        <v>3009400</v>
      </c>
      <c r="D15" s="9">
        <v>1618568</v>
      </c>
      <c r="E15" s="9">
        <v>1617381.83</v>
      </c>
      <c r="F15" s="27">
        <f t="shared" si="0"/>
        <v>46.216255732039613</v>
      </c>
      <c r="G15" s="10">
        <f t="shared" si="1"/>
        <v>0.99926714849175324</v>
      </c>
      <c r="H15" s="46" t="s">
        <v>252</v>
      </c>
      <c r="I15" s="48"/>
    </row>
    <row r="16" spans="1:9" ht="105.2" hidden="1" outlineLevel="1" x14ac:dyDescent="0.3">
      <c r="A16" s="7" t="s">
        <v>25</v>
      </c>
      <c r="B16" s="8" t="s">
        <v>26</v>
      </c>
      <c r="C16" s="9">
        <v>39400000</v>
      </c>
      <c r="D16" s="9">
        <v>27515444</v>
      </c>
      <c r="E16" s="9">
        <v>25422477.32</v>
      </c>
      <c r="F16" s="27">
        <f t="shared" si="0"/>
        <v>30.16384771573604</v>
      </c>
      <c r="G16" s="10">
        <f t="shared" si="1"/>
        <v>0.92393483892173434</v>
      </c>
      <c r="H16" s="46" t="s">
        <v>241</v>
      </c>
      <c r="I16" s="46" t="s">
        <v>242</v>
      </c>
    </row>
    <row r="17" spans="1:10" ht="78.900000000000006" hidden="1" outlineLevel="1" x14ac:dyDescent="0.3">
      <c r="A17" s="7" t="s">
        <v>27</v>
      </c>
      <c r="B17" s="8" t="s">
        <v>28</v>
      </c>
      <c r="C17" s="9">
        <v>12402700</v>
      </c>
      <c r="D17" s="9">
        <v>12295000</v>
      </c>
      <c r="E17" s="9">
        <v>11571427.539999999</v>
      </c>
      <c r="F17" s="27">
        <f t="shared" si="0"/>
        <v>0.86835930886016399</v>
      </c>
      <c r="G17" s="10">
        <f t="shared" si="1"/>
        <v>0.94114904758031714</v>
      </c>
      <c r="H17" s="36"/>
      <c r="I17" s="46" t="s">
        <v>240</v>
      </c>
    </row>
    <row r="18" spans="1:10" ht="95.95" customHeight="1" collapsed="1" x14ac:dyDescent="0.3">
      <c r="A18" s="7" t="s">
        <v>29</v>
      </c>
      <c r="B18" s="8" t="s">
        <v>30</v>
      </c>
      <c r="C18" s="9">
        <v>12486364320.209999</v>
      </c>
      <c r="D18" s="9">
        <v>14981005624.870001</v>
      </c>
      <c r="E18" s="9">
        <v>14141300978.77</v>
      </c>
      <c r="F18" s="27">
        <f t="shared" si="0"/>
        <v>19.978924534680289</v>
      </c>
      <c r="G18" s="10">
        <f t="shared" si="1"/>
        <v>0.94394871298185723</v>
      </c>
      <c r="H18" s="46" t="s">
        <v>253</v>
      </c>
      <c r="I18" s="46" t="s">
        <v>323</v>
      </c>
    </row>
    <row r="19" spans="1:10" ht="91.1" hidden="1" customHeight="1" outlineLevel="1" x14ac:dyDescent="0.3">
      <c r="A19" s="7" t="s">
        <v>31</v>
      </c>
      <c r="B19" s="8" t="s">
        <v>32</v>
      </c>
      <c r="C19" s="9">
        <v>5932739146.5</v>
      </c>
      <c r="D19" s="9">
        <v>6337706044.7399998</v>
      </c>
      <c r="E19" s="9">
        <v>6300439068.6700001</v>
      </c>
      <c r="F19" s="27">
        <f t="shared" si="0"/>
        <v>6.8259683805398623</v>
      </c>
      <c r="G19" s="10">
        <f t="shared" si="1"/>
        <v>0.99411980047561066</v>
      </c>
      <c r="H19" s="46" t="s">
        <v>254</v>
      </c>
      <c r="I19" s="48"/>
    </row>
    <row r="20" spans="1:10" ht="83" hidden="1" customHeight="1" outlineLevel="1" x14ac:dyDescent="0.3">
      <c r="A20" s="7" t="s">
        <v>33</v>
      </c>
      <c r="B20" s="8" t="s">
        <v>34</v>
      </c>
      <c r="C20" s="9">
        <v>4040231497.0700002</v>
      </c>
      <c r="D20" s="9">
        <v>4678748737.8800001</v>
      </c>
      <c r="E20" s="9">
        <v>4396004699.7200003</v>
      </c>
      <c r="F20" s="27">
        <f t="shared" si="0"/>
        <v>15.803976610574338</v>
      </c>
      <c r="G20" s="10">
        <f t="shared" si="1"/>
        <v>0.93956845002792033</v>
      </c>
      <c r="H20" s="46" t="s">
        <v>257</v>
      </c>
      <c r="I20" s="46" t="s">
        <v>247</v>
      </c>
    </row>
    <row r="21" spans="1:10" ht="65" hidden="1" customHeight="1" outlineLevel="1" x14ac:dyDescent="0.3">
      <c r="A21" s="7" t="s">
        <v>35</v>
      </c>
      <c r="B21" s="8" t="s">
        <v>36</v>
      </c>
      <c r="C21" s="9">
        <v>545239557.89999998</v>
      </c>
      <c r="D21" s="9">
        <v>412107810.39999998</v>
      </c>
      <c r="E21" s="9">
        <v>380780686.27999997</v>
      </c>
      <c r="F21" s="27">
        <f t="shared" si="0"/>
        <v>24.417110895760999</v>
      </c>
      <c r="G21" s="10">
        <f t="shared" si="1"/>
        <v>0.92398318272688573</v>
      </c>
      <c r="H21" s="46" t="s">
        <v>255</v>
      </c>
      <c r="I21" s="46" t="s">
        <v>248</v>
      </c>
    </row>
    <row r="22" spans="1:10" ht="54.8" hidden="1" customHeight="1" outlineLevel="1" x14ac:dyDescent="0.3">
      <c r="A22" s="7" t="s">
        <v>37</v>
      </c>
      <c r="B22" s="8" t="s">
        <v>38</v>
      </c>
      <c r="C22" s="9">
        <v>272071566</v>
      </c>
      <c r="D22" s="9">
        <v>242852943.78999999</v>
      </c>
      <c r="E22" s="9">
        <v>239002743.88999999</v>
      </c>
      <c r="F22" s="27">
        <f t="shared" si="0"/>
        <v>10.739314894081957</v>
      </c>
      <c r="G22" s="10">
        <f t="shared" si="1"/>
        <v>0.98414596158517498</v>
      </c>
      <c r="H22" s="46" t="s">
        <v>238</v>
      </c>
      <c r="I22" s="48"/>
    </row>
    <row r="23" spans="1:10" ht="55.6" hidden="1" customHeight="1" outlineLevel="1" x14ac:dyDescent="0.3">
      <c r="A23" s="7" t="s">
        <v>39</v>
      </c>
      <c r="B23" s="8" t="s">
        <v>40</v>
      </c>
      <c r="C23" s="9">
        <v>193688285.74000001</v>
      </c>
      <c r="D23" s="9">
        <v>267626877.47999999</v>
      </c>
      <c r="E23" s="9">
        <v>267618815.00999999</v>
      </c>
      <c r="F23" s="27">
        <f t="shared" si="0"/>
        <v>38.174013186968068</v>
      </c>
      <c r="G23" s="10">
        <f t="shared" si="1"/>
        <v>0.99996987421414507</v>
      </c>
      <c r="H23" s="46" t="s">
        <v>313</v>
      </c>
      <c r="I23" s="48"/>
      <c r="J23" s="37"/>
    </row>
    <row r="24" spans="1:10" ht="105.05" hidden="1" customHeight="1" outlineLevel="1" x14ac:dyDescent="0.3">
      <c r="A24" s="7" t="s">
        <v>41</v>
      </c>
      <c r="B24" s="8" t="s">
        <v>42</v>
      </c>
      <c r="C24" s="9">
        <v>297875582</v>
      </c>
      <c r="D24" s="9">
        <v>1681114425.5799999</v>
      </c>
      <c r="E24" s="9">
        <v>1202070719.75</v>
      </c>
      <c r="F24" s="27">
        <f t="shared" si="0"/>
        <v>464.36798689326611</v>
      </c>
      <c r="G24" s="10">
        <f t="shared" si="1"/>
        <v>0.71504396218316579</v>
      </c>
      <c r="H24" s="46" t="s">
        <v>249</v>
      </c>
      <c r="I24" s="46" t="s">
        <v>256</v>
      </c>
    </row>
    <row r="25" spans="1:10" ht="105.05" hidden="1" customHeight="1" outlineLevel="1" x14ac:dyDescent="0.3">
      <c r="A25" s="7" t="s">
        <v>43</v>
      </c>
      <c r="B25" s="8" t="s">
        <v>44</v>
      </c>
      <c r="C25" s="9">
        <v>703856185</v>
      </c>
      <c r="D25" s="9">
        <v>877186285</v>
      </c>
      <c r="E25" s="9">
        <v>871734701.32000005</v>
      </c>
      <c r="F25" s="27">
        <f t="shared" si="0"/>
        <v>24.625783461716694</v>
      </c>
      <c r="G25" s="10">
        <f t="shared" si="1"/>
        <v>0.99378514715377708</v>
      </c>
      <c r="H25" s="46" t="s">
        <v>258</v>
      </c>
      <c r="I25" s="48"/>
    </row>
    <row r="26" spans="1:10" ht="41.95" hidden="1" customHeight="1" outlineLevel="1" x14ac:dyDescent="0.3">
      <c r="A26" s="7" t="s">
        <v>45</v>
      </c>
      <c r="B26" s="8" t="s">
        <v>46</v>
      </c>
      <c r="C26" s="9">
        <v>500662500</v>
      </c>
      <c r="D26" s="9">
        <v>483662500</v>
      </c>
      <c r="E26" s="9">
        <v>483649544.13</v>
      </c>
      <c r="F26" s="27">
        <f t="shared" si="0"/>
        <v>3.3955009612263751</v>
      </c>
      <c r="G26" s="10">
        <f t="shared" si="1"/>
        <v>0.99997321299459851</v>
      </c>
      <c r="H26" s="36"/>
      <c r="I26" s="48"/>
    </row>
    <row r="27" spans="1:10" ht="43.2" collapsed="1" x14ac:dyDescent="0.3">
      <c r="A27" s="7" t="s">
        <v>47</v>
      </c>
      <c r="B27" s="8" t="s">
        <v>48</v>
      </c>
      <c r="C27" s="9">
        <v>1742709180</v>
      </c>
      <c r="D27" s="9">
        <v>1464799687.47</v>
      </c>
      <c r="E27" s="9">
        <v>1269683164.99</v>
      </c>
      <c r="F27" s="27">
        <f t="shared" si="0"/>
        <v>15.946980466930228</v>
      </c>
      <c r="G27" s="10">
        <f t="shared" si="1"/>
        <v>0.86679644722139104</v>
      </c>
      <c r="H27" s="46" t="s">
        <v>272</v>
      </c>
      <c r="I27" s="39" t="s">
        <v>322</v>
      </c>
    </row>
    <row r="28" spans="1:10" ht="77.95" hidden="1" customHeight="1" outlineLevel="1" x14ac:dyDescent="0.3">
      <c r="A28" s="7" t="s">
        <v>49</v>
      </c>
      <c r="B28" s="8" t="s">
        <v>50</v>
      </c>
      <c r="C28" s="9">
        <v>1060457263.16</v>
      </c>
      <c r="D28" s="9">
        <v>764862667.77999997</v>
      </c>
      <c r="E28" s="9">
        <v>576504273.75</v>
      </c>
      <c r="F28" s="27">
        <f t="shared" si="0"/>
        <v>27.874258176060152</v>
      </c>
      <c r="G28" s="10">
        <f t="shared" si="1"/>
        <v>0.75373566789877877</v>
      </c>
      <c r="H28" s="46" t="s">
        <v>272</v>
      </c>
      <c r="I28" s="39" t="s">
        <v>303</v>
      </c>
    </row>
    <row r="29" spans="1:10" ht="54" hidden="1" customHeight="1" outlineLevel="1" x14ac:dyDescent="0.3">
      <c r="A29" s="7" t="s">
        <v>51</v>
      </c>
      <c r="B29" s="8" t="s">
        <v>52</v>
      </c>
      <c r="C29" s="9">
        <v>682251916.84000003</v>
      </c>
      <c r="D29" s="9">
        <v>699937019.69000006</v>
      </c>
      <c r="E29" s="9">
        <v>693178891.24000001</v>
      </c>
      <c r="F29" s="27">
        <f t="shared" si="0"/>
        <v>2.5921660919492098</v>
      </c>
      <c r="G29" s="10">
        <f t="shared" si="1"/>
        <v>0.99034466207689198</v>
      </c>
      <c r="H29" s="36"/>
      <c r="I29" s="48"/>
    </row>
    <row r="30" spans="1:10" ht="28.8" collapsed="1" x14ac:dyDescent="0.3">
      <c r="A30" s="7" t="s">
        <v>53</v>
      </c>
      <c r="B30" s="8" t="s">
        <v>54</v>
      </c>
      <c r="C30" s="9">
        <v>14387733480.549999</v>
      </c>
      <c r="D30" s="9">
        <v>14728934683.780001</v>
      </c>
      <c r="E30" s="9">
        <v>14559213612.110001</v>
      </c>
      <c r="F30" s="27">
        <f t="shared" si="0"/>
        <v>2.3714729195620095</v>
      </c>
      <c r="G30" s="10">
        <f t="shared" si="1"/>
        <v>0.98847703005588705</v>
      </c>
      <c r="H30" s="36"/>
      <c r="I30" s="48"/>
    </row>
    <row r="31" spans="1:10" ht="28.8" hidden="1" outlineLevel="1" x14ac:dyDescent="0.3">
      <c r="A31" s="7" t="s">
        <v>55</v>
      </c>
      <c r="B31" s="8" t="s">
        <v>56</v>
      </c>
      <c r="C31" s="9">
        <v>12095879080.43</v>
      </c>
      <c r="D31" s="9">
        <v>12260956262.040001</v>
      </c>
      <c r="E31" s="9">
        <v>12138369662.85</v>
      </c>
      <c r="F31" s="27">
        <f t="shared" si="0"/>
        <v>1.3647390198954668</v>
      </c>
      <c r="G31" s="10">
        <f t="shared" si="1"/>
        <v>0.99000187289065456</v>
      </c>
      <c r="H31" s="36"/>
      <c r="I31" s="48"/>
    </row>
    <row r="32" spans="1:10" ht="43.2" hidden="1" outlineLevel="1" x14ac:dyDescent="0.3">
      <c r="A32" s="7" t="s">
        <v>57</v>
      </c>
      <c r="B32" s="8" t="s">
        <v>58</v>
      </c>
      <c r="C32" s="9">
        <v>1588139768.4200001</v>
      </c>
      <c r="D32" s="9">
        <v>1606164648.23</v>
      </c>
      <c r="E32" s="9">
        <v>1606035697.1600001</v>
      </c>
      <c r="F32" s="27">
        <f t="shared" si="0"/>
        <v>1.1349681034643595</v>
      </c>
      <c r="G32" s="10">
        <f t="shared" si="1"/>
        <v>0.99991971491207832</v>
      </c>
      <c r="H32" s="36"/>
      <c r="I32" s="48"/>
    </row>
    <row r="33" spans="1:9" ht="57.6" hidden="1" outlineLevel="1" x14ac:dyDescent="0.3">
      <c r="A33" s="7" t="s">
        <v>59</v>
      </c>
      <c r="B33" s="8" t="s">
        <v>60</v>
      </c>
      <c r="C33" s="9">
        <v>93780305.700000003</v>
      </c>
      <c r="D33" s="9">
        <v>94534164.129999995</v>
      </c>
      <c r="E33" s="9">
        <v>94534164.129999995</v>
      </c>
      <c r="F33" s="27">
        <f t="shared" si="0"/>
        <v>0.80385580359649111</v>
      </c>
      <c r="G33" s="10">
        <f t="shared" si="1"/>
        <v>1</v>
      </c>
      <c r="H33" s="36"/>
      <c r="I33" s="48"/>
    </row>
    <row r="34" spans="1:9" ht="81.099999999999994" hidden="1" customHeight="1" outlineLevel="1" x14ac:dyDescent="0.3">
      <c r="A34" s="7" t="s">
        <v>61</v>
      </c>
      <c r="B34" s="8" t="s">
        <v>62</v>
      </c>
      <c r="C34" s="9">
        <v>98180400</v>
      </c>
      <c r="D34" s="9">
        <v>105196360.33</v>
      </c>
      <c r="E34" s="9">
        <v>105186360.33</v>
      </c>
      <c r="F34" s="27">
        <f t="shared" si="0"/>
        <v>7.1459887411336638</v>
      </c>
      <c r="G34" s="10">
        <f t="shared" si="1"/>
        <v>0.99990493967691818</v>
      </c>
      <c r="H34" s="46" t="s">
        <v>304</v>
      </c>
      <c r="I34" s="48"/>
    </row>
    <row r="35" spans="1:9" ht="99.1" hidden="1" customHeight="1" outlineLevel="1" x14ac:dyDescent="0.3">
      <c r="A35" s="7" t="s">
        <v>63</v>
      </c>
      <c r="B35" s="8" t="s">
        <v>64</v>
      </c>
      <c r="C35" s="9">
        <v>511753926</v>
      </c>
      <c r="D35" s="9">
        <v>662083249.04999995</v>
      </c>
      <c r="E35" s="9">
        <v>615087727.63999999</v>
      </c>
      <c r="F35" s="27">
        <f t="shared" si="0"/>
        <v>29.375314074288099</v>
      </c>
      <c r="G35" s="10">
        <f t="shared" si="1"/>
        <v>0.92901871256004109</v>
      </c>
      <c r="H35" s="46" t="s">
        <v>266</v>
      </c>
      <c r="I35" s="46" t="s">
        <v>265</v>
      </c>
    </row>
    <row r="36" spans="1:9" ht="28.8" collapsed="1" x14ac:dyDescent="0.3">
      <c r="A36" s="7" t="s">
        <v>65</v>
      </c>
      <c r="B36" s="8" t="s">
        <v>66</v>
      </c>
      <c r="C36" s="9">
        <v>1294283100</v>
      </c>
      <c r="D36" s="9">
        <v>1285376170.6900001</v>
      </c>
      <c r="E36" s="9">
        <v>1279450591.53</v>
      </c>
      <c r="F36" s="27">
        <f t="shared" si="0"/>
        <v>0.68817473626904757</v>
      </c>
      <c r="G36" s="10">
        <f t="shared" si="1"/>
        <v>0.99539000387970533</v>
      </c>
      <c r="H36" s="36"/>
      <c r="I36" s="48"/>
    </row>
    <row r="37" spans="1:9" ht="28.8" hidden="1" outlineLevel="1" x14ac:dyDescent="0.3">
      <c r="A37" s="7" t="s">
        <v>67</v>
      </c>
      <c r="B37" s="8" t="s">
        <v>68</v>
      </c>
      <c r="C37" s="9">
        <v>1098200600</v>
      </c>
      <c r="D37" s="9">
        <v>1123568583.0599999</v>
      </c>
      <c r="E37" s="9">
        <v>1119455336.5699999</v>
      </c>
      <c r="F37" s="27">
        <f t="shared" si="0"/>
        <v>2.3099589510331668</v>
      </c>
      <c r="G37" s="10">
        <f t="shared" si="1"/>
        <v>0.99633912290534354</v>
      </c>
      <c r="H37" s="36"/>
      <c r="I37" s="48"/>
    </row>
    <row r="38" spans="1:9" ht="67.95" hidden="1" customHeight="1" outlineLevel="1" x14ac:dyDescent="0.3">
      <c r="A38" s="7" t="s">
        <v>69</v>
      </c>
      <c r="B38" s="8" t="s">
        <v>70</v>
      </c>
      <c r="C38" s="9">
        <v>62753100</v>
      </c>
      <c r="D38" s="9">
        <v>23890171.129999999</v>
      </c>
      <c r="E38" s="9">
        <v>22835351.109999999</v>
      </c>
      <c r="F38" s="27">
        <f t="shared" si="0"/>
        <v>61.929894889654861</v>
      </c>
      <c r="G38" s="10">
        <f t="shared" si="1"/>
        <v>0.95584711326427407</v>
      </c>
      <c r="H38" s="36" t="s">
        <v>264</v>
      </c>
      <c r="I38" s="48"/>
    </row>
    <row r="39" spans="1:9" ht="43.2" hidden="1" outlineLevel="1" x14ac:dyDescent="0.3">
      <c r="A39" s="7" t="s">
        <v>71</v>
      </c>
      <c r="B39" s="8" t="s">
        <v>72</v>
      </c>
      <c r="C39" s="9">
        <v>133329400</v>
      </c>
      <c r="D39" s="9">
        <v>137917416.5</v>
      </c>
      <c r="E39" s="9">
        <v>137159903.84999999</v>
      </c>
      <c r="F39" s="27">
        <f t="shared" si="0"/>
        <v>3.4411138878596859</v>
      </c>
      <c r="G39" s="10">
        <f t="shared" si="1"/>
        <v>0.99450749101002767</v>
      </c>
      <c r="H39" s="36"/>
      <c r="I39" s="48"/>
    </row>
    <row r="40" spans="1:9" ht="43.2" collapsed="1" x14ac:dyDescent="0.3">
      <c r="A40" s="7" t="s">
        <v>73</v>
      </c>
      <c r="B40" s="8" t="s">
        <v>74</v>
      </c>
      <c r="C40" s="9">
        <v>160665700</v>
      </c>
      <c r="D40" s="9">
        <v>146072550.44999999</v>
      </c>
      <c r="E40" s="9">
        <v>146072550.44999999</v>
      </c>
      <c r="F40" s="27">
        <f t="shared" si="0"/>
        <v>9.0829278122212855</v>
      </c>
      <c r="G40" s="10">
        <f t="shared" si="1"/>
        <v>1</v>
      </c>
      <c r="H40" s="38" t="s">
        <v>324</v>
      </c>
      <c r="I40" s="48"/>
    </row>
    <row r="41" spans="1:9" ht="66.05" hidden="1" customHeight="1" outlineLevel="1" x14ac:dyDescent="0.3">
      <c r="A41" s="7" t="s">
        <v>75</v>
      </c>
      <c r="B41" s="8" t="s">
        <v>76</v>
      </c>
      <c r="C41" s="9">
        <v>34090000</v>
      </c>
      <c r="D41" s="9">
        <v>29459326.449999999</v>
      </c>
      <c r="E41" s="9">
        <v>29459326.449999999</v>
      </c>
      <c r="F41" s="27">
        <f t="shared" si="0"/>
        <v>13.583671311234966</v>
      </c>
      <c r="G41" s="10">
        <f t="shared" si="1"/>
        <v>1</v>
      </c>
      <c r="H41" s="38" t="s">
        <v>273</v>
      </c>
      <c r="I41" s="48"/>
    </row>
    <row r="42" spans="1:9" ht="73.599999999999994" hidden="1" customHeight="1" outlineLevel="1" x14ac:dyDescent="0.3">
      <c r="A42" s="7" t="s">
        <v>77</v>
      </c>
      <c r="B42" s="8" t="s">
        <v>78</v>
      </c>
      <c r="C42" s="9">
        <v>124725700</v>
      </c>
      <c r="D42" s="9">
        <v>116613224</v>
      </c>
      <c r="E42" s="9">
        <v>116613224</v>
      </c>
      <c r="F42" s="27">
        <f t="shared" si="0"/>
        <v>6.5042537343947657</v>
      </c>
      <c r="G42" s="10">
        <f t="shared" si="1"/>
        <v>1</v>
      </c>
      <c r="H42" s="38" t="s">
        <v>273</v>
      </c>
      <c r="I42" s="48"/>
    </row>
    <row r="43" spans="1:9" ht="63.7" hidden="1" customHeight="1" outlineLevel="1" x14ac:dyDescent="0.3">
      <c r="A43" s="25" t="s">
        <v>79</v>
      </c>
      <c r="B43" s="28" t="s">
        <v>80</v>
      </c>
      <c r="C43" s="9">
        <v>1850000</v>
      </c>
      <c r="D43" s="9">
        <v>0</v>
      </c>
      <c r="E43" s="9">
        <v>0</v>
      </c>
      <c r="F43" s="27">
        <f t="shared" si="0"/>
        <v>100</v>
      </c>
      <c r="G43" s="10" t="s">
        <v>236</v>
      </c>
      <c r="H43" s="38" t="s">
        <v>273</v>
      </c>
      <c r="I43" s="38" t="s">
        <v>273</v>
      </c>
    </row>
    <row r="44" spans="1:9" ht="92.05" outlineLevel="1" x14ac:dyDescent="0.3">
      <c r="A44" s="7" t="s">
        <v>81</v>
      </c>
      <c r="B44" s="8" t="s">
        <v>82</v>
      </c>
      <c r="C44" s="24">
        <v>3509568654.0100002</v>
      </c>
      <c r="D44" s="9">
        <v>4878694454.0799999</v>
      </c>
      <c r="E44" s="9">
        <v>3734609567.1399999</v>
      </c>
      <c r="F44" s="27">
        <f t="shared" si="0"/>
        <v>39.011227163362349</v>
      </c>
      <c r="G44" s="10">
        <f t="shared" si="1"/>
        <v>0.76549363816313309</v>
      </c>
      <c r="H44" s="36" t="s">
        <v>316</v>
      </c>
      <c r="I44" s="47" t="s">
        <v>302</v>
      </c>
    </row>
    <row r="45" spans="1:9" ht="28.8" hidden="1" outlineLevel="1" x14ac:dyDescent="0.3">
      <c r="A45" s="7" t="s">
        <v>83</v>
      </c>
      <c r="B45" s="8" t="s">
        <v>84</v>
      </c>
      <c r="C45" s="9">
        <v>56000000</v>
      </c>
      <c r="D45" s="9">
        <v>56709066.009999998</v>
      </c>
      <c r="E45" s="9">
        <v>56592294.740000002</v>
      </c>
      <c r="F45" s="27">
        <f t="shared" si="0"/>
        <v>1.2661893035714229</v>
      </c>
      <c r="G45" s="10">
        <f t="shared" si="1"/>
        <v>0.99794087121837971</v>
      </c>
      <c r="H45" s="36"/>
      <c r="I45" s="48"/>
    </row>
    <row r="46" spans="1:9" ht="20.2" hidden="1" customHeight="1" x14ac:dyDescent="0.3">
      <c r="A46" s="7" t="s">
        <v>85</v>
      </c>
      <c r="B46" s="8" t="s">
        <v>86</v>
      </c>
      <c r="C46" s="9">
        <v>90000000</v>
      </c>
      <c r="D46" s="9">
        <v>90078148.129999995</v>
      </c>
      <c r="E46" s="9">
        <v>90052355.670000002</v>
      </c>
      <c r="F46" s="27">
        <f t="shared" si="0"/>
        <v>8.6831255555551934E-2</v>
      </c>
      <c r="G46" s="10">
        <f t="shared" si="1"/>
        <v>0.99971366573874532</v>
      </c>
      <c r="H46" s="36"/>
      <c r="I46" s="48"/>
    </row>
    <row r="47" spans="1:9" ht="55.6" hidden="1" customHeight="1" outlineLevel="1" x14ac:dyDescent="0.3">
      <c r="A47" s="7" t="s">
        <v>87</v>
      </c>
      <c r="B47" s="8" t="s">
        <v>88</v>
      </c>
      <c r="C47" s="9">
        <v>288570500</v>
      </c>
      <c r="D47" s="9">
        <v>308873262.92000002</v>
      </c>
      <c r="E47" s="9">
        <v>303267955.69</v>
      </c>
      <c r="F47" s="27">
        <f t="shared" si="0"/>
        <v>7.0356335522861855</v>
      </c>
      <c r="G47" s="10">
        <f t="shared" si="1"/>
        <v>0.98185240387267891</v>
      </c>
      <c r="H47" s="36" t="s">
        <v>300</v>
      </c>
      <c r="I47" s="48"/>
    </row>
    <row r="48" spans="1:9" ht="60.75" hidden="1" customHeight="1" outlineLevel="1" x14ac:dyDescent="0.3">
      <c r="A48" s="7" t="s">
        <v>89</v>
      </c>
      <c r="B48" s="8" t="s">
        <v>90</v>
      </c>
      <c r="C48" s="9">
        <v>1292964235.5</v>
      </c>
      <c r="D48" s="9">
        <v>1300855286.9400001</v>
      </c>
      <c r="E48" s="9">
        <v>1062800645.3200001</v>
      </c>
      <c r="F48" s="27">
        <f t="shared" si="0"/>
        <v>0.61030701571947077</v>
      </c>
      <c r="G48" s="10">
        <f t="shared" si="1"/>
        <v>0.81700144204358383</v>
      </c>
      <c r="H48" s="36"/>
      <c r="I48" s="50" t="s">
        <v>305</v>
      </c>
    </row>
    <row r="49" spans="1:9" ht="105.2" hidden="1" outlineLevel="1" x14ac:dyDescent="0.3">
      <c r="A49" s="7" t="s">
        <v>91</v>
      </c>
      <c r="B49" s="8" t="s">
        <v>92</v>
      </c>
      <c r="C49" s="9">
        <v>605814659.28999996</v>
      </c>
      <c r="D49" s="9">
        <v>556308121.04999995</v>
      </c>
      <c r="E49" s="9">
        <v>477204606.11000001</v>
      </c>
      <c r="F49" s="27">
        <f t="shared" si="0"/>
        <v>8.1718950640812267</v>
      </c>
      <c r="G49" s="10">
        <f t="shared" si="1"/>
        <v>0.85780629124971863</v>
      </c>
      <c r="H49" s="36" t="s">
        <v>274</v>
      </c>
      <c r="I49" s="39" t="s">
        <v>275</v>
      </c>
    </row>
    <row r="50" spans="1:9" ht="65.75" hidden="1" outlineLevel="1" x14ac:dyDescent="0.3">
      <c r="A50" s="7" t="s">
        <v>93</v>
      </c>
      <c r="B50" s="8" t="s">
        <v>94</v>
      </c>
      <c r="C50" s="9">
        <v>1125837622.22</v>
      </c>
      <c r="D50" s="9">
        <v>2474957411.0300002</v>
      </c>
      <c r="E50" s="9">
        <v>1653778551.6099999</v>
      </c>
      <c r="F50" s="27">
        <f t="shared" si="0"/>
        <v>119.83253732005488</v>
      </c>
      <c r="G50" s="10">
        <f t="shared" si="1"/>
        <v>0.66820485243087424</v>
      </c>
      <c r="H50" s="36" t="s">
        <v>276</v>
      </c>
      <c r="I50" s="42" t="s">
        <v>277</v>
      </c>
    </row>
    <row r="51" spans="1:9" ht="43.2" hidden="1" outlineLevel="1" x14ac:dyDescent="0.3">
      <c r="A51" s="7" t="s">
        <v>201</v>
      </c>
      <c r="B51" s="8" t="s">
        <v>206</v>
      </c>
      <c r="C51" s="9">
        <v>50381637</v>
      </c>
      <c r="D51" s="9">
        <v>90913158</v>
      </c>
      <c r="E51" s="9">
        <v>90913158</v>
      </c>
      <c r="F51" s="27">
        <f t="shared" si="0"/>
        <v>80.448995732314131</v>
      </c>
      <c r="G51" s="10">
        <f t="shared" si="1"/>
        <v>1</v>
      </c>
      <c r="H51" s="36" t="s">
        <v>278</v>
      </c>
      <c r="I51" s="48"/>
    </row>
    <row r="52" spans="1:9" ht="66.05" customHeight="1" outlineLevel="1" x14ac:dyDescent="0.3">
      <c r="A52" s="7" t="s">
        <v>95</v>
      </c>
      <c r="B52" s="8" t="s">
        <v>96</v>
      </c>
      <c r="C52" s="9">
        <v>916760400</v>
      </c>
      <c r="D52" s="9">
        <v>940801677</v>
      </c>
      <c r="E52" s="9">
        <v>932049032.59000003</v>
      </c>
      <c r="F52" s="27">
        <f t="shared" si="0"/>
        <v>2.6224166096179431</v>
      </c>
      <c r="G52" s="10">
        <f t="shared" si="1"/>
        <v>0.99069661053548486</v>
      </c>
      <c r="H52" s="36"/>
      <c r="I52" s="49"/>
    </row>
    <row r="53" spans="1:9" ht="50.25" hidden="1" customHeight="1" outlineLevel="1" x14ac:dyDescent="0.3">
      <c r="A53" s="7" t="s">
        <v>97</v>
      </c>
      <c r="B53" s="8" t="s">
        <v>98</v>
      </c>
      <c r="C53" s="9">
        <v>59755500</v>
      </c>
      <c r="D53" s="9">
        <v>60043000</v>
      </c>
      <c r="E53" s="9">
        <v>54685103.359999999</v>
      </c>
      <c r="F53" s="27">
        <f t="shared" si="0"/>
        <v>0.48112726025220809</v>
      </c>
      <c r="G53" s="10">
        <f t="shared" si="1"/>
        <v>0.9107656739336808</v>
      </c>
      <c r="H53" s="36"/>
      <c r="I53" s="51" t="s">
        <v>267</v>
      </c>
    </row>
    <row r="54" spans="1:9" ht="57" hidden="1" customHeight="1" x14ac:dyDescent="0.3">
      <c r="A54" s="7" t="s">
        <v>99</v>
      </c>
      <c r="B54" s="8" t="s">
        <v>100</v>
      </c>
      <c r="C54" s="9">
        <v>775000</v>
      </c>
      <c r="D54" s="9">
        <v>925000</v>
      </c>
      <c r="E54" s="9">
        <v>923000</v>
      </c>
      <c r="F54" s="27">
        <f t="shared" si="0"/>
        <v>19.354838709677423</v>
      </c>
      <c r="G54" s="10">
        <f t="shared" si="1"/>
        <v>0.99783783783783786</v>
      </c>
      <c r="H54" s="36" t="s">
        <v>259</v>
      </c>
      <c r="I54" s="48"/>
    </row>
    <row r="55" spans="1:9" ht="28.8" hidden="1" outlineLevel="1" x14ac:dyDescent="0.3">
      <c r="A55" s="7" t="s">
        <v>101</v>
      </c>
      <c r="B55" s="8" t="s">
        <v>102</v>
      </c>
      <c r="C55" s="9">
        <v>19800000</v>
      </c>
      <c r="D55" s="9">
        <v>20300000</v>
      </c>
      <c r="E55" s="9">
        <v>19668716.719999999</v>
      </c>
      <c r="F55" s="27">
        <f t="shared" si="0"/>
        <v>2.525252525252526</v>
      </c>
      <c r="G55" s="10">
        <f t="shared" si="1"/>
        <v>0.96890230147783241</v>
      </c>
      <c r="H55" s="36"/>
      <c r="I55" s="48"/>
    </row>
    <row r="56" spans="1:9" ht="43.2" hidden="1" outlineLevel="1" x14ac:dyDescent="0.3">
      <c r="A56" s="7" t="s">
        <v>103</v>
      </c>
      <c r="B56" s="8" t="s">
        <v>104</v>
      </c>
      <c r="C56" s="9">
        <v>120000</v>
      </c>
      <c r="D56" s="9">
        <v>70000</v>
      </c>
      <c r="E56" s="9">
        <v>69954</v>
      </c>
      <c r="F56" s="27">
        <f t="shared" si="0"/>
        <v>41.666666666666664</v>
      </c>
      <c r="G56" s="10">
        <f t="shared" si="1"/>
        <v>0.99934285714285709</v>
      </c>
      <c r="H56" s="36" t="s">
        <v>260</v>
      </c>
      <c r="I56" s="48"/>
    </row>
    <row r="57" spans="1:9" ht="70.150000000000006" hidden="1" customHeight="1" outlineLevel="1" x14ac:dyDescent="0.3">
      <c r="A57" s="7" t="s">
        <v>105</v>
      </c>
      <c r="B57" s="8" t="s">
        <v>106</v>
      </c>
      <c r="C57" s="9">
        <v>239864100</v>
      </c>
      <c r="D57" s="9">
        <v>287841277</v>
      </c>
      <c r="E57" s="9">
        <v>285362318.62</v>
      </c>
      <c r="F57" s="27">
        <f t="shared" si="0"/>
        <v>20.001816445228783</v>
      </c>
      <c r="G57" s="10">
        <f t="shared" si="1"/>
        <v>0.99138775923371136</v>
      </c>
      <c r="H57" s="36" t="s">
        <v>261</v>
      </c>
      <c r="I57" s="48"/>
    </row>
    <row r="58" spans="1:9" ht="49.5" hidden="1" customHeight="1" outlineLevel="1" x14ac:dyDescent="0.3">
      <c r="A58" s="7" t="s">
        <v>107</v>
      </c>
      <c r="B58" s="8" t="s">
        <v>108</v>
      </c>
      <c r="C58" s="9">
        <v>596445800</v>
      </c>
      <c r="D58" s="9">
        <v>571622400</v>
      </c>
      <c r="E58" s="9">
        <v>571339939.88999999</v>
      </c>
      <c r="F58" s="27">
        <f t="shared" si="0"/>
        <v>4.1618869644148759</v>
      </c>
      <c r="G58" s="10">
        <f t="shared" si="1"/>
        <v>0.99950586241896744</v>
      </c>
      <c r="H58" s="36"/>
      <c r="I58" s="48"/>
    </row>
    <row r="59" spans="1:9" ht="36.799999999999997" customHeight="1" outlineLevel="1" x14ac:dyDescent="0.3">
      <c r="A59" s="7" t="s">
        <v>109</v>
      </c>
      <c r="B59" s="8" t="s">
        <v>110</v>
      </c>
      <c r="C59" s="9">
        <v>448447000</v>
      </c>
      <c r="D59" s="9">
        <v>469262923.44</v>
      </c>
      <c r="E59" s="9">
        <v>457372716.75999999</v>
      </c>
      <c r="F59" s="27">
        <f t="shared" si="0"/>
        <v>4.641780063195867</v>
      </c>
      <c r="G59" s="10">
        <f t="shared" si="1"/>
        <v>0.97466195157112112</v>
      </c>
      <c r="H59" s="36"/>
      <c r="I59" s="48"/>
    </row>
    <row r="60" spans="1:9" ht="68.25" hidden="1" customHeight="1" outlineLevel="1" x14ac:dyDescent="0.3">
      <c r="A60" s="7" t="s">
        <v>111</v>
      </c>
      <c r="B60" s="8" t="s">
        <v>112</v>
      </c>
      <c r="C60" s="9">
        <v>168961400</v>
      </c>
      <c r="D60" s="9">
        <v>198112440.44</v>
      </c>
      <c r="E60" s="9">
        <v>187893195.55000001</v>
      </c>
      <c r="F60" s="27">
        <f t="shared" si="0"/>
        <v>17.25307699865175</v>
      </c>
      <c r="G60" s="10">
        <f t="shared" si="1"/>
        <v>0.94841694510802332</v>
      </c>
      <c r="H60" s="46" t="s">
        <v>271</v>
      </c>
      <c r="I60" s="46" t="s">
        <v>262</v>
      </c>
    </row>
    <row r="61" spans="1:9" ht="72" hidden="1" x14ac:dyDescent="0.3">
      <c r="A61" s="7" t="s">
        <v>113</v>
      </c>
      <c r="B61" s="8" t="s">
        <v>114</v>
      </c>
      <c r="C61" s="9">
        <v>271059400</v>
      </c>
      <c r="D61" s="9">
        <v>262774283</v>
      </c>
      <c r="E61" s="9">
        <v>262267761.71000001</v>
      </c>
      <c r="F61" s="27">
        <f t="shared" si="0"/>
        <v>3.0565687816028486</v>
      </c>
      <c r="G61" s="10">
        <f t="shared" si="1"/>
        <v>0.99807240920147433</v>
      </c>
      <c r="H61" s="36"/>
      <c r="I61" s="48"/>
    </row>
    <row r="62" spans="1:9" ht="29.3" hidden="1" customHeight="1" outlineLevel="1" x14ac:dyDescent="0.3">
      <c r="A62" s="7" t="s">
        <v>115</v>
      </c>
      <c r="B62" s="8" t="s">
        <v>116</v>
      </c>
      <c r="C62" s="9">
        <v>8426200</v>
      </c>
      <c r="D62" s="9">
        <v>8376200</v>
      </c>
      <c r="E62" s="9">
        <v>7211759.5</v>
      </c>
      <c r="F62" s="27">
        <f t="shared" si="0"/>
        <v>0.59338729201775209</v>
      </c>
      <c r="G62" s="10">
        <f t="shared" si="1"/>
        <v>0.86098224731978701</v>
      </c>
      <c r="H62" s="36"/>
      <c r="I62" s="46" t="s">
        <v>262</v>
      </c>
    </row>
    <row r="63" spans="1:9" ht="95.95" customHeight="1" outlineLevel="1" x14ac:dyDescent="0.3">
      <c r="A63" s="7" t="s">
        <v>117</v>
      </c>
      <c r="B63" s="8" t="s">
        <v>118</v>
      </c>
      <c r="C63" s="9">
        <v>393037749.47000003</v>
      </c>
      <c r="D63" s="9">
        <v>573111559.02999997</v>
      </c>
      <c r="E63" s="9">
        <v>568019724.42999995</v>
      </c>
      <c r="F63" s="27">
        <f t="shared" si="0"/>
        <v>45.815906946043782</v>
      </c>
      <c r="G63" s="10">
        <f t="shared" si="1"/>
        <v>0.99111545645909138</v>
      </c>
      <c r="H63" s="36" t="s">
        <v>321</v>
      </c>
      <c r="I63" s="48"/>
    </row>
    <row r="64" spans="1:9" ht="75.8" hidden="1" customHeight="1" outlineLevel="1" x14ac:dyDescent="0.3">
      <c r="A64" s="7" t="s">
        <v>119</v>
      </c>
      <c r="B64" s="8" t="s">
        <v>120</v>
      </c>
      <c r="C64" s="9">
        <v>121928400</v>
      </c>
      <c r="D64" s="9">
        <v>104996300</v>
      </c>
      <c r="E64" s="9">
        <v>102759387</v>
      </c>
      <c r="F64" s="27">
        <f t="shared" si="0"/>
        <v>13.886920520567813</v>
      </c>
      <c r="G64" s="10">
        <f t="shared" si="1"/>
        <v>0.97869531593018044</v>
      </c>
      <c r="H64" s="36" t="s">
        <v>279</v>
      </c>
      <c r="I64" s="48"/>
    </row>
    <row r="65" spans="1:9" ht="57.6" hidden="1" x14ac:dyDescent="0.3">
      <c r="A65" s="7" t="s">
        <v>121</v>
      </c>
      <c r="B65" s="8" t="s">
        <v>122</v>
      </c>
      <c r="C65" s="9">
        <v>1000000</v>
      </c>
      <c r="D65" s="9">
        <v>1000000</v>
      </c>
      <c r="E65" s="9">
        <v>1000000</v>
      </c>
      <c r="F65" s="27">
        <f t="shared" si="0"/>
        <v>0</v>
      </c>
      <c r="G65" s="10">
        <f t="shared" si="1"/>
        <v>1</v>
      </c>
      <c r="H65" s="36"/>
      <c r="I65" s="48"/>
    </row>
    <row r="66" spans="1:9" ht="28.8" hidden="1" outlineLevel="1" x14ac:dyDescent="0.3">
      <c r="A66" s="7" t="s">
        <v>123</v>
      </c>
      <c r="B66" s="8" t="s">
        <v>124</v>
      </c>
      <c r="C66" s="9">
        <v>5000000</v>
      </c>
      <c r="D66" s="9">
        <v>5000000</v>
      </c>
      <c r="E66" s="9">
        <v>5000000</v>
      </c>
      <c r="F66" s="27">
        <f t="shared" si="0"/>
        <v>0</v>
      </c>
      <c r="G66" s="10">
        <f t="shared" si="1"/>
        <v>1</v>
      </c>
      <c r="H66" s="36"/>
      <c r="I66" s="48"/>
    </row>
    <row r="67" spans="1:9" ht="60.75" customHeight="1" outlineLevel="1" x14ac:dyDescent="0.3">
      <c r="A67" s="7" t="s">
        <v>125</v>
      </c>
      <c r="B67" s="8" t="s">
        <v>126</v>
      </c>
      <c r="C67" s="9">
        <v>404269580.5</v>
      </c>
      <c r="D67" s="9">
        <v>408780455.32999998</v>
      </c>
      <c r="E67" s="9">
        <v>379608735.01999998</v>
      </c>
      <c r="F67" s="27">
        <f t="shared" si="0"/>
        <v>1.1158086206785498</v>
      </c>
      <c r="G67" s="10">
        <f t="shared" si="1"/>
        <v>0.92863719404967571</v>
      </c>
      <c r="H67" s="36"/>
      <c r="I67" s="40" t="s">
        <v>306</v>
      </c>
    </row>
    <row r="68" spans="1:9" ht="57" hidden="1" customHeight="1" outlineLevel="1" x14ac:dyDescent="0.3">
      <c r="A68" s="7" t="s">
        <v>127</v>
      </c>
      <c r="B68" s="8" t="s">
        <v>128</v>
      </c>
      <c r="C68" s="9">
        <v>389069580.5</v>
      </c>
      <c r="D68" s="9">
        <v>393580455.32999998</v>
      </c>
      <c r="E68" s="9">
        <v>366096986.69</v>
      </c>
      <c r="F68" s="27">
        <f t="shared" ref="F68:F117" si="2">ABS(D68/C68*100-100)</f>
        <v>1.1594005432660595</v>
      </c>
      <c r="G68" s="10">
        <f t="shared" ref="G68:G117" si="3">E68/D68</f>
        <v>0.93017064676914329</v>
      </c>
      <c r="H68" s="36"/>
      <c r="I68" s="40" t="s">
        <v>306</v>
      </c>
    </row>
    <row r="69" spans="1:9" ht="62.3" hidden="1" customHeight="1" x14ac:dyDescent="0.3">
      <c r="A69" s="7" t="s">
        <v>129</v>
      </c>
      <c r="B69" s="8" t="s">
        <v>130</v>
      </c>
      <c r="C69" s="9">
        <v>15200000</v>
      </c>
      <c r="D69" s="9">
        <v>15200000</v>
      </c>
      <c r="E69" s="9">
        <v>13511748.33</v>
      </c>
      <c r="F69" s="27">
        <f t="shared" si="2"/>
        <v>0</v>
      </c>
      <c r="G69" s="10">
        <f t="shared" si="3"/>
        <v>0.88893081118421058</v>
      </c>
      <c r="H69" s="36"/>
      <c r="I69" s="41" t="s">
        <v>307</v>
      </c>
    </row>
    <row r="70" spans="1:9" ht="73.599999999999994" customHeight="1" outlineLevel="1" x14ac:dyDescent="0.3">
      <c r="A70" s="7" t="s">
        <v>131</v>
      </c>
      <c r="B70" s="8" t="s">
        <v>132</v>
      </c>
      <c r="C70" s="9">
        <v>4278789670.0100002</v>
      </c>
      <c r="D70" s="9">
        <v>3338381537.9299998</v>
      </c>
      <c r="E70" s="9">
        <v>3321785476.4200001</v>
      </c>
      <c r="F70" s="27">
        <f t="shared" si="2"/>
        <v>21.978367823763648</v>
      </c>
      <c r="G70" s="10">
        <f t="shared" si="3"/>
        <v>0.99502871037314378</v>
      </c>
      <c r="H70" s="36" t="s">
        <v>325</v>
      </c>
      <c r="I70" s="48"/>
    </row>
    <row r="71" spans="1:9" ht="63.7" hidden="1" customHeight="1" outlineLevel="1" x14ac:dyDescent="0.3">
      <c r="A71" s="7" t="s">
        <v>133</v>
      </c>
      <c r="B71" s="8" t="s">
        <v>134</v>
      </c>
      <c r="C71" s="9">
        <v>684069533.33000004</v>
      </c>
      <c r="D71" s="9">
        <v>602296623.92999995</v>
      </c>
      <c r="E71" s="9">
        <v>600204058.61000001</v>
      </c>
      <c r="F71" s="27">
        <f t="shared" si="2"/>
        <v>11.953888518018857</v>
      </c>
      <c r="G71" s="10">
        <f t="shared" si="3"/>
        <v>0.99652568977334477</v>
      </c>
      <c r="H71" s="46" t="s">
        <v>310</v>
      </c>
      <c r="I71" s="48"/>
    </row>
    <row r="72" spans="1:9" ht="55.9" hidden="1" customHeight="1" outlineLevel="1" x14ac:dyDescent="0.3">
      <c r="A72" s="7" t="s">
        <v>135</v>
      </c>
      <c r="B72" s="8" t="s">
        <v>136</v>
      </c>
      <c r="C72" s="9">
        <v>2913011131.1300001</v>
      </c>
      <c r="D72" s="9">
        <v>1894434666.53</v>
      </c>
      <c r="E72" s="9">
        <v>1887992652.98</v>
      </c>
      <c r="F72" s="27">
        <f t="shared" si="2"/>
        <v>34.966446015771979</v>
      </c>
      <c r="G72" s="10">
        <f t="shared" si="3"/>
        <v>0.99659950608811454</v>
      </c>
      <c r="H72" s="36" t="s">
        <v>317</v>
      </c>
      <c r="I72" s="48"/>
    </row>
    <row r="73" spans="1:9" ht="43.2" hidden="1" x14ac:dyDescent="0.3">
      <c r="A73" s="7" t="s">
        <v>137</v>
      </c>
      <c r="B73" s="8" t="s">
        <v>138</v>
      </c>
      <c r="C73" s="9">
        <v>166597933.33000001</v>
      </c>
      <c r="D73" s="9">
        <v>217204227.21000001</v>
      </c>
      <c r="E73" s="9">
        <v>217204227.21000001</v>
      </c>
      <c r="F73" s="27">
        <f t="shared" si="2"/>
        <v>30.376303516177586</v>
      </c>
      <c r="G73" s="10">
        <f t="shared" si="3"/>
        <v>1</v>
      </c>
      <c r="H73" s="36" t="s">
        <v>311</v>
      </c>
      <c r="I73" s="48"/>
    </row>
    <row r="74" spans="1:9" ht="43.2" hidden="1" outlineLevel="1" x14ac:dyDescent="0.3">
      <c r="A74" s="7" t="s">
        <v>139</v>
      </c>
      <c r="B74" s="8" t="s">
        <v>140</v>
      </c>
      <c r="C74" s="9">
        <v>376287600</v>
      </c>
      <c r="D74" s="9">
        <v>395069857</v>
      </c>
      <c r="E74" s="9">
        <v>389704544.88</v>
      </c>
      <c r="F74" s="27">
        <f t="shared" si="2"/>
        <v>4.9914631786962929</v>
      </c>
      <c r="G74" s="10">
        <f t="shared" si="3"/>
        <v>0.98641933312568564</v>
      </c>
      <c r="H74" s="36"/>
      <c r="I74" s="48"/>
    </row>
    <row r="75" spans="1:9" ht="90" hidden="1" customHeight="1" outlineLevel="1" x14ac:dyDescent="0.3">
      <c r="A75" s="7" t="s">
        <v>141</v>
      </c>
      <c r="B75" s="8" t="s">
        <v>142</v>
      </c>
      <c r="C75" s="9">
        <v>4029800</v>
      </c>
      <c r="D75" s="9">
        <v>4029800</v>
      </c>
      <c r="E75" s="9">
        <v>4029800</v>
      </c>
      <c r="F75" s="27">
        <f t="shared" si="2"/>
        <v>0</v>
      </c>
      <c r="G75" s="10">
        <f t="shared" si="3"/>
        <v>1</v>
      </c>
      <c r="H75" s="36"/>
      <c r="I75" s="48"/>
    </row>
    <row r="76" spans="1:9" ht="67.150000000000006" hidden="1" customHeight="1" outlineLevel="1" x14ac:dyDescent="0.3">
      <c r="A76" s="7" t="s">
        <v>143</v>
      </c>
      <c r="B76" s="8" t="s">
        <v>144</v>
      </c>
      <c r="C76" s="9">
        <v>35120200</v>
      </c>
      <c r="D76" s="9">
        <v>40802785.780000001</v>
      </c>
      <c r="E76" s="9">
        <v>38111786.729999997</v>
      </c>
      <c r="F76" s="27">
        <f t="shared" si="2"/>
        <v>16.180391284787675</v>
      </c>
      <c r="G76" s="10">
        <f t="shared" si="3"/>
        <v>0.93404864401883481</v>
      </c>
      <c r="H76" s="42" t="s">
        <v>280</v>
      </c>
      <c r="I76" s="42" t="s">
        <v>281</v>
      </c>
    </row>
    <row r="77" spans="1:9" ht="43.2" hidden="1" outlineLevel="1" x14ac:dyDescent="0.3">
      <c r="A77" s="7" t="s">
        <v>145</v>
      </c>
      <c r="B77" s="8" t="s">
        <v>146</v>
      </c>
      <c r="C77" s="9">
        <v>300000</v>
      </c>
      <c r="D77" s="9">
        <v>300000</v>
      </c>
      <c r="E77" s="9">
        <v>294828.56</v>
      </c>
      <c r="F77" s="27">
        <f t="shared" si="2"/>
        <v>0</v>
      </c>
      <c r="G77" s="10">
        <f t="shared" si="3"/>
        <v>0.98276186666666665</v>
      </c>
      <c r="H77" s="36"/>
      <c r="I77" s="48"/>
    </row>
    <row r="78" spans="1:9" ht="43.2" hidden="1" outlineLevel="1" x14ac:dyDescent="0.3">
      <c r="A78" s="7" t="s">
        <v>147</v>
      </c>
      <c r="B78" s="8" t="s">
        <v>148</v>
      </c>
      <c r="C78" s="9">
        <v>99373472.219999999</v>
      </c>
      <c r="D78" s="9">
        <v>99373472.219999999</v>
      </c>
      <c r="E78" s="9">
        <v>99373472.209999993</v>
      </c>
      <c r="F78" s="27">
        <f t="shared" si="2"/>
        <v>0</v>
      </c>
      <c r="G78" s="10">
        <f t="shared" si="3"/>
        <v>0.9999999998993695</v>
      </c>
      <c r="H78" s="36"/>
      <c r="I78" s="48"/>
    </row>
    <row r="79" spans="1:9" ht="43.2" hidden="1" outlineLevel="1" x14ac:dyDescent="0.3">
      <c r="A79" s="7" t="s">
        <v>207</v>
      </c>
      <c r="B79" s="8" t="s">
        <v>208</v>
      </c>
      <c r="C79" s="23">
        <v>0</v>
      </c>
      <c r="D79" s="9">
        <v>84870105.260000005</v>
      </c>
      <c r="E79" s="9">
        <v>84870105.239999995</v>
      </c>
      <c r="F79" s="27" t="s">
        <v>236</v>
      </c>
      <c r="G79" s="10">
        <f t="shared" si="3"/>
        <v>0.99999999976434562</v>
      </c>
      <c r="H79" s="36"/>
      <c r="I79" s="48"/>
    </row>
    <row r="80" spans="1:9" ht="68.25" customHeight="1" outlineLevel="1" x14ac:dyDescent="0.3">
      <c r="A80" s="7" t="s">
        <v>149</v>
      </c>
      <c r="B80" s="8" t="s">
        <v>150</v>
      </c>
      <c r="C80" s="9">
        <v>9088351100.3999996</v>
      </c>
      <c r="D80" s="9">
        <v>9912856490.7800007</v>
      </c>
      <c r="E80" s="9">
        <v>9247645517.3899994</v>
      </c>
      <c r="F80" s="27">
        <f t="shared" si="2"/>
        <v>9.0721119955820484</v>
      </c>
      <c r="G80" s="10">
        <f t="shared" si="3"/>
        <v>0.9328941184603331</v>
      </c>
      <c r="H80" s="36" t="s">
        <v>283</v>
      </c>
      <c r="I80" s="42" t="s">
        <v>326</v>
      </c>
    </row>
    <row r="81" spans="1:9" ht="86.25" hidden="1" customHeight="1" outlineLevel="1" x14ac:dyDescent="0.3">
      <c r="A81" s="7" t="s">
        <v>151</v>
      </c>
      <c r="B81" s="8" t="s">
        <v>152</v>
      </c>
      <c r="C81" s="9">
        <v>7804758235.3999996</v>
      </c>
      <c r="D81" s="9">
        <v>8801356377</v>
      </c>
      <c r="E81" s="9">
        <v>8310080178.46</v>
      </c>
      <c r="F81" s="27">
        <f t="shared" si="2"/>
        <v>12.769109708994392</v>
      </c>
      <c r="G81" s="10">
        <f t="shared" si="3"/>
        <v>0.94418176273104681</v>
      </c>
      <c r="H81" s="36" t="s">
        <v>283</v>
      </c>
      <c r="I81" s="42" t="s">
        <v>284</v>
      </c>
    </row>
    <row r="82" spans="1:9" ht="151.55000000000001" hidden="1" customHeight="1" outlineLevel="1" x14ac:dyDescent="0.3">
      <c r="A82" s="7" t="s">
        <v>153</v>
      </c>
      <c r="B82" s="8" t="s">
        <v>154</v>
      </c>
      <c r="C82" s="9">
        <v>1043292865</v>
      </c>
      <c r="D82" s="9">
        <v>875200113.77999997</v>
      </c>
      <c r="E82" s="9">
        <v>861300005.60000002</v>
      </c>
      <c r="F82" s="27">
        <f t="shared" si="2"/>
        <v>16.111751250211043</v>
      </c>
      <c r="G82" s="10">
        <f t="shared" si="3"/>
        <v>0.98411779436366253</v>
      </c>
      <c r="H82" s="36" t="s">
        <v>286</v>
      </c>
      <c r="I82" s="48"/>
    </row>
    <row r="83" spans="1:9" ht="78.900000000000006" hidden="1" outlineLevel="1" x14ac:dyDescent="0.3">
      <c r="A83" s="7" t="s">
        <v>209</v>
      </c>
      <c r="B83" s="8" t="s">
        <v>210</v>
      </c>
      <c r="C83" s="9">
        <v>240300000</v>
      </c>
      <c r="D83" s="9">
        <v>236300000</v>
      </c>
      <c r="E83" s="9">
        <v>76265333.329999998</v>
      </c>
      <c r="F83" s="27">
        <f t="shared" si="2"/>
        <v>1.6645859342488478</v>
      </c>
      <c r="G83" s="10">
        <f t="shared" si="3"/>
        <v>0.32274791929750318</v>
      </c>
      <c r="H83" s="36"/>
      <c r="I83" s="41" t="s">
        <v>285</v>
      </c>
    </row>
    <row r="84" spans="1:9" ht="43.2" collapsed="1" x14ac:dyDescent="0.3">
      <c r="A84" s="7" t="s">
        <v>155</v>
      </c>
      <c r="B84" s="8" t="s">
        <v>156</v>
      </c>
      <c r="C84" s="9">
        <v>68474900</v>
      </c>
      <c r="D84" s="9">
        <v>58821256</v>
      </c>
      <c r="E84" s="9">
        <v>57393060.259999998</v>
      </c>
      <c r="F84" s="27">
        <f t="shared" si="2"/>
        <v>14.098076813547735</v>
      </c>
      <c r="G84" s="10">
        <f t="shared" si="3"/>
        <v>0.97571973403628098</v>
      </c>
      <c r="H84" s="36" t="s">
        <v>320</v>
      </c>
      <c r="I84" s="48"/>
    </row>
    <row r="85" spans="1:9" ht="38.200000000000003" hidden="1" customHeight="1" outlineLevel="1" x14ac:dyDescent="0.3">
      <c r="A85" s="7" t="s">
        <v>157</v>
      </c>
      <c r="B85" s="8" t="s">
        <v>158</v>
      </c>
      <c r="C85" s="9">
        <v>68474900</v>
      </c>
      <c r="D85" s="9">
        <v>58821256</v>
      </c>
      <c r="E85" s="9">
        <v>57393060.259999998</v>
      </c>
      <c r="F85" s="27">
        <f t="shared" si="2"/>
        <v>14.098076813547735</v>
      </c>
      <c r="G85" s="10">
        <f t="shared" si="3"/>
        <v>0.97571973403628098</v>
      </c>
      <c r="H85" s="36" t="s">
        <v>282</v>
      </c>
      <c r="I85" s="48"/>
    </row>
    <row r="86" spans="1:9" ht="57.6" outlineLevel="1" x14ac:dyDescent="0.3">
      <c r="A86" s="7" t="s">
        <v>159</v>
      </c>
      <c r="B86" s="8" t="s">
        <v>160</v>
      </c>
      <c r="C86" s="9">
        <v>447411800</v>
      </c>
      <c r="D86" s="9">
        <v>541078013.17999995</v>
      </c>
      <c r="E86" s="9">
        <v>517341156.94999999</v>
      </c>
      <c r="F86" s="27">
        <f t="shared" si="2"/>
        <v>20.935123566253708</v>
      </c>
      <c r="G86" s="10">
        <f t="shared" si="3"/>
        <v>0.95613043655110885</v>
      </c>
      <c r="H86" s="36" t="s">
        <v>288</v>
      </c>
      <c r="I86" s="48"/>
    </row>
    <row r="87" spans="1:9" ht="84.05" hidden="1" customHeight="1" x14ac:dyDescent="0.3">
      <c r="A87" s="7" t="s">
        <v>161</v>
      </c>
      <c r="B87" s="8" t="s">
        <v>162</v>
      </c>
      <c r="C87" s="9">
        <v>178677830</v>
      </c>
      <c r="D87" s="9">
        <v>223850730.47999999</v>
      </c>
      <c r="E87" s="9">
        <v>223403747.58000001</v>
      </c>
      <c r="F87" s="27">
        <f t="shared" si="2"/>
        <v>25.281760182558742</v>
      </c>
      <c r="G87" s="10">
        <f t="shared" si="3"/>
        <v>0.99800321000051451</v>
      </c>
      <c r="H87" s="36" t="s">
        <v>287</v>
      </c>
      <c r="I87" s="48"/>
    </row>
    <row r="88" spans="1:9" ht="60.75" hidden="1" customHeight="1" outlineLevel="1" x14ac:dyDescent="0.3">
      <c r="A88" s="7" t="s">
        <v>163</v>
      </c>
      <c r="B88" s="8" t="s">
        <v>164</v>
      </c>
      <c r="C88" s="9">
        <v>145338600</v>
      </c>
      <c r="D88" s="9">
        <v>186500937.69999999</v>
      </c>
      <c r="E88" s="9">
        <v>163645396.88</v>
      </c>
      <c r="F88" s="27">
        <f t="shared" si="2"/>
        <v>28.321683090383402</v>
      </c>
      <c r="G88" s="10">
        <f t="shared" si="3"/>
        <v>0.87745079943370174</v>
      </c>
      <c r="H88" s="36" t="s">
        <v>288</v>
      </c>
      <c r="I88" s="42" t="s">
        <v>289</v>
      </c>
    </row>
    <row r="89" spans="1:9" ht="49.5" hidden="1" customHeight="1" outlineLevel="1" x14ac:dyDescent="0.3">
      <c r="A89" s="7" t="s">
        <v>165</v>
      </c>
      <c r="B89" s="8" t="s">
        <v>166</v>
      </c>
      <c r="C89" s="9">
        <v>43552070</v>
      </c>
      <c r="D89" s="9">
        <v>52074846</v>
      </c>
      <c r="E89" s="9">
        <v>52074746.399999999</v>
      </c>
      <c r="F89" s="27">
        <f t="shared" si="2"/>
        <v>19.569163991516362</v>
      </c>
      <c r="G89" s="10">
        <f t="shared" si="3"/>
        <v>0.99999808736832363</v>
      </c>
      <c r="H89" s="36" t="s">
        <v>290</v>
      </c>
      <c r="I89" s="48"/>
    </row>
    <row r="90" spans="1:9" ht="41.95" hidden="1" customHeight="1" x14ac:dyDescent="0.3">
      <c r="A90" s="7" t="s">
        <v>167</v>
      </c>
      <c r="B90" s="8" t="s">
        <v>168</v>
      </c>
      <c r="C90" s="9">
        <v>5509100</v>
      </c>
      <c r="D90" s="9">
        <v>2369875</v>
      </c>
      <c r="E90" s="9">
        <v>2296955.4700000002</v>
      </c>
      <c r="F90" s="27">
        <f t="shared" si="2"/>
        <v>56.982537982610587</v>
      </c>
      <c r="G90" s="10">
        <f t="shared" si="3"/>
        <v>0.96923064296640127</v>
      </c>
      <c r="H90" s="36" t="s">
        <v>291</v>
      </c>
      <c r="I90" s="48"/>
    </row>
    <row r="91" spans="1:9" ht="50.25" hidden="1" customHeight="1" outlineLevel="1" x14ac:dyDescent="0.3">
      <c r="A91" s="7" t="s">
        <v>169</v>
      </c>
      <c r="B91" s="8" t="s">
        <v>170</v>
      </c>
      <c r="C91" s="9">
        <v>74334200</v>
      </c>
      <c r="D91" s="9">
        <v>76281624</v>
      </c>
      <c r="E91" s="9">
        <v>75920310.620000005</v>
      </c>
      <c r="F91" s="27">
        <f t="shared" si="2"/>
        <v>2.6198223697840177</v>
      </c>
      <c r="G91" s="10">
        <f t="shared" si="3"/>
        <v>0.9952634283192503</v>
      </c>
      <c r="H91" s="36"/>
      <c r="I91" s="48"/>
    </row>
    <row r="92" spans="1:9" ht="39" customHeight="1" outlineLevel="1" x14ac:dyDescent="0.3">
      <c r="A92" s="7" t="s">
        <v>171</v>
      </c>
      <c r="B92" s="8" t="s">
        <v>172</v>
      </c>
      <c r="C92" s="9">
        <v>531906000</v>
      </c>
      <c r="D92" s="9">
        <v>532957523</v>
      </c>
      <c r="E92" s="9">
        <v>531436720.30000001</v>
      </c>
      <c r="F92" s="27">
        <f t="shared" si="2"/>
        <v>0.19768962937061474</v>
      </c>
      <c r="G92" s="10">
        <f t="shared" si="3"/>
        <v>0.99714648422365926</v>
      </c>
      <c r="H92" s="36"/>
      <c r="I92" s="48"/>
    </row>
    <row r="93" spans="1:9" ht="51.65" hidden="1" customHeight="1" outlineLevel="1" x14ac:dyDescent="0.3">
      <c r="A93" s="7" t="s">
        <v>173</v>
      </c>
      <c r="B93" s="8" t="s">
        <v>174</v>
      </c>
      <c r="C93" s="9">
        <v>450512300</v>
      </c>
      <c r="D93" s="9">
        <v>455905856</v>
      </c>
      <c r="E93" s="9">
        <v>454385053.30000001</v>
      </c>
      <c r="F93" s="27">
        <f t="shared" si="2"/>
        <v>1.1972050485636032</v>
      </c>
      <c r="G93" s="10">
        <f t="shared" si="3"/>
        <v>0.99666421766690361</v>
      </c>
      <c r="H93" s="36"/>
      <c r="I93" s="48"/>
    </row>
    <row r="94" spans="1:9" ht="97.55" hidden="1" customHeight="1" outlineLevel="1" x14ac:dyDescent="0.3">
      <c r="A94" s="7" t="s">
        <v>175</v>
      </c>
      <c r="B94" s="8" t="s">
        <v>176</v>
      </c>
      <c r="C94" s="9">
        <v>81393700</v>
      </c>
      <c r="D94" s="9">
        <v>77051667</v>
      </c>
      <c r="E94" s="9">
        <v>77051667</v>
      </c>
      <c r="F94" s="27">
        <f t="shared" si="2"/>
        <v>5.3346057495850374</v>
      </c>
      <c r="G94" s="10">
        <f t="shared" si="3"/>
        <v>1</v>
      </c>
      <c r="H94" s="43" t="s">
        <v>292</v>
      </c>
      <c r="I94" s="48"/>
    </row>
    <row r="95" spans="1:9" ht="54" customHeight="1" outlineLevel="1" x14ac:dyDescent="0.3">
      <c r="A95" s="7" t="s">
        <v>177</v>
      </c>
      <c r="B95" s="8" t="s">
        <v>178</v>
      </c>
      <c r="C95" s="9">
        <v>1058256195</v>
      </c>
      <c r="D95" s="9">
        <v>1025698263.04</v>
      </c>
      <c r="E95" s="9">
        <v>986894344.61000001</v>
      </c>
      <c r="F95" s="27">
        <f t="shared" si="2"/>
        <v>3.076564268069319</v>
      </c>
      <c r="G95" s="10">
        <f t="shared" si="3"/>
        <v>0.96216829078466848</v>
      </c>
      <c r="H95" s="36"/>
      <c r="I95" s="48"/>
    </row>
    <row r="96" spans="1:9" ht="51.05" hidden="1" customHeight="1" x14ac:dyDescent="0.3">
      <c r="A96" s="7" t="s">
        <v>179</v>
      </c>
      <c r="B96" s="8" t="s">
        <v>180</v>
      </c>
      <c r="C96" s="9">
        <v>401492800</v>
      </c>
      <c r="D96" s="9">
        <v>394689998</v>
      </c>
      <c r="E96" s="9">
        <v>393374176.82999998</v>
      </c>
      <c r="F96" s="27">
        <f t="shared" si="2"/>
        <v>1.6943770847198181</v>
      </c>
      <c r="G96" s="10">
        <f t="shared" si="3"/>
        <v>0.99666619074040985</v>
      </c>
      <c r="H96" s="36"/>
      <c r="I96" s="48"/>
    </row>
    <row r="97" spans="1:9" ht="60.75" hidden="1" customHeight="1" outlineLevel="1" x14ac:dyDescent="0.3">
      <c r="A97" s="7" t="s">
        <v>181</v>
      </c>
      <c r="B97" s="8" t="s">
        <v>182</v>
      </c>
      <c r="C97" s="9">
        <v>34464000</v>
      </c>
      <c r="D97" s="9">
        <v>28004000</v>
      </c>
      <c r="E97" s="9">
        <v>27668324.289999999</v>
      </c>
      <c r="F97" s="27">
        <f t="shared" si="2"/>
        <v>18.744196843082634</v>
      </c>
      <c r="G97" s="10">
        <f t="shared" si="3"/>
        <v>0.98801329417226103</v>
      </c>
      <c r="H97" s="36" t="s">
        <v>246</v>
      </c>
      <c r="I97" s="48"/>
    </row>
    <row r="98" spans="1:9" ht="58.55" hidden="1" customHeight="1" outlineLevel="1" x14ac:dyDescent="0.3">
      <c r="A98" s="7" t="s">
        <v>183</v>
      </c>
      <c r="B98" s="8" t="s">
        <v>184</v>
      </c>
      <c r="C98" s="9">
        <v>481102145</v>
      </c>
      <c r="D98" s="9">
        <v>465774245</v>
      </c>
      <c r="E98" s="9">
        <v>432124069.31</v>
      </c>
      <c r="F98" s="27">
        <f t="shared" si="2"/>
        <v>3.1859970194063436</v>
      </c>
      <c r="G98" s="10">
        <f t="shared" si="3"/>
        <v>0.92775432293384963</v>
      </c>
      <c r="H98" s="36"/>
      <c r="I98" s="42" t="s">
        <v>246</v>
      </c>
    </row>
    <row r="99" spans="1:9" ht="43.2" hidden="1" x14ac:dyDescent="0.3">
      <c r="A99" s="7" t="s">
        <v>185</v>
      </c>
      <c r="B99" s="8" t="s">
        <v>186</v>
      </c>
      <c r="C99" s="9">
        <v>139197250</v>
      </c>
      <c r="D99" s="9">
        <v>135257107.18000001</v>
      </c>
      <c r="E99" s="9">
        <v>131754861.31999999</v>
      </c>
      <c r="F99" s="27">
        <f t="shared" si="2"/>
        <v>2.8306182916688272</v>
      </c>
      <c r="G99" s="10">
        <f t="shared" si="3"/>
        <v>0.97410675170407701</v>
      </c>
      <c r="H99" s="36"/>
      <c r="I99" s="48"/>
    </row>
    <row r="100" spans="1:9" ht="43.2" hidden="1" outlineLevel="1" x14ac:dyDescent="0.3">
      <c r="A100" s="7" t="s">
        <v>187</v>
      </c>
      <c r="B100" s="8" t="s">
        <v>188</v>
      </c>
      <c r="C100" s="9">
        <v>2000000</v>
      </c>
      <c r="D100" s="9">
        <v>1972912.86</v>
      </c>
      <c r="E100" s="9">
        <v>1972912.86</v>
      </c>
      <c r="F100" s="27">
        <f t="shared" si="2"/>
        <v>1.3543569999999931</v>
      </c>
      <c r="G100" s="10">
        <f t="shared" si="3"/>
        <v>1</v>
      </c>
      <c r="H100" s="36"/>
      <c r="I100" s="48"/>
    </row>
    <row r="101" spans="1:9" ht="65.75" outlineLevel="1" x14ac:dyDescent="0.3">
      <c r="A101" s="7" t="s">
        <v>189</v>
      </c>
      <c r="B101" s="8" t="s">
        <v>190</v>
      </c>
      <c r="C101" s="9">
        <v>3875855600</v>
      </c>
      <c r="D101" s="9">
        <v>4409315579.6000004</v>
      </c>
      <c r="E101" s="9">
        <v>4214602446.9299998</v>
      </c>
      <c r="F101" s="27">
        <f t="shared" si="2"/>
        <v>13.763670132602471</v>
      </c>
      <c r="G101" s="10">
        <f t="shared" si="3"/>
        <v>0.95584050876946658</v>
      </c>
      <c r="H101" s="42" t="s">
        <v>268</v>
      </c>
      <c r="I101" s="48"/>
    </row>
    <row r="102" spans="1:9" ht="52.6" hidden="1" outlineLevel="1" x14ac:dyDescent="0.3">
      <c r="A102" s="7" t="s">
        <v>191</v>
      </c>
      <c r="B102" s="8" t="s">
        <v>192</v>
      </c>
      <c r="C102" s="9">
        <v>250157200</v>
      </c>
      <c r="D102" s="9">
        <v>255046798.59999999</v>
      </c>
      <c r="E102" s="9">
        <v>242390848.09999999</v>
      </c>
      <c r="F102" s="27">
        <f t="shared" si="2"/>
        <v>1.9546103809924205</v>
      </c>
      <c r="G102" s="10">
        <f t="shared" si="3"/>
        <v>0.95037792840580282</v>
      </c>
      <c r="H102" s="36"/>
      <c r="I102" s="44" t="s">
        <v>293</v>
      </c>
    </row>
    <row r="103" spans="1:9" ht="52.6" hidden="1" outlineLevel="1" x14ac:dyDescent="0.3">
      <c r="A103" s="7" t="s">
        <v>193</v>
      </c>
      <c r="B103" s="8" t="s">
        <v>194</v>
      </c>
      <c r="C103" s="9">
        <v>994000000</v>
      </c>
      <c r="D103" s="9">
        <v>462453481</v>
      </c>
      <c r="E103" s="9">
        <v>457849006.82999998</v>
      </c>
      <c r="F103" s="27">
        <f t="shared" si="2"/>
        <v>53.475504929577468</v>
      </c>
      <c r="G103" s="10">
        <f t="shared" si="3"/>
        <v>0.9900433787198587</v>
      </c>
      <c r="H103" s="44" t="s">
        <v>294</v>
      </c>
      <c r="I103" s="48"/>
    </row>
    <row r="104" spans="1:9" ht="59.95" hidden="1" customHeight="1" outlineLevel="1" x14ac:dyDescent="0.3">
      <c r="A104" s="7" t="s">
        <v>195</v>
      </c>
      <c r="B104" s="8" t="s">
        <v>196</v>
      </c>
      <c r="C104" s="9">
        <v>2631698400</v>
      </c>
      <c r="D104" s="9">
        <v>3691815300</v>
      </c>
      <c r="E104" s="9">
        <v>3514362592</v>
      </c>
      <c r="F104" s="27">
        <f t="shared" si="2"/>
        <v>40.282613691599323</v>
      </c>
      <c r="G104" s="10">
        <f t="shared" si="3"/>
        <v>0.95193348161269065</v>
      </c>
      <c r="H104" s="42" t="s">
        <v>295</v>
      </c>
      <c r="I104" s="48"/>
    </row>
    <row r="105" spans="1:9" ht="52.6" collapsed="1" x14ac:dyDescent="0.3">
      <c r="A105" s="7" t="s">
        <v>197</v>
      </c>
      <c r="B105" s="8" t="s">
        <v>198</v>
      </c>
      <c r="C105" s="9">
        <v>634052893</v>
      </c>
      <c r="D105" s="9">
        <v>845288938.04999995</v>
      </c>
      <c r="E105" s="9">
        <v>823581928.46000004</v>
      </c>
      <c r="F105" s="27">
        <f t="shared" si="2"/>
        <v>33.315208775492465</v>
      </c>
      <c r="G105" s="10">
        <f t="shared" si="3"/>
        <v>0.97432001223146736</v>
      </c>
      <c r="H105" s="36" t="s">
        <v>296</v>
      </c>
      <c r="I105" s="48"/>
    </row>
    <row r="106" spans="1:9" ht="52.6" hidden="1" outlineLevel="1" x14ac:dyDescent="0.3">
      <c r="A106" s="7" t="s">
        <v>199</v>
      </c>
      <c r="B106" s="8" t="s">
        <v>200</v>
      </c>
      <c r="C106" s="9">
        <v>634052893</v>
      </c>
      <c r="D106" s="9">
        <v>845288938.04999995</v>
      </c>
      <c r="E106" s="9">
        <v>823581928.46000004</v>
      </c>
      <c r="F106" s="27">
        <f t="shared" si="2"/>
        <v>33.315208775492465</v>
      </c>
      <c r="G106" s="10">
        <f t="shared" si="3"/>
        <v>0.97432001223146736</v>
      </c>
      <c r="H106" s="36" t="s">
        <v>297</v>
      </c>
      <c r="I106" s="48"/>
    </row>
    <row r="107" spans="1:9" ht="43.2" outlineLevel="1" x14ac:dyDescent="0.3">
      <c r="A107" s="7" t="s">
        <v>211</v>
      </c>
      <c r="B107" s="8" t="s">
        <v>212</v>
      </c>
      <c r="C107" s="9">
        <v>860743477.26999998</v>
      </c>
      <c r="D107" s="9">
        <v>751603710.89999998</v>
      </c>
      <c r="E107" s="9">
        <v>670684067.38999999</v>
      </c>
      <c r="F107" s="27">
        <f t="shared" si="2"/>
        <v>12.679708792700467</v>
      </c>
      <c r="G107" s="10">
        <f t="shared" si="3"/>
        <v>0.89233735499642008</v>
      </c>
      <c r="H107" s="36" t="s">
        <v>327</v>
      </c>
      <c r="I107" s="42" t="s">
        <v>315</v>
      </c>
    </row>
    <row r="108" spans="1:9" ht="51.85" hidden="1" customHeight="1" outlineLevel="1" x14ac:dyDescent="0.3">
      <c r="A108" s="7" t="s">
        <v>213</v>
      </c>
      <c r="B108" s="8" t="s">
        <v>214</v>
      </c>
      <c r="C108" s="9">
        <v>82363611.109999999</v>
      </c>
      <c r="D108" s="9">
        <v>84588610.549999997</v>
      </c>
      <c r="E108" s="9">
        <v>83899564.659999996</v>
      </c>
      <c r="F108" s="27">
        <f t="shared" si="2"/>
        <v>2.7014350269664931</v>
      </c>
      <c r="G108" s="10">
        <f t="shared" si="3"/>
        <v>0.99185415287566747</v>
      </c>
      <c r="H108" s="36"/>
      <c r="I108" s="48"/>
    </row>
    <row r="109" spans="1:9" ht="65.3" hidden="1" customHeight="1" x14ac:dyDescent="0.3">
      <c r="A109" s="7" t="s">
        <v>215</v>
      </c>
      <c r="B109" s="8" t="s">
        <v>216</v>
      </c>
      <c r="C109" s="9">
        <v>778349866.15999997</v>
      </c>
      <c r="D109" s="9">
        <v>666993500.35000002</v>
      </c>
      <c r="E109" s="9">
        <v>586784502.73000002</v>
      </c>
      <c r="F109" s="27">
        <f t="shared" si="2"/>
        <v>14.306723833509238</v>
      </c>
      <c r="G109" s="10">
        <f t="shared" si="3"/>
        <v>0.87974545842214213</v>
      </c>
      <c r="H109" s="36" t="s">
        <v>299</v>
      </c>
      <c r="I109" s="42" t="s">
        <v>315</v>
      </c>
    </row>
    <row r="110" spans="1:9" ht="37.6" hidden="1" customHeight="1" outlineLevel="1" x14ac:dyDescent="0.3">
      <c r="A110" s="7" t="s">
        <v>217</v>
      </c>
      <c r="B110" s="8" t="s">
        <v>218</v>
      </c>
      <c r="C110" s="9">
        <v>30000</v>
      </c>
      <c r="D110" s="9">
        <v>21600</v>
      </c>
      <c r="E110" s="9">
        <v>0</v>
      </c>
      <c r="F110" s="27">
        <f t="shared" si="2"/>
        <v>28</v>
      </c>
      <c r="G110" s="10">
        <f t="shared" si="3"/>
        <v>0</v>
      </c>
      <c r="H110" s="36" t="s">
        <v>301</v>
      </c>
      <c r="I110" s="36" t="s">
        <v>301</v>
      </c>
    </row>
    <row r="111" spans="1:9" ht="103.5" customHeight="1" collapsed="1" x14ac:dyDescent="0.3">
      <c r="A111" s="7" t="s">
        <v>219</v>
      </c>
      <c r="B111" s="8" t="s">
        <v>220</v>
      </c>
      <c r="C111" s="9">
        <v>2140029112.3599999</v>
      </c>
      <c r="D111" s="9">
        <v>3850147357.8600001</v>
      </c>
      <c r="E111" s="9">
        <v>3297865901.9699998</v>
      </c>
      <c r="F111" s="27">
        <f t="shared" si="2"/>
        <v>79.910980445219309</v>
      </c>
      <c r="G111" s="10">
        <f t="shared" si="3"/>
        <v>0.85655576149247159</v>
      </c>
      <c r="H111" s="42" t="s">
        <v>318</v>
      </c>
      <c r="I111" s="46" t="s">
        <v>319</v>
      </c>
    </row>
    <row r="112" spans="1:9" ht="105.05" hidden="1" customHeight="1" x14ac:dyDescent="0.3">
      <c r="A112" s="7" t="s">
        <v>221</v>
      </c>
      <c r="B112" s="8" t="s">
        <v>222</v>
      </c>
      <c r="C112" s="9">
        <v>52930700</v>
      </c>
      <c r="D112" s="9">
        <v>55747620</v>
      </c>
      <c r="E112" s="9">
        <v>50152659.850000001</v>
      </c>
      <c r="F112" s="27">
        <f t="shared" si="2"/>
        <v>5.3219020341691987</v>
      </c>
      <c r="G112" s="10">
        <f t="shared" si="3"/>
        <v>0.89963768587789039</v>
      </c>
      <c r="H112" s="46" t="s">
        <v>263</v>
      </c>
      <c r="I112" s="46" t="s">
        <v>298</v>
      </c>
    </row>
    <row r="113" spans="1:9" ht="135.69999999999999" hidden="1" customHeight="1" x14ac:dyDescent="0.3">
      <c r="A113" s="7" t="s">
        <v>223</v>
      </c>
      <c r="B113" s="8" t="s">
        <v>224</v>
      </c>
      <c r="C113" s="9">
        <v>100000000</v>
      </c>
      <c r="D113" s="9">
        <v>1300000000</v>
      </c>
      <c r="E113" s="9">
        <v>814416959.08000004</v>
      </c>
      <c r="F113" s="27">
        <f t="shared" si="2"/>
        <v>1200</v>
      </c>
      <c r="G113" s="10">
        <f t="shared" si="3"/>
        <v>0.6264745839076924</v>
      </c>
      <c r="H113" s="42" t="s">
        <v>269</v>
      </c>
      <c r="I113" s="42" t="s">
        <v>270</v>
      </c>
    </row>
    <row r="114" spans="1:9" ht="43.2" hidden="1" x14ac:dyDescent="0.3">
      <c r="A114" s="7" t="s">
        <v>225</v>
      </c>
      <c r="B114" s="8" t="s">
        <v>226</v>
      </c>
      <c r="C114" s="9">
        <v>114794400</v>
      </c>
      <c r="D114" s="9">
        <v>119675000</v>
      </c>
      <c r="E114" s="9">
        <v>119530321.42</v>
      </c>
      <c r="F114" s="27">
        <f t="shared" si="2"/>
        <v>4.2516011233997517</v>
      </c>
      <c r="G114" s="10">
        <f t="shared" si="3"/>
        <v>0.99879107098391473</v>
      </c>
      <c r="H114" s="48"/>
      <c r="I114" s="48"/>
    </row>
    <row r="115" spans="1:9" ht="259.55" hidden="1" customHeight="1" x14ac:dyDescent="0.3">
      <c r="A115" s="7" t="s">
        <v>227</v>
      </c>
      <c r="B115" s="8" t="s">
        <v>228</v>
      </c>
      <c r="C115" s="23">
        <v>0</v>
      </c>
      <c r="D115" s="9">
        <v>766571189.84000003</v>
      </c>
      <c r="E115" s="9">
        <v>765247425.04999995</v>
      </c>
      <c r="F115" s="27" t="s">
        <v>236</v>
      </c>
      <c r="G115" s="10">
        <f t="shared" si="3"/>
        <v>0.99827313521882244</v>
      </c>
      <c r="H115" s="46" t="s">
        <v>312</v>
      </c>
      <c r="I115" s="48"/>
    </row>
    <row r="116" spans="1:9" ht="48.7" hidden="1" customHeight="1" x14ac:dyDescent="0.3">
      <c r="A116" s="7" t="s">
        <v>229</v>
      </c>
      <c r="B116" s="8" t="s">
        <v>230</v>
      </c>
      <c r="C116" s="9">
        <v>1872304012.3599999</v>
      </c>
      <c r="D116" s="9">
        <v>1608153548.02</v>
      </c>
      <c r="E116" s="9">
        <v>1548518536.5699999</v>
      </c>
      <c r="F116" s="27">
        <f t="shared" si="2"/>
        <v>14.108310541248258</v>
      </c>
      <c r="G116" s="10">
        <f t="shared" si="3"/>
        <v>0.96291709114255652</v>
      </c>
      <c r="H116" s="46" t="s">
        <v>238</v>
      </c>
      <c r="I116" s="48"/>
    </row>
    <row r="117" spans="1:9" ht="33.049999999999997" customHeight="1" x14ac:dyDescent="0.3">
      <c r="A117" s="12" t="s">
        <v>231</v>
      </c>
      <c r="B117" s="13"/>
      <c r="C117" s="11">
        <v>70558672787.100006</v>
      </c>
      <c r="D117" s="11">
        <v>78291904667.679993</v>
      </c>
      <c r="E117" s="11">
        <v>73948297880.490005</v>
      </c>
      <c r="F117" s="27">
        <f t="shared" si="2"/>
        <v>10.960001903541809</v>
      </c>
      <c r="G117" s="10">
        <f t="shared" si="3"/>
        <v>0.94452035870596096</v>
      </c>
      <c r="H117" s="48"/>
      <c r="I117" s="48"/>
    </row>
    <row r="118" spans="1:9" ht="47.3" customHeight="1" x14ac:dyDescent="0.3">
      <c r="C118" s="20"/>
    </row>
  </sheetData>
  <mergeCells count="1">
    <mergeCell ref="A1:H1"/>
  </mergeCells>
  <pageMargins left="0.24" right="0.16" top="0.59055118110236227" bottom="0.46" header="0.39370078740157483" footer="0.18"/>
  <pageSetup paperSize="9" scale="62" fitToHeight="20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1BF5A5D-EC19-4D5F-8EA2-80973BFAE2B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u1493</cp:lastModifiedBy>
  <cp:lastPrinted>2021-04-22T09:27:51Z</cp:lastPrinted>
  <dcterms:created xsi:type="dcterms:W3CDTF">2020-03-19T11:30:22Z</dcterms:created>
  <dcterms:modified xsi:type="dcterms:W3CDTF">2021-04-22T09:27:52Z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Верный - Программы и подпрограммы (копия от 25.10.2019 16_05_45)(3).xlsx</vt:lpwstr>
  </property>
  <property fmtid="{D5CDD505-2E9C-101B-9397-08002B2CF9AE}" pid="3" name="Название отчета">
    <vt:lpwstr>Верный - Программы и подпрограммы (копия от 25.10.2019 16_05_45)(3).xlsx</vt:lpwstr>
  </property>
  <property fmtid="{D5CDD505-2E9C-101B-9397-08002B2CF9AE}" pid="4" name="Версия клиента">
    <vt:lpwstr>19.2.34.12310</vt:lpwstr>
  </property>
  <property fmtid="{D5CDD505-2E9C-101B-9397-08002B2CF9AE}" pid="5" name="Версия базы">
    <vt:lpwstr>19.1.1766.522840427</vt:lpwstr>
  </property>
  <property fmtid="{D5CDD505-2E9C-101B-9397-08002B2CF9AE}" pid="6" name="Тип сервера">
    <vt:lpwstr>MSSQL</vt:lpwstr>
  </property>
  <property fmtid="{D5CDD505-2E9C-101B-9397-08002B2CF9AE}" pid="7" name="Сервер">
    <vt:lpwstr>kc2</vt:lpwstr>
  </property>
  <property fmtid="{D5CDD505-2E9C-101B-9397-08002B2CF9AE}" pid="8" name="База">
    <vt:lpwstr>lipetsk_068</vt:lpwstr>
  </property>
  <property fmtid="{D5CDD505-2E9C-101B-9397-08002B2CF9AE}" pid="9" name="Пользователь">
    <vt:lpwstr>krivovicina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