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слушания 2021\слушания 2021\"/>
    </mc:Choice>
  </mc:AlternateContent>
  <bookViews>
    <workbookView xWindow="0" yWindow="0" windowWidth="28800" windowHeight="12030"/>
  </bookViews>
  <sheets>
    <sheet name="Для отчета"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5" i="1" l="1"/>
  <c r="E197" i="1" s="1"/>
  <c r="E213" i="1"/>
  <c r="F214" i="1" s="1"/>
  <c r="F251" i="1" s="1"/>
  <c r="E181" i="1"/>
  <c r="F109" i="1"/>
  <c r="E87" i="1"/>
  <c r="E72" i="1"/>
  <c r="E252" i="1" l="1"/>
</calcChain>
</file>

<file path=xl/sharedStrings.xml><?xml version="1.0" encoding="utf-8"?>
<sst xmlns="http://schemas.openxmlformats.org/spreadsheetml/2006/main" count="382" uniqueCount="243">
  <si>
    <t>№№пп</t>
  </si>
  <si>
    <t>Наименование расходов</t>
  </si>
  <si>
    <t>Сумма (тыс.руб)</t>
  </si>
  <si>
    <t>Проведение аварийно восстановительных работ и иных мероприятий, связанных с ликвидацией  последствий стихийных бедствий и других чрезвычайных ситуаций</t>
  </si>
  <si>
    <t>Проведение встреч, конкурсов, конференций, выставок и семинаров по проблемам общеобластного значения</t>
  </si>
  <si>
    <t>29.01.2020 №29-р</t>
  </si>
  <si>
    <t>Управление труда и занятости области</t>
  </si>
  <si>
    <t>На проведение региональной конференции "Национальная система квалификаций: региональная модель развития в Липецкой области"</t>
  </si>
  <si>
    <t>Оказание разовой материальной помощи гражданам и выплаты разовых премий за заслуги перед областью</t>
  </si>
  <si>
    <t>23.12.2019 г. №826-р</t>
  </si>
  <si>
    <t>Управление социальной защиты населения области</t>
  </si>
  <si>
    <t>На оказание разовой материальной помощи ветеранам ВО войны, проживающих на территории Липецкой области, с юбилейными датами рождения 90, 95, 100, 110 лет по 5000 руб. каждому</t>
  </si>
  <si>
    <t>13.01.2020 №1-р</t>
  </si>
  <si>
    <t>На оказание разовой материальной помощи Андреевой М.М. в связи с трудной жизненной ситуацией</t>
  </si>
  <si>
    <t>13.01.2020 №2-р</t>
  </si>
  <si>
    <t>На оказание разовой материальной помощи Серовой А.А. на проведение курса лечения лекарственными препаратами</t>
  </si>
  <si>
    <t>13.01.2020 №3-р</t>
  </si>
  <si>
    <t>На оказание разовой материальной помощи Губаревой Н.М. для оплаты стоимости лечения</t>
  </si>
  <si>
    <t>20.01.2020 №8-р</t>
  </si>
  <si>
    <t>Управление образования и науки области</t>
  </si>
  <si>
    <t xml:space="preserve">На выплату разовой премии семье Мысник Т.Н., занявшей первое мести во Всероссийском конкурсе художественного творчества "Ассамблея замещающих семей" </t>
  </si>
  <si>
    <t>24.01.2020 №13-р</t>
  </si>
  <si>
    <t>Для оказания разовой материальной помощи Джумаевой Ю.В. на приобретение лекарственного препарата, необходимого для лечения сына, инвалида детства, Рыжкова Д.С.</t>
  </si>
  <si>
    <t>24.01.2020 №14-р</t>
  </si>
  <si>
    <t>Для оказания разовой материальной помощи Филипповой М.А. на проведение ремонтно-восстановительных работ пострадавшего от пожара жилого помещения</t>
  </si>
  <si>
    <t>24.01.2020 №15-р</t>
  </si>
  <si>
    <t xml:space="preserve">Для оказания разовой материальной помощи Мешалкиной Е.В. на приобретение лекарственного препарата, необходимого для лечения сына, инвалида детства, Мешалкина М.А. </t>
  </si>
  <si>
    <t>24.01.2020 №16-р</t>
  </si>
  <si>
    <t>Для оказания разовой материальной помощи Затуливетер Ю. О на лечение за пределы Российской Федерации сына Затуливетер И.М., 06.02.2014 г.р.</t>
  </si>
  <si>
    <t>10.02.2020 №44-р</t>
  </si>
  <si>
    <t>Для оказания разовой материальной помощи Стукалиной Г.В. на проведение ремонтно-восстановительных работ пострадавшего от пожара жилого помещения</t>
  </si>
  <si>
    <t>25.02.2020 №73-р</t>
  </si>
  <si>
    <t>Для оказания разовой материальной помощи Трушиной Н.А. в связи с трудной жизненной ситуацией</t>
  </si>
  <si>
    <t>05.03.2020 №93-р</t>
  </si>
  <si>
    <t>Для оказания разовой материальной помощи Зиновьевой О.В. на лечение сына, инвалида детства, Зиновьева А.В.</t>
  </si>
  <si>
    <t>05.03.2020 №94-р</t>
  </si>
  <si>
    <t>Для оказания разовой материальной помощи Чигорской Е.П. (630 т.р.) на приобретение лекарственного препарата, необходимого для лечения сына, инвалида детства, Чигорского В.А., Коноваловой А.Б. (224 т.р.) на приобретение лекарственного препарата, необходимого для лечения сына, инвалида детства, Коновалова Д.Е., Калаевой Л.Н. (252,8 т.р.) на приобретение лекарственного препарата, необходимого для лечения сына, инвалида детства, Калаева Д.Б., Ананьевой Г.Ю. (252,8 т.р.) на приобретение лекарственного препарата, необходимого для лечения сына, инвалида детства, Ананьева А.А.</t>
  </si>
  <si>
    <t>19.03.2020 №136-р</t>
  </si>
  <si>
    <t>Для оказания разовой материальной помощи многодетной матери Ореховой Е.Ю.</t>
  </si>
  <si>
    <t>19.03.2020 №135-р</t>
  </si>
  <si>
    <t>Для оказания разовой материальной помощи опекуну четверых детей Мордвиновой Л.Н. в связи с трудной жизненной ситуацией</t>
  </si>
  <si>
    <t>26.03.2020 №155-р</t>
  </si>
  <si>
    <t>Для оказания разовой материальной помощи инвалиду 1 группы Сальниковой Л.А. в связи с трудной жизненной ситуацией</t>
  </si>
  <si>
    <t>26.03.2020 №156-р</t>
  </si>
  <si>
    <t xml:space="preserve">В связи с празднованием 75-й годовщины Победы в Великой Отечественной войне 1941-1945 годов ветеранам ВО войны,бывшим несовершеннолетним узникам концлагерей, вдовам (вдовцам) погибших (умерших) инвалидов ВО войны и участников ВО войны </t>
  </si>
  <si>
    <t>02.04.2020 №188-р</t>
  </si>
  <si>
    <t>Для оказания материальной помощи Даниловой В.А. на ремонт дома</t>
  </si>
  <si>
    <t>07.04.2020 №210-р</t>
  </si>
  <si>
    <t>Для оказания разовой материальной помощи Хорошилиной Н.В. на проведение ремонтно-восстановительных работ пострадавшего от пожара жилого помещения в связи с трудной жизненной ситуацией</t>
  </si>
  <si>
    <t>07.04.2020 №212-р</t>
  </si>
  <si>
    <t>Для оказания разовой материальной помощи Зябкиной Н.И. на приобретение лекарственного препарата</t>
  </si>
  <si>
    <t>14.04.2020 №231-р</t>
  </si>
  <si>
    <t xml:space="preserve">В целях преодоления трудной жизенной ситуации в условиях пандемии новой коронавирусной инфекции для оказания разовой материальной помощи одинокой матери Нехаевой Е.В., находящейся в оптуске без сохранения заработной платы </t>
  </si>
  <si>
    <t>короновирус:</t>
  </si>
  <si>
    <t>17.04.2020 №249-р</t>
  </si>
  <si>
    <t xml:space="preserve">В целях преодоления трудной жизенной ситуации в условиях пандемии новой коронавирусной инфекции для оказания разовой материальной помощи семьям с детьми </t>
  </si>
  <si>
    <t>24.04.2020 №264-р</t>
  </si>
  <si>
    <t>На оказание разовой материальной помощи участнику Великой Отечественной войны инвалиду 2 группы Аксенову А.И. для проведения эксренного ремонта жилого помещения (крыши)</t>
  </si>
  <si>
    <t>27.04.2020 №272-р</t>
  </si>
  <si>
    <t>27.04.2020 №273-р</t>
  </si>
  <si>
    <t>29.04.2020 №281-р</t>
  </si>
  <si>
    <t>Для оказания разовой материальной помощи Левкиной А.А. в связи с трудной жизненной ситуацией</t>
  </si>
  <si>
    <t>30.04.2020 №291-р</t>
  </si>
  <si>
    <t>30.04.2020 №292-р</t>
  </si>
  <si>
    <t>13.05.2020 №318-р</t>
  </si>
  <si>
    <t>14.05.2020 №321-р</t>
  </si>
  <si>
    <t>14.05.2020 №322-р</t>
  </si>
  <si>
    <t>Для оказания разовой материальной помощи Сухановой Т.В. 266000 на приобретение лекарственного препарата для лечения дочери, инвалида детства; Немцову С.Н. 181000 на приобретение лекарственного препарата для лечения дочери, инвалида детства; Князхановой О.Н. 861000 на приобретение лекарственного препарата для лечения дочери, инвалида детства; Самалюк Н.В. 860000 на приобретение лекарственного препарата для лечения сына, инвалида детства; Голосовой О.В. 860000 на приобретение лекарственного препарата для лечения сына, инвалида детства</t>
  </si>
  <si>
    <t>19.05.2020 №331-р</t>
  </si>
  <si>
    <t>21.05.2020 №337-р</t>
  </si>
  <si>
    <t>21.05.2020 №338-р</t>
  </si>
  <si>
    <t>Для оказания разовой материальной помощи Васневу В.И. на проведение ремонтно-восстановительных работ пострадавшего от пожара жилого дома</t>
  </si>
  <si>
    <t>22.05.2020 №345-р</t>
  </si>
  <si>
    <t>22.05.2020 №348-р</t>
  </si>
  <si>
    <t xml:space="preserve">В связи с 34-й годовщиной аварии на Чернобыльской АЭС и в целях социальной поддержки семей инвалидов и участников ликвидации последствий аварии на Чернобыльской АЭС, погибших (умерших) вследствии аварии на Чернобыльской АЭС на оказание материальной помощи по 5747 руб. членам семей (вдовам, родителям, детям) погибших (умерших) инвалидов и участников ликвидации, проживающим на территории Липецкой области </t>
  </si>
  <si>
    <t>26.05.2020 №353-р</t>
  </si>
  <si>
    <t>27.05.2020 №364-р</t>
  </si>
  <si>
    <t>28.05.2020 №364-р</t>
  </si>
  <si>
    <t>05.06.2020 №398-р</t>
  </si>
  <si>
    <t>09.06.2020 №408-р</t>
  </si>
  <si>
    <t>17.06.2020 №427-р</t>
  </si>
  <si>
    <t>19.06.2020 №441-р</t>
  </si>
  <si>
    <t>19.06.2020 №442-р</t>
  </si>
  <si>
    <t>Для оказания разовой материальной помощи на приобретение лекарственных препаратов для лечения детей-инвалидов</t>
  </si>
  <si>
    <t>19.06.2020 №440-р</t>
  </si>
  <si>
    <t>18.06.2020 №433-р</t>
  </si>
  <si>
    <t>25.06.2020 №450-р</t>
  </si>
  <si>
    <t>25.06.2020 №452-р</t>
  </si>
  <si>
    <t>Для оказания разовой материальной помощи инвалиду 1 группы Елисееву О.В. в связи с трудной жизненной ситуацией</t>
  </si>
  <si>
    <t>26.06.2020 №454-р</t>
  </si>
  <si>
    <t>13.07.2020 №499-р</t>
  </si>
  <si>
    <t>15.07.2020 №503-р</t>
  </si>
  <si>
    <t>Для оказания разовой материальной помощи Золотаревой А.А. в связи со смертью мужа Золотарева А.И., бывшего государственного служащего</t>
  </si>
  <si>
    <t>17.07.2020 №508-р</t>
  </si>
  <si>
    <t>30.07.2020 №533-р</t>
  </si>
  <si>
    <t>Для оказания разовой материальной помощи многодетной семье Гриневой О.В. на проведение ремонтно-восстановительных работ жилого помещения</t>
  </si>
  <si>
    <t>05.08.2020 №549-р</t>
  </si>
  <si>
    <t>Для оказания разовой материальной помощи  многодетной семье Лапшинова Ю.В. на проведение ремонтно-восстановительных работ жилого помещения</t>
  </si>
  <si>
    <t>06.08.2020 №551-р</t>
  </si>
  <si>
    <t>24.08.2020 №607-р</t>
  </si>
  <si>
    <t>Для оказания разовой материальной помощи Кузьменко А.П.для оплаты стоимости лечения</t>
  </si>
  <si>
    <t>24.08.2020 №608-р</t>
  </si>
  <si>
    <t>Для оказания разовой материальной помощи многодетной семье Абгарян С.Г.в связи с трудной жизненной ситуацией</t>
  </si>
  <si>
    <t>07.09.2020 №643-р</t>
  </si>
  <si>
    <t xml:space="preserve">Для оказания разовой материальной помощи Ситковской Г.В., оказавшейся в трудной жизненной ситуации в связи с произошедшим пожаром жилого помещения </t>
  </si>
  <si>
    <t>18.09.2020 №663-р</t>
  </si>
  <si>
    <t>Для оказания разовой материальной помощи многодетной семье Резовой Л.Н. на улучшение жилищных условий</t>
  </si>
  <si>
    <t>27.10.2020 №729-р</t>
  </si>
  <si>
    <t>Для оказания разовой материальной помощи семье Дегидя Д.В в связи с пожаром жилого помещения</t>
  </si>
  <si>
    <t>29.10.2020 №737-р</t>
  </si>
  <si>
    <t>Управление здравоохранения области</t>
  </si>
  <si>
    <t>На приобретение 8 флаконов лекарственного препарата для лечения Шемякина А.А</t>
  </si>
  <si>
    <t>ребенок</t>
  </si>
  <si>
    <t>05.11.2020 №744-р</t>
  </si>
  <si>
    <t xml:space="preserve">Для оказания разовой материальной помощи Мешалкиной Е.В. на лечение сына, инвалида детства, Мешалкина М.А. </t>
  </si>
  <si>
    <t>17.11.2020 №763-р</t>
  </si>
  <si>
    <t>Для оказания разовой материальной помощи Подколзиной Л.В. на проведение ремонтно-восстановительных работ пострадавшего от пожара жилого помещения</t>
  </si>
  <si>
    <t>19.11.2020 №769-р</t>
  </si>
  <si>
    <t>Для оказания разовой материальной помощи инвалиду 3 группы Егорову И.П. в связи с трудной жизненной ситуацией</t>
  </si>
  <si>
    <t>20.11.2020 №772-р</t>
  </si>
  <si>
    <t>Для оказания разовой материальной помощи семьям, пострадавшим от пожара по 100 тыс. руб., в том числе семье Кутепова А.А и семье Волченкова А.А.</t>
  </si>
  <si>
    <t>20.11.2020 №773-р</t>
  </si>
  <si>
    <t>Управление делами администрации области</t>
  </si>
  <si>
    <t>Для оказания разовой материальной помощи Кузнецовой А.И. в связи со смертью мужа Кузнецова В.А, бывшего государственного служащего</t>
  </si>
  <si>
    <t>22.12.2020 №879-р</t>
  </si>
  <si>
    <t>В связи с персональными поздравлениями Президента Российской Федерации ветеранов ВО войны, проживающих на территории Липецкой области, с юбилейными датами рождения 90.95.100 лет на оказание разовой материальной помощи по 5000 каждому</t>
  </si>
  <si>
    <t>22.12.2020 №880-р</t>
  </si>
  <si>
    <t>Для оказания разовой материальной помощи Храпову С.А. на приобретение лекарственного препарата, необходимого для лечения дочери, инвалида детства, Храповой М.С.</t>
  </si>
  <si>
    <t>Оказание финансовой помощи учреждениям, организациям</t>
  </si>
  <si>
    <t>20.08.2020 №605-р</t>
  </si>
  <si>
    <t>Управление информационной политики области</t>
  </si>
  <si>
    <t>Для оказания финансовой помощи Липецкой областной общественной организации Российского Союза молодежи для оплаты организационного сопровождения участия представителей области в фестивале "Российская студенческая весна"</t>
  </si>
  <si>
    <t>02.12.2020 №808-р</t>
  </si>
  <si>
    <t>В целях эффективной реализации мероприятий по предупреждению и недопущению распространения заболеваний гриппа, ОРВИ и новой коронавирусной инфекции COVID-19  для оказания финансовой помощи федеральному бюджетному учреждению здравоохранения "Центр гигиены и эпидемиологии в Липецкой области"</t>
  </si>
  <si>
    <t>Иные непредвиденные мероприятия</t>
  </si>
  <si>
    <t>20.01.2020 №9-р</t>
  </si>
  <si>
    <t>Для проведения организационных мероприятий в рамках поездки Президента Российской Федерации В.В. Путина в Центральный федеральный округ (г.Липецк)</t>
  </si>
  <si>
    <t>10.02.2020 №42-р</t>
  </si>
  <si>
    <t>Управление дорог и транспорта области</t>
  </si>
  <si>
    <t>В целях предупреждения завоза и распространения новой короновирусной инфекции на территории Липецкой области для областного государственного казенного предприятия "Липецкий аэропорт" на приобретение средств индивидуальной защиты, средств для дезинфекции и медицинского оборудования для защиты персонала и пассажиров</t>
  </si>
  <si>
    <t>10.03.2020 №101-р  05.08.2020 №550-р</t>
  </si>
  <si>
    <t xml:space="preserve">В соостветствии с рекомендациями Роспотребнадзора и в целях проведения профилактических мероприятий по недопущению распространения коронавирусной инфекции на территории Липецкой области  </t>
  </si>
  <si>
    <t>10.03.2020 №103-р</t>
  </si>
  <si>
    <t>В соостветствии с рекомендациями Роспотребнадзора и в целях проведения профилактических мероприятий по недопущению распространения коронавирусной инфекции на территории Липецкой области  на проведение заключительной дезинфекции в очагах новой коронавирусной инфекции, а также на изготовление полиграфической продукции по профилактике коронавирусной инфекции</t>
  </si>
  <si>
    <t>19.03.2020 №133-р</t>
  </si>
  <si>
    <t>В целях недопущения распространения коронавирусной инфекции на территории Липецкой области на приобретение фильтровентиляционных установок (одноразовых) фильтров для защитного бокса для транспортировки больных и лиц с подозрением на новую короновирусную инфекцию</t>
  </si>
  <si>
    <t>Управление ветеринарии области</t>
  </si>
  <si>
    <t xml:space="preserve">В целях недопущения распространения коронавирусной инфекции на территории Липецкой области на закупку дезинфицирующих средств </t>
  </si>
  <si>
    <t>26.03.2020 №159-р</t>
  </si>
  <si>
    <t>Управление имущественных и земельных отношений области</t>
  </si>
  <si>
    <t>В целях недопущения распространения коронавирусной инфекции на территории Липецкой области на закупку безконтактных инфракрасных термометров</t>
  </si>
  <si>
    <t>31.03.2020 №175-р</t>
  </si>
  <si>
    <t>В целях недопущения распространения коронавирусной инфекции на территории Липецкой области и обеспечение больных с новой коронавирусной инфекцией лекарственными препаратами на проведение лабораторных исследований по выявлению новой коронавирусной инфекции 4368000 руб. и 133451200 руб на закупку антибиотиков и противовирусных препаратов</t>
  </si>
  <si>
    <t>31.03.2020 №176-р</t>
  </si>
  <si>
    <t>В целях создания инфекционного стационара на базе ГУЗ "Липецкая городская больница №4 "Липецк-Мед" мощностью 90 коек на подготовку помещений для приведения их в соответствие с лицензионными требованиями</t>
  </si>
  <si>
    <t>26.03.2020 №160-р</t>
  </si>
  <si>
    <t>В целях недопущения распространения новой коронавирусной инфекции на территории области на транспортные услуги, на проведение лабораторных исследований по выявлению новой коронавирусной инфекции и приобретение средств индивидуальной защиты, на приобретение автомобилей скорой медицинской помощи и другие мероприятия</t>
  </si>
  <si>
    <t>31.03.2020 №177-р</t>
  </si>
  <si>
    <t>В целях оказания медицинской помощи при осложнениях у больных новой коронавирусной инфекцией на закупку расходных материалов для аппарата экстракорпоральной мембранной оксигенации</t>
  </si>
  <si>
    <t>07.04.2020 №211-р</t>
  </si>
  <si>
    <t>Управление административных органов области</t>
  </si>
  <si>
    <t>В целях мониторинга и анализа информации, размещенной в открытом пространстве социальных сетей, в том числе недостоверной информации о распространении новой коронавирусной инфекции в Липецкой области для закупки поисковой системы</t>
  </si>
  <si>
    <t>08.04.2020 №216-р</t>
  </si>
  <si>
    <t xml:space="preserve">В целях недопущения распространения коронавирусной инфекции на территории Липецкой области на перепрофилирование коечного фонда медицинских организаций  области на инфекционный профиль 5400000, на приобретение расходных материалов для пациентов, находящихся на программном гемодиализе 1500000, 5500000 на приобретение расходных материалов для проведения лабораторных исследований по выявлению новой коронавирусной инфекции </t>
  </si>
  <si>
    <t>08.04.2020 №217-р</t>
  </si>
  <si>
    <t>В связи с неблагоприятной эпидемиологической обстановкой в Липецкой области для бесперебойного обеспечения функционирования службы скорой медицинской помощи ГУЗ "Липецкая областная станция скорой медицинской помощи и медицины катастров"</t>
  </si>
  <si>
    <t xml:space="preserve">В связи с неблагоприятной эпидемиологической обстановкой в Липецкой области на приобретение защитных средств и оборудования для органов исполнительной власти области </t>
  </si>
  <si>
    <t>08.04.2020 №218-р 30.04.2020 №289-р 22.12.2020 №875-р</t>
  </si>
  <si>
    <t>В целях недопущения распространения коронавирусной инфекции на территории Липецкой области на оснащение реанимационным оборудованием для выживания тяжелобольных в инфекционных стационарах (72400000-6094140), 2700000 на приобретение двух специализированных автомобилей для организации перевозок  умерших</t>
  </si>
  <si>
    <t>17.04.2020 №247-р</t>
  </si>
  <si>
    <t>На финансирование расходов, связанных с выплатами за особые условия труда и дополнительную нагрузку работникам областных государственных учреждений здравоохранения, установленных постановлением администрации Липецкой области №222 от 15.04.2020г.</t>
  </si>
  <si>
    <t>17.04.2020 №248-р</t>
  </si>
  <si>
    <t>В целях недопущения распространения коронавирусной инфекции на территории Липецкой области на приобретение 32 комплектов оборудования для оснащения автомобилей мобильным комплексом информирования и оповещения населения</t>
  </si>
  <si>
    <t>17.04.2020 №250-р</t>
  </si>
  <si>
    <t>В связи с неблагоприятной саитарно-эпидемиологической обстановкой в условиях пандемии новой коронавирусной инфекции для обеспечения выполнения работниками подведомственных управлению социальной защиты области учреждений, на территориях которых осуществляется постоянное проживание граждан, трудовой функции и изолированного послесменного проживания этих работников</t>
  </si>
  <si>
    <t>17.04.2020 №251-р</t>
  </si>
  <si>
    <t>В целях проведения санитарно-противоэпидемических (профилактических) мероприятий по недопущению распространения новой коронавирусной инфекции (2019-пСОѴ) в Липецкой области 705 900  рублей на организацию условий для изолированного поелесменного (межсменного) проживания (включая питание) работников областного казенного учреждения «Елецкий специализированный Дом ребенка», на территории которого осуществляется постоянное (долгоерочное / более 14 суток) проживание граждан; 2 100 000 (два миллиона сто тысяч) рублей на организацию условий для проживания (включая питание) в государственном санаторно-
курортном учреждении Липецкий областной детский санаторий «Мечта» работников инфекционных госпиталей, созданных на базе учреждений,
подведомственных управлению здравоохранения области</t>
  </si>
  <si>
    <t>30.04.2020 №289-р</t>
  </si>
  <si>
    <t>Управление строительства и архитектуры области</t>
  </si>
  <si>
    <t>В целях недопущения распространения коронавирусной инфекции на территории Липецкой области на строительство площадки для обработки транспорта государственного учреждения здравоохранения "Липецкая областная клиническая больница"</t>
  </si>
  <si>
    <t>15.05.2020 №323-р</t>
  </si>
  <si>
    <t xml:space="preserve">В целях недопущения распространения новой коронавирусной инфекции на территории Липецкой области на приобретение наборов реагентов для лабораторной диагностики новой коронавирусной инфекции </t>
  </si>
  <si>
    <t>15.05.2020 №326-р</t>
  </si>
  <si>
    <t>В связи с неблагоприятной саитарно-эпидемиологической обстановкой в условиях пандемии новой коронавирусной инфекции для обеспечения выполнения работниками подведомственных управлению социальной защиты области учреждений, на территориях которых осуществляется постоянное (долгосрочное/ более 14 суток)  проживание граждан, трудовой функции и изолированного послесменного (межсменного) проживания этих работников</t>
  </si>
  <si>
    <t>01.06.2020 №377-р 21.07.2020 №509-р 24.08.2020 №609-р</t>
  </si>
  <si>
    <t>В целях недопущения распространения новой коронавирусной инфекции на территории Липецкой области</t>
  </si>
  <si>
    <t>05.06.2020 №399-р</t>
  </si>
  <si>
    <t>В связи с установление и реализацией комплекса мероприятий, направленных на обеспечение санитарно-эпидемиологического благополучия населения, путем оформления и использования цифровых пропусков в период действия режима повышенной готовности на территории Липецкой области в условиях пандемии новой коронавирусной инфекции</t>
  </si>
  <si>
    <t>15.06.2020 №422-р</t>
  </si>
  <si>
    <t>В целях недопущения распространения коронавирусной инфекции для закупки и передачи в Федеральное казенное учреждение здравоохранения "Медико-санитарная часть Министерства внутренних дел Российской Федерации по Липецкой области" средств индивидуальной защиты и расходных материалов</t>
  </si>
  <si>
    <t>17.06.2020 №428-р</t>
  </si>
  <si>
    <t>В целях мониторинга и анализа информации, размещенной в открытом пространстве социальных сетей, в том числе недостоверной информации о распространении новой коронавирусной инфекции в Липецкой области для закупки дополнительной поисковой системы</t>
  </si>
  <si>
    <t>22.06.2020 №445-р</t>
  </si>
  <si>
    <t>Для обеспечения выполнения работниками подведомственных учреждений, на территории котрых осуществляется постоянное проживание граждан,  трудовой функции и изолированного послесменного проживания (включая питание) этих работников на территории указанных учреждений</t>
  </si>
  <si>
    <t>19.06.2020 №436-р</t>
  </si>
  <si>
    <t>На приобретение наборов реагентов для лабораторной диагностики новой коронавирусной инфекции</t>
  </si>
  <si>
    <t>27.03.2020 №161-р</t>
  </si>
  <si>
    <t>Избирательная комиссия Липецкой области</t>
  </si>
  <si>
    <t>В целях оказания содействия по подготовке и проведению общероссийского голосования по вопросу одобрения изменений в Конституцию Российской Федерации на изготовление информационной печатной продукции для участников голосования</t>
  </si>
  <si>
    <t>30.06.2020 №462-р</t>
  </si>
  <si>
    <t>На выплаты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</si>
  <si>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29.07.2020 №528-р 22.12.2020 №876-р</t>
  </si>
  <si>
    <t>В связи с реализацией комплекса мер по организации условий для изолированного послесменного (межсменного) проживания в июне 2020 года работников в государственных учреждениях здравоохранения</t>
  </si>
  <si>
    <t>30.07.2020 №532-р</t>
  </si>
  <si>
    <t>Для обеспечения выполнения работниками подведомственных учреждений, на территории котрых осуществляется постоянное проживание граждан,  трудовой функции и изолированного послесменного проживания (включая питание) этих работников на территории указанных уч</t>
  </si>
  <si>
    <t>03.08.2020 №546-р  22.12.2020 №877-р</t>
  </si>
  <si>
    <t xml:space="preserve">На лабораторное обследование (проведение анализа на полимеразную цепную реакцию на новую корнавирусную инфекцию COVID-19) работников детских оздоровительных лагерей областных автономных учреждений организации отдыха и оздоровления детей, расположенных на территории Липецкой области </t>
  </si>
  <si>
    <t>11.08.2020 №572-р</t>
  </si>
  <si>
    <t>В целях повышения эффективности антитеррористической защищенности мероприятий с массовым участием граждан для закупки и передачи в управление МВД РФ по Липецкой области металлических переносных ограждений</t>
  </si>
  <si>
    <t>03.09.2020 №624-р</t>
  </si>
  <si>
    <t>На осуществление выплат за особые условия труда и дополнительную нагрузку работникам подведомственных учреждений в срртветствии с постановлением администрации области от 15.04.2020 №222</t>
  </si>
  <si>
    <t>04.09.2020 №641</t>
  </si>
  <si>
    <t>На ремонт рентгеновского компьютерного томографа, предназначенного для своевременного выявления и оценки степени поражения легких у больных новой коронавирусной инфекцией</t>
  </si>
  <si>
    <t>04.09.2020 №633-р</t>
  </si>
  <si>
    <t>Для закупки аппаратно-программного комплекса для производства судебных компьютерных экспертиз</t>
  </si>
  <si>
    <t>07.09.2020 №642-р</t>
  </si>
  <si>
    <t>28.09.2020 №679-р</t>
  </si>
  <si>
    <t>19.10.2020 №712-р</t>
  </si>
  <si>
    <t>На закупку противовирусных препаратов, антибиотиков и антикоагулянтов, включенных в перечень, утвержденный программой государственных гарантий бесплатного оказания гражданам на территории области медицинской помощи и на приобретение дополнительной емкости для кислорода и кислородных компрессоров</t>
  </si>
  <si>
    <t>20.10.2020 №719-р     22.12.2020 №873-р</t>
  </si>
  <si>
    <t>На аренду автотранспорта (транспортные услуги) для перевозки медицинских работников в целях оказания неотложной медицинской помощи на дому и ремонт медоборудования</t>
  </si>
  <si>
    <t>20.10.2020 №721-р 28.10.2020 №730-р 22.12.2020 №874-р</t>
  </si>
  <si>
    <t>На приобретение амплификаторов, системы автоматического выделения нуклеиновых кислот,влючая источник бесперебойного питания и расходных материалов для диагностики новой коронавирусной инфекции и ремонт медоборудования</t>
  </si>
  <si>
    <t>28.10.2020№731-р</t>
  </si>
  <si>
    <t>На создание центразизованной системы снабжения кислородом, приобретение лекарственных препаратов, кислорода,обеспечение лечебным питанием больных и на развертывание и функционирование обсерватора в ГСКУ ЛОДС "Мечта"</t>
  </si>
  <si>
    <t>30.10.2020 №740-р</t>
  </si>
  <si>
    <t>06.11.2020 №747-р</t>
  </si>
  <si>
    <t>В целях оказания медицинской помощи больным COVID-19 и внебольничными пневмониями на увеличение коечного фонда путем развертывания дополнительных инфекционных коек  ГУЗ Липецкая областная клиническая инфекционная больница"</t>
  </si>
  <si>
    <t>03.12.2020 №811-р</t>
  </si>
  <si>
    <t>04.12.2020 №815-р     05.12.2020 №899-р</t>
  </si>
  <si>
    <t xml:space="preserve">В целях оказания государственной  социальной поддержки обучающихся по образовательным программам среднего профессионального медицинского образования в период прохождения практической подготовки в условиях распространения новой коронавирусной инфекции на осуществление социальных выплат обучающимся в медицинских колледжах области </t>
  </si>
  <si>
    <t>22.12.2020 №871-р</t>
  </si>
  <si>
    <t>В целях бесперебойного оказания медицинской помощи больным новой коронавирусной инфекциии создания резерва коечного фонда на проведение работ по модернизации системы централизованного снабжения кислородом</t>
  </si>
  <si>
    <t>22.12.2020 №872-р</t>
  </si>
  <si>
    <t xml:space="preserve">В целях бесперебойного оказания медицинской помощи больным новой коронавирусной инфекциии на ремонт медоборудования, находящегося на балансе инфекционных госпиталей  </t>
  </si>
  <si>
    <t>ВСЕГО</t>
  </si>
  <si>
    <t xml:space="preserve">Заместитель главы администрации </t>
  </si>
  <si>
    <t>финансов области</t>
  </si>
  <si>
    <t xml:space="preserve">области - начальник управления  </t>
  </si>
  <si>
    <t>В.М.Щеглеватых</t>
  </si>
  <si>
    <t>по состоянию на 01 января 2021 года</t>
  </si>
  <si>
    <t xml:space="preserve">Отчет </t>
  </si>
  <si>
    <t xml:space="preserve">об использовании   резервного фонда администрации области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</si>
</sst>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000"/>
    <numFmt numFmtId="166" formatCode="0.0"/>
    <numFmt numFmtId="167" formatCode="_-* #,##0.000_р_._-;\-* #,##0.000_р_._-;_-* &quot;-&quot;??_р_._-;_-@_-"/>
    <numFmt numFmtId="168" formatCode="000000"/>
  </numFmts>
  <fonts count="11" x14ac:knownFonts="1">
    <font>
      <sz val="10"/>
      <name val="Arial Cyr"/>
      <charset val="204"/>
    </font>
    <font>
      <sz val="10"/>
      <name val="Arial Cyr"/>
      <charset val="204"/>
    </font>
    <font>
      <sz val="12"/>
      <name val="Times New Roman CYR"/>
      <family val="1"/>
      <charset val="204"/>
    </font>
    <font>
      <sz val="10"/>
      <name val="Arial Cyr"/>
      <family val="2"/>
      <charset val="204"/>
    </font>
    <font>
      <b/>
      <sz val="12"/>
      <color rgb="FFFF0000"/>
      <name val="Times New Roman Cyr"/>
      <charset val="204"/>
    </font>
    <font>
      <sz val="12"/>
      <color rgb="FFFF0000"/>
      <name val="Times New Roman CYR"/>
      <family val="1"/>
      <charset val="204"/>
    </font>
    <font>
      <sz val="12"/>
      <name val="Times New Roman"/>
      <family val="1"/>
      <charset val="204"/>
    </font>
    <font>
      <b/>
      <sz val="12"/>
      <name val="Times New Roman"/>
      <family val="1"/>
      <charset val="204"/>
    </font>
    <font>
      <sz val="12"/>
      <color rgb="FFFF0000"/>
      <name val="Times New Roman"/>
      <family val="1"/>
      <charset val="204"/>
    </font>
    <font>
      <sz val="12"/>
      <color theme="1"/>
      <name val="Times New Roman"/>
      <family val="1"/>
      <charset val="204"/>
    </font>
    <font>
      <sz val="12"/>
      <color rgb="FFC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2" fillId="0" borderId="0" xfId="0" applyFont="1"/>
    <xf numFmtId="0" fontId="4" fillId="0" borderId="0" xfId="0" applyFont="1" applyAlignment="1">
      <alignment horizontal="center" vertical="center"/>
    </xf>
    <xf numFmtId="165" fontId="5" fillId="0" borderId="0" xfId="0" applyNumberFormat="1" applyFont="1"/>
    <xf numFmtId="0" fontId="2" fillId="2" borderId="0" xfId="0" applyFont="1" applyFill="1"/>
    <xf numFmtId="0" fontId="2" fillId="0" borderId="0" xfId="0" applyFont="1" applyAlignment="1">
      <alignment vertical="center"/>
    </xf>
    <xf numFmtId="0" fontId="3" fillId="2" borderId="0" xfId="0" applyNumberFormat="1" applyFont="1" applyFill="1" applyBorder="1" applyAlignment="1">
      <alignment horizontal="center" vertical="top" wrapText="1"/>
    </xf>
    <xf numFmtId="14" fontId="3" fillId="2" borderId="0" xfId="0" applyNumberFormat="1" applyFont="1" applyFill="1" applyBorder="1" applyAlignment="1">
      <alignment horizontal="center" vertical="top" wrapText="1"/>
    </xf>
    <xf numFmtId="165" fontId="3" fillId="2" borderId="0" xfId="0" applyNumberFormat="1" applyFont="1" applyFill="1" applyBorder="1" applyAlignment="1">
      <alignment horizontal="center" vertical="top" wrapText="1"/>
    </xf>
    <xf numFmtId="165" fontId="3" fillId="2" borderId="0" xfId="0" applyNumberFormat="1" applyFont="1" applyFill="1" applyBorder="1" applyAlignment="1">
      <alignment vertical="top" wrapText="1"/>
    </xf>
    <xf numFmtId="0" fontId="2" fillId="0" borderId="0" xfId="0" applyFont="1" applyBorder="1"/>
    <xf numFmtId="167" fontId="4" fillId="0" borderId="0" xfId="1" applyNumberFormat="1" applyFont="1" applyAlignment="1">
      <alignment horizontal="center" vertical="center"/>
    </xf>
    <xf numFmtId="0" fontId="2" fillId="3" borderId="0" xfId="0" applyFont="1" applyFill="1"/>
    <xf numFmtId="167" fontId="5" fillId="0" borderId="0" xfId="1" applyNumberFormat="1" applyFont="1"/>
    <xf numFmtId="0" fontId="6" fillId="0" borderId="0" xfId="0" applyFont="1"/>
    <xf numFmtId="0" fontId="6" fillId="0" borderId="12" xfId="0" applyFont="1" applyBorder="1" applyAlignment="1">
      <alignment horizontal="center" vertical="center" wrapText="1"/>
    </xf>
    <xf numFmtId="14" fontId="6" fillId="0" borderId="12" xfId="0"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2" xfId="0" applyNumberFormat="1" applyFont="1" applyBorder="1" applyAlignment="1">
      <alignment horizontal="center" vertical="center" wrapText="1"/>
    </xf>
    <xf numFmtId="165" fontId="6" fillId="0" borderId="12" xfId="0" applyNumberFormat="1" applyFont="1" applyFill="1" applyBorder="1" applyAlignment="1">
      <alignment horizontal="center" vertical="center" wrapText="1"/>
    </xf>
    <xf numFmtId="165" fontId="6" fillId="0" borderId="12" xfId="0" applyNumberFormat="1" applyFont="1" applyBorder="1" applyAlignment="1">
      <alignment vertical="center" wrapText="1"/>
    </xf>
    <xf numFmtId="165" fontId="6" fillId="0" borderId="12" xfId="0" applyNumberFormat="1" applyFont="1" applyBorder="1" applyAlignment="1">
      <alignment horizontal="center" vertical="center" wrapText="1"/>
    </xf>
    <xf numFmtId="0" fontId="6" fillId="0" borderId="12" xfId="0" applyFont="1" applyBorder="1" applyAlignment="1">
      <alignment horizontal="left" vertical="top" wrapText="1"/>
    </xf>
    <xf numFmtId="0" fontId="6" fillId="0" borderId="12" xfId="0" applyFont="1" applyBorder="1" applyAlignment="1">
      <alignment horizontal="right" vertical="top" wrapText="1"/>
    </xf>
    <xf numFmtId="14" fontId="6" fillId="0" borderId="12" xfId="0" applyNumberFormat="1" applyFont="1" applyBorder="1" applyAlignment="1">
      <alignment horizontal="left" vertical="top" wrapText="1"/>
    </xf>
    <xf numFmtId="0" fontId="6" fillId="0" borderId="13" xfId="0" applyFont="1" applyBorder="1" applyAlignment="1">
      <alignment horizontal="center" vertical="center" wrapText="1"/>
    </xf>
    <xf numFmtId="0" fontId="7" fillId="0" borderId="12" xfId="0" applyFont="1" applyBorder="1" applyAlignment="1">
      <alignment horizontal="center" vertical="top"/>
    </xf>
    <xf numFmtId="165" fontId="7" fillId="0" borderId="12" xfId="0" applyNumberFormat="1" applyFont="1" applyBorder="1" applyAlignment="1">
      <alignment horizontal="center" vertical="top"/>
    </xf>
    <xf numFmtId="0" fontId="6" fillId="0" borderId="12" xfId="0" applyFont="1" applyFill="1" applyBorder="1" applyAlignment="1">
      <alignment horizontal="center" vertical="center" wrapText="1"/>
    </xf>
    <xf numFmtId="166" fontId="6" fillId="0" borderId="12" xfId="0" applyNumberFormat="1" applyFont="1" applyBorder="1" applyAlignment="1">
      <alignment horizontal="center" vertical="center" wrapText="1"/>
    </xf>
    <xf numFmtId="0" fontId="6" fillId="0" borderId="12" xfId="0" applyFont="1" applyBorder="1" applyAlignment="1">
      <alignment vertical="center"/>
    </xf>
    <xf numFmtId="0" fontId="6" fillId="0" borderId="12" xfId="0" applyFont="1" applyBorder="1" applyAlignment="1">
      <alignment horizontal="left" vertical="center"/>
    </xf>
    <xf numFmtId="166" fontId="6" fillId="0" borderId="12" xfId="0" applyNumberFormat="1" applyFont="1" applyBorder="1" applyAlignment="1">
      <alignment horizontal="center" vertical="center"/>
    </xf>
    <xf numFmtId="166" fontId="6" fillId="0" borderId="12" xfId="0" applyNumberFormat="1" applyFont="1" applyBorder="1" applyAlignment="1">
      <alignment vertical="center"/>
    </xf>
    <xf numFmtId="0" fontId="6" fillId="0" borderId="13" xfId="0" applyFont="1" applyBorder="1" applyAlignment="1">
      <alignment horizontal="center" vertical="center"/>
    </xf>
    <xf numFmtId="166"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Border="1" applyAlignment="1">
      <alignment horizontal="left" vertical="center" wrapText="1"/>
    </xf>
    <xf numFmtId="165" fontId="6" fillId="0" borderId="12" xfId="0" applyNumberFormat="1" applyFont="1" applyFill="1" applyBorder="1" applyAlignment="1">
      <alignment horizontal="left" vertical="center" wrapText="1"/>
    </xf>
    <xf numFmtId="165" fontId="6" fillId="0" borderId="12" xfId="0" applyNumberFormat="1" applyFont="1" applyBorder="1" applyAlignment="1">
      <alignment horizontal="left" vertical="center" wrapText="1"/>
    </xf>
    <xf numFmtId="0" fontId="6" fillId="0" borderId="12" xfId="0" applyFont="1" applyBorder="1" applyAlignment="1">
      <alignment horizontal="right" vertical="center" wrapText="1"/>
    </xf>
    <xf numFmtId="14" fontId="6" fillId="0" borderId="12" xfId="0" applyNumberFormat="1" applyFont="1" applyBorder="1" applyAlignment="1">
      <alignment horizontal="left" vertical="center" wrapText="1"/>
    </xf>
    <xf numFmtId="0" fontId="7" fillId="0" borderId="12" xfId="0" applyFont="1" applyBorder="1" applyAlignment="1">
      <alignment vertical="center"/>
    </xf>
    <xf numFmtId="166" fontId="7" fillId="0" borderId="12" xfId="0" applyNumberFormat="1" applyFont="1" applyBorder="1" applyAlignment="1">
      <alignment horizontal="center" vertical="center"/>
    </xf>
    <xf numFmtId="166" fontId="6" fillId="0" borderId="0" xfId="0" applyNumberFormat="1" applyFont="1"/>
    <xf numFmtId="0" fontId="6" fillId="0" borderId="12" xfId="0" applyNumberFormat="1" applyFont="1" applyFill="1" applyBorder="1" applyAlignment="1">
      <alignment horizontal="center" vertical="center" wrapText="1"/>
    </xf>
    <xf numFmtId="165" fontId="6" fillId="0" borderId="12"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14" fontId="7" fillId="2" borderId="12"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wrapText="1"/>
    </xf>
    <xf numFmtId="165" fontId="7" fillId="2" borderId="12" xfId="0" applyNumberFormat="1" applyFont="1" applyFill="1" applyBorder="1" applyAlignment="1">
      <alignment vertical="center" wrapText="1"/>
    </xf>
    <xf numFmtId="0" fontId="7" fillId="0" borderId="12" xfId="0" applyNumberFormat="1" applyFont="1" applyFill="1" applyBorder="1" applyAlignment="1">
      <alignment horizontal="center" vertical="top" wrapText="1"/>
    </xf>
    <xf numFmtId="165" fontId="7" fillId="0" borderId="12" xfId="0" applyNumberFormat="1" applyFont="1" applyFill="1" applyBorder="1" applyAlignment="1">
      <alignment horizontal="center" vertical="top" wrapText="1"/>
    </xf>
    <xf numFmtId="165" fontId="7" fillId="2" borderId="12" xfId="0" applyNumberFormat="1" applyFont="1" applyFill="1" applyBorder="1" applyAlignment="1">
      <alignment horizontal="center" vertical="top" wrapText="1"/>
    </xf>
    <xf numFmtId="165" fontId="7" fillId="0" borderId="12" xfId="0" applyNumberFormat="1" applyFont="1" applyFill="1" applyBorder="1" applyAlignment="1">
      <alignment vertical="top" wrapText="1"/>
    </xf>
    <xf numFmtId="14" fontId="7" fillId="0" borderId="12" xfId="0" applyNumberFormat="1" applyFont="1" applyFill="1" applyBorder="1" applyAlignment="1">
      <alignment horizontal="center" vertical="top" wrapText="1"/>
    </xf>
    <xf numFmtId="0" fontId="7" fillId="0" borderId="12" xfId="0" applyNumberFormat="1" applyFont="1" applyFill="1" applyBorder="1" applyAlignment="1">
      <alignment horizontal="center" vertical="center" wrapText="1"/>
    </xf>
    <xf numFmtId="165" fontId="7" fillId="0" borderId="12" xfId="0" applyNumberFormat="1" applyFont="1" applyFill="1" applyBorder="1" applyAlignment="1">
      <alignment horizontal="center" vertical="center" wrapText="1"/>
    </xf>
    <xf numFmtId="165" fontId="7" fillId="0" borderId="12" xfId="0" applyNumberFormat="1" applyFont="1" applyFill="1" applyBorder="1" applyAlignment="1">
      <alignment vertical="center" wrapText="1"/>
    </xf>
    <xf numFmtId="165" fontId="7" fillId="0" borderId="13" xfId="0" applyNumberFormat="1" applyFont="1" applyFill="1" applyBorder="1" applyAlignment="1">
      <alignment horizontal="center" vertical="center" wrapText="1"/>
    </xf>
    <xf numFmtId="165" fontId="7" fillId="2" borderId="14" xfId="0" applyNumberFormat="1" applyFont="1" applyFill="1" applyBorder="1" applyAlignment="1">
      <alignment horizontal="center" vertical="center" wrapText="1"/>
    </xf>
    <xf numFmtId="165" fontId="7" fillId="0" borderId="14" xfId="0" applyNumberFormat="1" applyFont="1" applyFill="1" applyBorder="1" applyAlignment="1">
      <alignment vertical="center" wrapText="1"/>
    </xf>
    <xf numFmtId="165" fontId="6" fillId="2" borderId="12" xfId="0" applyNumberFormat="1" applyFont="1" applyFill="1" applyBorder="1" applyAlignment="1">
      <alignment horizontal="center" vertical="center" wrapText="1"/>
    </xf>
    <xf numFmtId="166" fontId="6" fillId="2" borderId="12"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14" fontId="6" fillId="2" borderId="12" xfId="0" applyNumberFormat="1" applyFont="1" applyFill="1" applyBorder="1" applyAlignment="1">
      <alignment horizontal="center" vertical="center" wrapText="1"/>
    </xf>
    <xf numFmtId="165" fontId="6" fillId="2" borderId="12" xfId="0" applyNumberFormat="1" applyFont="1" applyFill="1" applyBorder="1" applyAlignment="1">
      <alignment vertical="center" wrapText="1"/>
    </xf>
    <xf numFmtId="165" fontId="6" fillId="2" borderId="12" xfId="0" applyNumberFormat="1" applyFont="1" applyFill="1" applyBorder="1" applyAlignment="1">
      <alignment horizontal="left" vertical="center" wrapText="1"/>
    </xf>
    <xf numFmtId="0" fontId="8" fillId="2" borderId="12" xfId="0" applyNumberFormat="1" applyFont="1" applyFill="1" applyBorder="1" applyAlignment="1">
      <alignment horizontal="center" vertical="center" wrapText="1"/>
    </xf>
    <xf numFmtId="165" fontId="8" fillId="2" borderId="12" xfId="0" applyNumberFormat="1" applyFont="1" applyFill="1" applyBorder="1" applyAlignment="1">
      <alignment horizontal="center" vertical="center" wrapText="1"/>
    </xf>
    <xf numFmtId="165" fontId="8" fillId="2" borderId="12" xfId="0" applyNumberFormat="1" applyFont="1" applyFill="1" applyBorder="1" applyAlignment="1">
      <alignment vertical="center" wrapText="1"/>
    </xf>
    <xf numFmtId="166" fontId="8" fillId="2" borderId="12"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65" fontId="9" fillId="2" borderId="12"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2" borderId="12" xfId="0" applyNumberFormat="1" applyFont="1" applyFill="1" applyBorder="1" applyAlignment="1">
      <alignment vertical="center" wrapText="1"/>
    </xf>
    <xf numFmtId="166" fontId="9" fillId="2"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65" fontId="6" fillId="2" borderId="13" xfId="0" applyNumberFormat="1" applyFont="1" applyFill="1" applyBorder="1" applyAlignment="1">
      <alignment horizontal="center" vertical="center" wrapText="1"/>
    </xf>
    <xf numFmtId="165" fontId="6" fillId="2" borderId="14" xfId="0" applyNumberFormat="1" applyFont="1" applyFill="1" applyBorder="1" applyAlignment="1">
      <alignment horizontal="center" vertical="center" wrapText="1"/>
    </xf>
    <xf numFmtId="165" fontId="6" fillId="2" borderId="14" xfId="0" applyNumberFormat="1" applyFont="1" applyFill="1" applyBorder="1" applyAlignment="1">
      <alignment vertical="center" wrapText="1"/>
    </xf>
    <xf numFmtId="14" fontId="8" fillId="0" borderId="12" xfId="0" applyNumberFormat="1" applyFont="1" applyFill="1" applyBorder="1" applyAlignment="1">
      <alignment horizontal="center" vertical="center" wrapText="1"/>
    </xf>
    <xf numFmtId="165" fontId="8" fillId="0" borderId="12" xfId="0" applyNumberFormat="1" applyFont="1" applyFill="1" applyBorder="1" applyAlignment="1">
      <alignment horizontal="left" vertical="center" wrapText="1"/>
    </xf>
    <xf numFmtId="166" fontId="8" fillId="0" borderId="12" xfId="0" applyNumberFormat="1" applyFont="1" applyFill="1" applyBorder="1" applyAlignment="1">
      <alignment horizontal="center" vertical="center" wrapText="1"/>
    </xf>
    <xf numFmtId="168" fontId="8" fillId="2" borderId="12" xfId="0" applyNumberFormat="1" applyFont="1" applyFill="1" applyBorder="1" applyAlignment="1">
      <alignment vertical="center" wrapText="1"/>
    </xf>
    <xf numFmtId="166" fontId="9" fillId="2" borderId="12" xfId="1" applyNumberFormat="1" applyFont="1" applyFill="1" applyBorder="1" applyAlignment="1">
      <alignment horizontal="center" vertical="center" wrapText="1"/>
    </xf>
    <xf numFmtId="14" fontId="8" fillId="2" borderId="12" xfId="0" applyNumberFormat="1" applyFont="1" applyFill="1" applyBorder="1" applyAlignment="1">
      <alignment horizontal="center" vertical="center" wrapText="1"/>
    </xf>
    <xf numFmtId="165" fontId="8" fillId="0" borderId="12" xfId="0" applyNumberFormat="1" applyFont="1" applyFill="1" applyBorder="1" applyAlignment="1">
      <alignment vertical="center" wrapText="1"/>
    </xf>
    <xf numFmtId="165" fontId="8" fillId="2" borderId="13" xfId="0" applyNumberFormat="1" applyFont="1" applyFill="1" applyBorder="1" applyAlignment="1">
      <alignment horizontal="center" vertical="center" wrapText="1"/>
    </xf>
    <xf numFmtId="165" fontId="8" fillId="2" borderId="14" xfId="0" applyNumberFormat="1" applyFont="1" applyFill="1" applyBorder="1" applyAlignment="1">
      <alignment horizontal="center" vertical="center" wrapText="1"/>
    </xf>
    <xf numFmtId="165" fontId="8" fillId="2" borderId="15" xfId="0" applyNumberFormat="1" applyFont="1" applyFill="1" applyBorder="1" applyAlignment="1">
      <alignment vertical="center" wrapText="1"/>
    </xf>
    <xf numFmtId="14" fontId="8" fillId="2" borderId="13" xfId="0" applyNumberFormat="1" applyFont="1" applyFill="1" applyBorder="1" applyAlignment="1">
      <alignment horizontal="center" vertical="center" wrapText="1"/>
    </xf>
    <xf numFmtId="14" fontId="6" fillId="2" borderId="13" xfId="0" applyNumberFormat="1" applyFont="1" applyFill="1" applyBorder="1" applyAlignment="1">
      <alignment horizontal="center" vertical="center" wrapText="1"/>
    </xf>
    <xf numFmtId="165" fontId="6" fillId="0" borderId="15" xfId="0" applyNumberFormat="1" applyFont="1" applyFill="1" applyBorder="1" applyAlignment="1">
      <alignment horizontal="left"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0" xfId="0" applyFont="1" applyAlignment="1">
      <alignment horizont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2" xfId="0" applyFont="1" applyBorder="1" applyAlignment="1">
      <alignment horizontal="left" vertical="top" wrapText="1"/>
    </xf>
    <xf numFmtId="14" fontId="6" fillId="0" borderId="13" xfId="0" applyNumberFormat="1" applyFont="1" applyFill="1" applyBorder="1" applyAlignment="1">
      <alignment horizontal="left" vertical="center" wrapText="1"/>
    </xf>
    <xf numFmtId="14" fontId="6" fillId="0" borderId="14" xfId="0" applyNumberFormat="1" applyFont="1" applyFill="1" applyBorder="1" applyAlignment="1">
      <alignment horizontal="left" vertical="center" wrapText="1"/>
    </xf>
    <xf numFmtId="14" fontId="6" fillId="0" borderId="15"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8"/>
  <sheetViews>
    <sheetView tabSelected="1" workbookViewId="0">
      <selection activeCell="L72" sqref="L72"/>
    </sheetView>
  </sheetViews>
  <sheetFormatPr defaultColWidth="8.85546875" defaultRowHeight="15.75" x14ac:dyDescent="0.25"/>
  <cols>
    <col min="1" max="1" width="8" style="1" customWidth="1"/>
    <col min="2" max="2" width="20" style="1" customWidth="1"/>
    <col min="3" max="3" width="30" style="1" customWidth="1"/>
    <col min="4" max="4" width="13.28515625" style="1" customWidth="1"/>
    <col min="5" max="5" width="21.7109375" style="1" customWidth="1"/>
    <col min="6" max="6" width="24.5703125" style="1" customWidth="1"/>
    <col min="7" max="16384" width="8.85546875" style="1"/>
  </cols>
  <sheetData>
    <row r="1" spans="1:5" ht="36.75" customHeight="1" x14ac:dyDescent="0.25">
      <c r="A1" s="101" t="s">
        <v>241</v>
      </c>
      <c r="B1" s="101"/>
      <c r="C1" s="101"/>
      <c r="D1" s="101"/>
      <c r="E1" s="101"/>
    </row>
    <row r="2" spans="1:5" x14ac:dyDescent="0.25">
      <c r="A2" s="101" t="s">
        <v>242</v>
      </c>
      <c r="B2" s="101"/>
      <c r="C2" s="101"/>
      <c r="D2" s="101"/>
      <c r="E2" s="101"/>
    </row>
    <row r="3" spans="1:5" x14ac:dyDescent="0.25">
      <c r="A3" s="101" t="s">
        <v>240</v>
      </c>
      <c r="B3" s="101"/>
      <c r="C3" s="101"/>
      <c r="D3" s="101"/>
      <c r="E3" s="101"/>
    </row>
    <row r="4" spans="1:5" x14ac:dyDescent="0.25">
      <c r="A4" s="14"/>
      <c r="B4" s="14"/>
      <c r="C4" s="14"/>
      <c r="D4" s="14"/>
      <c r="E4" s="14"/>
    </row>
    <row r="5" spans="1:5" x14ac:dyDescent="0.25">
      <c r="A5" s="102" t="s">
        <v>0</v>
      </c>
      <c r="B5" s="105" t="s">
        <v>1</v>
      </c>
      <c r="C5" s="106"/>
      <c r="D5" s="107"/>
      <c r="E5" s="114" t="s">
        <v>2</v>
      </c>
    </row>
    <row r="6" spans="1:5" ht="19.899999999999999" customHeight="1" x14ac:dyDescent="0.25">
      <c r="A6" s="103"/>
      <c r="B6" s="108"/>
      <c r="C6" s="109"/>
      <c r="D6" s="110"/>
      <c r="E6" s="115"/>
    </row>
    <row r="7" spans="1:5" ht="7.15" customHeight="1" x14ac:dyDescent="0.25">
      <c r="A7" s="103"/>
      <c r="B7" s="108"/>
      <c r="C7" s="109"/>
      <c r="D7" s="110"/>
      <c r="E7" s="115"/>
    </row>
    <row r="8" spans="1:5" ht="15.6" hidden="1" customHeight="1" x14ac:dyDescent="0.25">
      <c r="A8" s="103"/>
      <c r="B8" s="108"/>
      <c r="C8" s="109"/>
      <c r="D8" s="110"/>
      <c r="E8" s="115"/>
    </row>
    <row r="9" spans="1:5" ht="103.9" hidden="1" customHeight="1" x14ac:dyDescent="0.25">
      <c r="A9" s="103"/>
      <c r="B9" s="108"/>
      <c r="C9" s="109"/>
      <c r="D9" s="110"/>
      <c r="E9" s="115"/>
    </row>
    <row r="10" spans="1:5" ht="43.15" hidden="1" customHeight="1" x14ac:dyDescent="0.25">
      <c r="A10" s="103"/>
      <c r="B10" s="108"/>
      <c r="C10" s="109"/>
      <c r="D10" s="110"/>
      <c r="E10" s="115"/>
    </row>
    <row r="11" spans="1:5" ht="105.6" hidden="1" customHeight="1" x14ac:dyDescent="0.25">
      <c r="A11" s="103"/>
      <c r="B11" s="108"/>
      <c r="C11" s="109"/>
      <c r="D11" s="110"/>
      <c r="E11" s="115"/>
    </row>
    <row r="12" spans="1:5" ht="15.6" hidden="1" customHeight="1" x14ac:dyDescent="0.25">
      <c r="A12" s="103"/>
      <c r="B12" s="108"/>
      <c r="C12" s="109"/>
      <c r="D12" s="110"/>
      <c r="E12" s="115"/>
    </row>
    <row r="13" spans="1:5" ht="15.6" hidden="1" customHeight="1" x14ac:dyDescent="0.25">
      <c r="A13" s="103"/>
      <c r="B13" s="108"/>
      <c r="C13" s="109"/>
      <c r="D13" s="110"/>
      <c r="E13" s="115"/>
    </row>
    <row r="14" spans="1:5" ht="15.6" hidden="1" customHeight="1" x14ac:dyDescent="0.25">
      <c r="A14" s="103"/>
      <c r="B14" s="108"/>
      <c r="C14" s="109"/>
      <c r="D14" s="110"/>
      <c r="E14" s="115"/>
    </row>
    <row r="15" spans="1:5" ht="15.6" hidden="1" customHeight="1" x14ac:dyDescent="0.25">
      <c r="A15" s="103"/>
      <c r="B15" s="108"/>
      <c r="C15" s="109"/>
      <c r="D15" s="110"/>
      <c r="E15" s="115"/>
    </row>
    <row r="16" spans="1:5" ht="15.6" hidden="1" customHeight="1" x14ac:dyDescent="0.25">
      <c r="A16" s="103"/>
      <c r="B16" s="108"/>
      <c r="C16" s="109"/>
      <c r="D16" s="110"/>
      <c r="E16" s="115"/>
    </row>
    <row r="17" spans="1:5" ht="4.9000000000000004" hidden="1" customHeight="1" x14ac:dyDescent="0.25">
      <c r="A17" s="103"/>
      <c r="B17" s="108"/>
      <c r="C17" s="109"/>
      <c r="D17" s="110"/>
      <c r="E17" s="115"/>
    </row>
    <row r="18" spans="1:5" ht="15.6" hidden="1" customHeight="1" x14ac:dyDescent="0.25">
      <c r="A18" s="103"/>
      <c r="B18" s="108"/>
      <c r="C18" s="109"/>
      <c r="D18" s="110"/>
      <c r="E18" s="115"/>
    </row>
    <row r="19" spans="1:5" ht="15.6" hidden="1" customHeight="1" x14ac:dyDescent="0.25">
      <c r="A19" s="103"/>
      <c r="B19" s="108"/>
      <c r="C19" s="109"/>
      <c r="D19" s="110"/>
      <c r="E19" s="115"/>
    </row>
    <row r="20" spans="1:5" ht="15.6" hidden="1" customHeight="1" x14ac:dyDescent="0.25">
      <c r="A20" s="103"/>
      <c r="B20" s="108"/>
      <c r="C20" s="109"/>
      <c r="D20" s="110"/>
      <c r="E20" s="115"/>
    </row>
    <row r="21" spans="1:5" ht="15.6" hidden="1" customHeight="1" x14ac:dyDescent="0.25">
      <c r="A21" s="103"/>
      <c r="B21" s="108"/>
      <c r="C21" s="109"/>
      <c r="D21" s="110"/>
      <c r="E21" s="115"/>
    </row>
    <row r="22" spans="1:5" ht="15.6" hidden="1" customHeight="1" x14ac:dyDescent="0.25">
      <c r="A22" s="103"/>
      <c r="B22" s="108"/>
      <c r="C22" s="109"/>
      <c r="D22" s="110"/>
      <c r="E22" s="115"/>
    </row>
    <row r="23" spans="1:5" ht="58.15" hidden="1" customHeight="1" x14ac:dyDescent="0.25">
      <c r="A23" s="103"/>
      <c r="B23" s="108"/>
      <c r="C23" s="109"/>
      <c r="D23" s="110"/>
      <c r="E23" s="115"/>
    </row>
    <row r="24" spans="1:5" ht="127.15" hidden="1" customHeight="1" x14ac:dyDescent="0.25">
      <c r="A24" s="103"/>
      <c r="B24" s="108"/>
      <c r="C24" s="109"/>
      <c r="D24" s="110"/>
      <c r="E24" s="115"/>
    </row>
    <row r="25" spans="1:5" ht="15.6" hidden="1" customHeight="1" x14ac:dyDescent="0.25">
      <c r="A25" s="103"/>
      <c r="B25" s="108"/>
      <c r="C25" s="109"/>
      <c r="D25" s="110"/>
      <c r="E25" s="115"/>
    </row>
    <row r="26" spans="1:5" hidden="1" x14ac:dyDescent="0.25">
      <c r="A26" s="104"/>
      <c r="B26" s="111"/>
      <c r="C26" s="112"/>
      <c r="D26" s="113"/>
      <c r="E26" s="116"/>
    </row>
    <row r="27" spans="1:5" ht="109.15" hidden="1" customHeight="1" x14ac:dyDescent="0.25">
      <c r="A27" s="45"/>
      <c r="B27" s="19"/>
      <c r="C27" s="19"/>
      <c r="D27" s="38"/>
      <c r="E27" s="19"/>
    </row>
    <row r="28" spans="1:5" ht="121.9" hidden="1" customHeight="1" x14ac:dyDescent="0.25">
      <c r="A28" s="18"/>
      <c r="B28" s="19"/>
      <c r="C28" s="21"/>
      <c r="D28" s="20"/>
      <c r="E28" s="19"/>
    </row>
    <row r="29" spans="1:5" hidden="1" x14ac:dyDescent="0.25">
      <c r="A29" s="18"/>
      <c r="B29" s="19"/>
      <c r="C29" s="21"/>
      <c r="D29" s="20"/>
      <c r="E29" s="19"/>
    </row>
    <row r="30" spans="1:5" ht="190.15" hidden="1" customHeight="1" x14ac:dyDescent="0.25">
      <c r="A30" s="18"/>
      <c r="B30" s="19"/>
      <c r="C30" s="21"/>
      <c r="D30" s="20"/>
      <c r="E30" s="19"/>
    </row>
    <row r="31" spans="1:5" ht="42.6" hidden="1" customHeight="1" x14ac:dyDescent="0.25">
      <c r="A31" s="18"/>
      <c r="B31" s="19"/>
      <c r="C31" s="21"/>
      <c r="D31" s="20"/>
      <c r="E31" s="19"/>
    </row>
    <row r="32" spans="1:5" hidden="1" x14ac:dyDescent="0.25">
      <c r="A32" s="45"/>
      <c r="B32" s="19"/>
      <c r="C32" s="19"/>
      <c r="D32" s="46"/>
      <c r="E32" s="19"/>
    </row>
    <row r="33" spans="1:5" hidden="1" x14ac:dyDescent="0.25">
      <c r="A33" s="18"/>
      <c r="B33" s="19"/>
      <c r="C33" s="19"/>
      <c r="D33" s="20"/>
      <c r="E33" s="19"/>
    </row>
    <row r="34" spans="1:5" hidden="1" x14ac:dyDescent="0.25">
      <c r="A34" s="18"/>
      <c r="B34" s="19"/>
      <c r="C34" s="19"/>
      <c r="D34" s="20"/>
      <c r="E34" s="19"/>
    </row>
    <row r="35" spans="1:5" hidden="1" x14ac:dyDescent="0.25">
      <c r="A35" s="15"/>
      <c r="B35" s="16"/>
      <c r="C35" s="15"/>
      <c r="D35" s="17"/>
      <c r="E35" s="15"/>
    </row>
    <row r="36" spans="1:5" ht="31.9" hidden="1" customHeight="1" x14ac:dyDescent="0.25">
      <c r="A36" s="18"/>
      <c r="B36" s="19"/>
      <c r="C36" s="19"/>
      <c r="D36" s="20"/>
      <c r="E36" s="19"/>
    </row>
    <row r="37" spans="1:5" hidden="1" x14ac:dyDescent="0.25">
      <c r="A37" s="18"/>
      <c r="B37" s="19"/>
      <c r="C37" s="21"/>
      <c r="D37" s="20"/>
      <c r="E37" s="19"/>
    </row>
    <row r="38" spans="1:5" ht="111.6" hidden="1" customHeight="1" x14ac:dyDescent="0.25">
      <c r="A38" s="18"/>
      <c r="B38" s="19"/>
      <c r="C38" s="21"/>
      <c r="D38" s="20"/>
      <c r="E38" s="19"/>
    </row>
    <row r="39" spans="1:5" hidden="1" x14ac:dyDescent="0.25">
      <c r="A39" s="18"/>
      <c r="B39" s="19"/>
      <c r="C39" s="19"/>
      <c r="D39" s="20"/>
      <c r="E39" s="19"/>
    </row>
    <row r="40" spans="1:5" hidden="1" x14ac:dyDescent="0.25">
      <c r="A40" s="18"/>
      <c r="B40" s="19"/>
      <c r="C40" s="19"/>
      <c r="D40" s="20"/>
      <c r="E40" s="19"/>
    </row>
    <row r="41" spans="1:5" hidden="1" x14ac:dyDescent="0.25">
      <c r="A41" s="18"/>
      <c r="B41" s="19"/>
      <c r="C41" s="21"/>
      <c r="D41" s="20"/>
      <c r="E41" s="19"/>
    </row>
    <row r="42" spans="1:5" hidden="1" x14ac:dyDescent="0.25">
      <c r="A42" s="15"/>
      <c r="B42" s="22"/>
      <c r="C42" s="22"/>
      <c r="D42" s="22"/>
      <c r="E42" s="23"/>
    </row>
    <row r="43" spans="1:5" hidden="1" x14ac:dyDescent="0.25">
      <c r="A43" s="15"/>
      <c r="B43" s="22"/>
      <c r="C43" s="22"/>
      <c r="D43" s="22"/>
      <c r="E43" s="23"/>
    </row>
    <row r="44" spans="1:5" hidden="1" x14ac:dyDescent="0.25">
      <c r="A44" s="15"/>
      <c r="B44" s="22"/>
      <c r="C44" s="22"/>
      <c r="D44" s="22"/>
      <c r="E44" s="23"/>
    </row>
    <row r="45" spans="1:5" hidden="1" x14ac:dyDescent="0.25">
      <c r="A45" s="15"/>
      <c r="B45" s="22"/>
      <c r="C45" s="22"/>
      <c r="D45" s="22"/>
      <c r="E45" s="23"/>
    </row>
    <row r="46" spans="1:5" hidden="1" x14ac:dyDescent="0.25">
      <c r="A46" s="15"/>
      <c r="B46" s="22"/>
      <c r="C46" s="22"/>
      <c r="D46" s="22"/>
      <c r="E46" s="23"/>
    </row>
    <row r="47" spans="1:5" hidden="1" x14ac:dyDescent="0.25">
      <c r="A47" s="15"/>
      <c r="B47" s="22"/>
      <c r="C47" s="22"/>
      <c r="D47" s="22"/>
      <c r="E47" s="23"/>
    </row>
    <row r="48" spans="1:5" hidden="1" x14ac:dyDescent="0.25">
      <c r="A48" s="15"/>
      <c r="B48" s="22"/>
      <c r="C48" s="22"/>
      <c r="D48" s="22"/>
      <c r="E48" s="23"/>
    </row>
    <row r="49" spans="1:5" hidden="1" x14ac:dyDescent="0.25">
      <c r="A49" s="15"/>
      <c r="B49" s="22"/>
      <c r="C49" s="22"/>
      <c r="D49" s="22"/>
      <c r="E49" s="23"/>
    </row>
    <row r="50" spans="1:5" hidden="1" x14ac:dyDescent="0.25">
      <c r="A50" s="15"/>
      <c r="B50" s="22"/>
      <c r="C50" s="22"/>
      <c r="D50" s="22"/>
      <c r="E50" s="23"/>
    </row>
    <row r="51" spans="1:5" hidden="1" x14ac:dyDescent="0.25">
      <c r="A51" s="15"/>
      <c r="B51" s="24"/>
      <c r="C51" s="22"/>
      <c r="D51" s="22"/>
      <c r="E51" s="23"/>
    </row>
    <row r="52" spans="1:5" hidden="1" x14ac:dyDescent="0.25">
      <c r="A52" s="15"/>
      <c r="B52" s="24"/>
      <c r="C52" s="22"/>
      <c r="D52" s="22"/>
      <c r="E52" s="23"/>
    </row>
    <row r="53" spans="1:5" hidden="1" x14ac:dyDescent="0.25">
      <c r="A53" s="15"/>
      <c r="B53" s="24"/>
      <c r="C53" s="22"/>
      <c r="D53" s="22"/>
      <c r="E53" s="23"/>
    </row>
    <row r="54" spans="1:5" hidden="1" x14ac:dyDescent="0.25">
      <c r="A54" s="15"/>
      <c r="B54" s="24"/>
      <c r="C54" s="22"/>
      <c r="D54" s="22"/>
      <c r="E54" s="23"/>
    </row>
    <row r="55" spans="1:5" hidden="1" x14ac:dyDescent="0.25">
      <c r="A55" s="15"/>
      <c r="B55" s="24"/>
      <c r="C55" s="22"/>
      <c r="D55" s="22"/>
      <c r="E55" s="23"/>
    </row>
    <row r="56" spans="1:5" hidden="1" x14ac:dyDescent="0.25">
      <c r="A56" s="25"/>
      <c r="B56" s="24"/>
      <c r="C56" s="22"/>
      <c r="D56" s="22"/>
      <c r="E56" s="23"/>
    </row>
    <row r="57" spans="1:5" ht="54" hidden="1" customHeight="1" x14ac:dyDescent="0.25">
      <c r="A57" s="26">
        <v>1</v>
      </c>
      <c r="B57" s="117" t="s">
        <v>3</v>
      </c>
      <c r="C57" s="117"/>
      <c r="D57" s="117"/>
      <c r="E57" s="27"/>
    </row>
    <row r="58" spans="1:5" ht="163.9" hidden="1" customHeight="1" x14ac:dyDescent="0.25">
      <c r="A58" s="47"/>
      <c r="B58" s="48"/>
      <c r="C58" s="49"/>
      <c r="D58" s="50"/>
      <c r="E58" s="49"/>
    </row>
    <row r="59" spans="1:5" ht="132" hidden="1" customHeight="1" x14ac:dyDescent="0.25">
      <c r="A59" s="51"/>
      <c r="B59" s="52"/>
      <c r="C59" s="53"/>
      <c r="D59" s="54"/>
      <c r="E59" s="52"/>
    </row>
    <row r="60" spans="1:5" ht="156.6" hidden="1" customHeight="1" x14ac:dyDescent="0.25">
      <c r="A60" s="51"/>
      <c r="B60" s="55"/>
      <c r="C60" s="53"/>
      <c r="D60" s="54"/>
      <c r="E60" s="52"/>
    </row>
    <row r="61" spans="1:5" ht="144.6" hidden="1" customHeight="1" x14ac:dyDescent="0.25">
      <c r="A61" s="51"/>
      <c r="B61" s="55"/>
      <c r="C61" s="53"/>
      <c r="D61" s="54"/>
      <c r="E61" s="52"/>
    </row>
    <row r="62" spans="1:5" ht="146.44999999999999" hidden="1" customHeight="1" x14ac:dyDescent="0.25">
      <c r="A62" s="51"/>
      <c r="B62" s="55"/>
      <c r="C62" s="53"/>
      <c r="D62" s="54"/>
      <c r="E62" s="52"/>
    </row>
    <row r="63" spans="1:5" ht="139.15" hidden="1" customHeight="1" x14ac:dyDescent="0.25">
      <c r="A63" s="51"/>
      <c r="B63" s="55"/>
      <c r="C63" s="53"/>
      <c r="D63" s="54"/>
      <c r="E63" s="52"/>
    </row>
    <row r="64" spans="1:5" ht="144.6" hidden="1" customHeight="1" x14ac:dyDescent="0.25">
      <c r="A64" s="51"/>
      <c r="B64" s="52"/>
      <c r="C64" s="53"/>
      <c r="D64" s="54"/>
      <c r="E64" s="52"/>
    </row>
    <row r="65" spans="1:5" ht="144.6" hidden="1" customHeight="1" x14ac:dyDescent="0.25">
      <c r="A65" s="56"/>
      <c r="B65" s="57"/>
      <c r="C65" s="57"/>
      <c r="D65" s="58"/>
      <c r="E65" s="49"/>
    </row>
    <row r="66" spans="1:5" ht="154.15" hidden="1" customHeight="1" x14ac:dyDescent="0.25">
      <c r="A66" s="56"/>
      <c r="B66" s="57"/>
      <c r="C66" s="49"/>
      <c r="D66" s="58"/>
      <c r="E66" s="57"/>
    </row>
    <row r="67" spans="1:5" ht="114.6" hidden="1" customHeight="1" x14ac:dyDescent="0.25">
      <c r="A67" s="56"/>
      <c r="B67" s="57"/>
      <c r="C67" s="49"/>
      <c r="D67" s="58"/>
      <c r="E67" s="57"/>
    </row>
    <row r="68" spans="1:5" ht="83.45" hidden="1" customHeight="1" x14ac:dyDescent="0.25">
      <c r="A68" s="56"/>
      <c r="B68" s="57"/>
      <c r="C68" s="49"/>
      <c r="D68" s="58"/>
      <c r="E68" s="49"/>
    </row>
    <row r="69" spans="1:5" ht="52.15" hidden="1" customHeight="1" x14ac:dyDescent="0.25">
      <c r="A69" s="56"/>
      <c r="B69" s="57"/>
      <c r="C69" s="49"/>
      <c r="D69" s="58"/>
      <c r="E69" s="57"/>
    </row>
    <row r="70" spans="1:5" ht="52.15" hidden="1" customHeight="1" x14ac:dyDescent="0.25">
      <c r="A70" s="56"/>
      <c r="B70" s="59"/>
      <c r="C70" s="60"/>
      <c r="D70" s="61"/>
      <c r="E70" s="57"/>
    </row>
    <row r="71" spans="1:5" ht="41.45" hidden="1" customHeight="1" x14ac:dyDescent="0.25">
      <c r="A71" s="47"/>
      <c r="B71" s="48"/>
      <c r="C71" s="49"/>
      <c r="D71" s="50"/>
      <c r="E71" s="49"/>
    </row>
    <row r="72" spans="1:5" ht="77.25" customHeight="1" x14ac:dyDescent="0.25">
      <c r="A72" s="28">
        <v>1</v>
      </c>
      <c r="B72" s="118" t="s">
        <v>4</v>
      </c>
      <c r="C72" s="119"/>
      <c r="D72" s="119"/>
      <c r="E72" s="29">
        <f>E73</f>
        <v>309</v>
      </c>
    </row>
    <row r="73" spans="1:5" ht="73.900000000000006" hidden="1" customHeight="1" x14ac:dyDescent="0.25">
      <c r="A73" s="45">
        <v>11</v>
      </c>
      <c r="B73" s="16" t="s">
        <v>5</v>
      </c>
      <c r="C73" s="19" t="s">
        <v>6</v>
      </c>
      <c r="D73" s="38" t="s">
        <v>7</v>
      </c>
      <c r="E73" s="35">
        <v>309</v>
      </c>
    </row>
    <row r="74" spans="1:5" ht="77.45" hidden="1" customHeight="1" x14ac:dyDescent="0.25">
      <c r="A74" s="45"/>
      <c r="B74" s="16"/>
      <c r="C74" s="62"/>
      <c r="D74" s="46"/>
      <c r="E74" s="63"/>
    </row>
    <row r="75" spans="1:5" ht="136.15" hidden="1" customHeight="1" x14ac:dyDescent="0.25">
      <c r="A75" s="64"/>
      <c r="B75" s="65"/>
      <c r="C75" s="62"/>
      <c r="D75" s="66"/>
      <c r="E75" s="63"/>
    </row>
    <row r="76" spans="1:5" ht="120.6" hidden="1" customHeight="1" x14ac:dyDescent="0.25">
      <c r="A76" s="45"/>
      <c r="B76" s="19"/>
      <c r="C76" s="19"/>
      <c r="D76" s="46"/>
      <c r="E76" s="63"/>
    </row>
    <row r="77" spans="1:5" ht="115.9" hidden="1" customHeight="1" x14ac:dyDescent="0.25">
      <c r="A77" s="45"/>
      <c r="B77" s="38"/>
      <c r="C77" s="38"/>
      <c r="D77" s="38"/>
      <c r="E77" s="35"/>
    </row>
    <row r="78" spans="1:5" ht="67.150000000000006" hidden="1" customHeight="1" x14ac:dyDescent="0.25">
      <c r="A78" s="45"/>
      <c r="B78" s="19"/>
      <c r="C78" s="19"/>
      <c r="D78" s="38"/>
      <c r="E78" s="35"/>
    </row>
    <row r="79" spans="1:5" ht="103.15" hidden="1" customHeight="1" x14ac:dyDescent="0.25">
      <c r="A79" s="45"/>
      <c r="B79" s="38"/>
      <c r="C79" s="38"/>
      <c r="D79" s="38"/>
      <c r="E79" s="35"/>
    </row>
    <row r="80" spans="1:5" ht="93" hidden="1" customHeight="1" x14ac:dyDescent="0.25">
      <c r="A80" s="45"/>
      <c r="B80" s="38"/>
      <c r="C80" s="38"/>
      <c r="D80" s="38"/>
      <c r="E80" s="35"/>
    </row>
    <row r="81" spans="1:5" ht="115.15" hidden="1" customHeight="1" x14ac:dyDescent="0.25">
      <c r="A81" s="45"/>
      <c r="B81" s="19"/>
      <c r="C81" s="19"/>
      <c r="D81" s="46"/>
      <c r="E81" s="35"/>
    </row>
    <row r="82" spans="1:5" ht="115.15" hidden="1" customHeight="1" x14ac:dyDescent="0.25">
      <c r="A82" s="45"/>
      <c r="B82" s="19"/>
      <c r="C82" s="19"/>
      <c r="D82" s="46"/>
      <c r="E82" s="35"/>
    </row>
    <row r="83" spans="1:5" ht="115.15" hidden="1" customHeight="1" x14ac:dyDescent="0.25">
      <c r="A83" s="45"/>
      <c r="B83" s="38"/>
      <c r="C83" s="38"/>
      <c r="D83" s="38"/>
      <c r="E83" s="35"/>
    </row>
    <row r="84" spans="1:5" ht="90.6" hidden="1" customHeight="1" x14ac:dyDescent="0.25">
      <c r="A84" s="30"/>
      <c r="B84" s="31"/>
      <c r="C84" s="31"/>
      <c r="D84" s="31"/>
      <c r="E84" s="32"/>
    </row>
    <row r="85" spans="1:5" ht="70.150000000000006" hidden="1" customHeight="1" x14ac:dyDescent="0.25">
      <c r="A85" s="30"/>
      <c r="B85" s="30"/>
      <c r="C85" s="30"/>
      <c r="D85" s="30"/>
      <c r="E85" s="33"/>
    </row>
    <row r="86" spans="1:5" ht="8.25" hidden="1" customHeight="1" x14ac:dyDescent="0.25">
      <c r="A86" s="30"/>
      <c r="B86" s="16"/>
      <c r="C86" s="62"/>
      <c r="D86" s="46"/>
      <c r="E86" s="32"/>
    </row>
    <row r="87" spans="1:5" ht="72" customHeight="1" x14ac:dyDescent="0.25">
      <c r="A87" s="34">
        <v>2</v>
      </c>
      <c r="B87" s="118" t="s">
        <v>8</v>
      </c>
      <c r="C87" s="119"/>
      <c r="D87" s="120"/>
      <c r="E87" s="35">
        <f>SUM(E88:E156)</f>
        <v>74484.599999999977</v>
      </c>
    </row>
    <row r="88" spans="1:5" ht="84.6" hidden="1" customHeight="1" x14ac:dyDescent="0.25">
      <c r="A88" s="45">
        <v>1</v>
      </c>
      <c r="B88" s="65" t="s">
        <v>9</v>
      </c>
      <c r="C88" s="62" t="s">
        <v>10</v>
      </c>
      <c r="D88" s="67" t="s">
        <v>11</v>
      </c>
      <c r="E88" s="63">
        <v>9730</v>
      </c>
    </row>
    <row r="89" spans="1:5" ht="51.6" hidden="1" customHeight="1" x14ac:dyDescent="0.25">
      <c r="A89" s="45">
        <v>2</v>
      </c>
      <c r="B89" s="16" t="s">
        <v>12</v>
      </c>
      <c r="C89" s="62" t="s">
        <v>10</v>
      </c>
      <c r="D89" s="38" t="s">
        <v>13</v>
      </c>
      <c r="E89" s="63">
        <v>300</v>
      </c>
    </row>
    <row r="90" spans="1:5" ht="59.45" hidden="1" customHeight="1" x14ac:dyDescent="0.25">
      <c r="A90" s="45">
        <v>3</v>
      </c>
      <c r="B90" s="16" t="s">
        <v>14</v>
      </c>
      <c r="C90" s="62" t="s">
        <v>10</v>
      </c>
      <c r="D90" s="38" t="s">
        <v>15</v>
      </c>
      <c r="E90" s="63">
        <v>900</v>
      </c>
    </row>
    <row r="91" spans="1:5" ht="55.15" hidden="1" customHeight="1" x14ac:dyDescent="0.25">
      <c r="A91" s="45">
        <v>4</v>
      </c>
      <c r="B91" s="16" t="s">
        <v>16</v>
      </c>
      <c r="C91" s="62" t="s">
        <v>10</v>
      </c>
      <c r="D91" s="38" t="s">
        <v>17</v>
      </c>
      <c r="E91" s="63">
        <v>280</v>
      </c>
    </row>
    <row r="92" spans="1:5" ht="78" hidden="1" customHeight="1" x14ac:dyDescent="0.25">
      <c r="A92" s="45">
        <v>5</v>
      </c>
      <c r="B92" s="16" t="s">
        <v>18</v>
      </c>
      <c r="C92" s="19" t="s">
        <v>19</v>
      </c>
      <c r="D92" s="38" t="s">
        <v>20</v>
      </c>
      <c r="E92" s="63">
        <v>250</v>
      </c>
    </row>
    <row r="93" spans="1:5" ht="75.599999999999994" hidden="1" customHeight="1" x14ac:dyDescent="0.25">
      <c r="A93" s="45">
        <v>6</v>
      </c>
      <c r="B93" s="16" t="s">
        <v>21</v>
      </c>
      <c r="C93" s="62" t="s">
        <v>10</v>
      </c>
      <c r="D93" s="38" t="s">
        <v>22</v>
      </c>
      <c r="E93" s="63">
        <v>523</v>
      </c>
    </row>
    <row r="94" spans="1:5" ht="84" hidden="1" customHeight="1" x14ac:dyDescent="0.25">
      <c r="A94" s="45">
        <v>7</v>
      </c>
      <c r="B94" s="16" t="s">
        <v>23</v>
      </c>
      <c r="C94" s="62" t="s">
        <v>10</v>
      </c>
      <c r="D94" s="38" t="s">
        <v>24</v>
      </c>
      <c r="E94" s="35">
        <v>100</v>
      </c>
    </row>
    <row r="95" spans="1:5" ht="84" hidden="1" customHeight="1" x14ac:dyDescent="0.25">
      <c r="A95" s="45">
        <v>8</v>
      </c>
      <c r="B95" s="16" t="s">
        <v>25</v>
      </c>
      <c r="C95" s="62" t="s">
        <v>10</v>
      </c>
      <c r="D95" s="38" t="s">
        <v>26</v>
      </c>
      <c r="E95" s="35">
        <v>345</v>
      </c>
    </row>
    <row r="96" spans="1:5" ht="61.9" hidden="1" customHeight="1" x14ac:dyDescent="0.25">
      <c r="A96" s="45">
        <v>9</v>
      </c>
      <c r="B96" s="16" t="s">
        <v>27</v>
      </c>
      <c r="C96" s="62" t="s">
        <v>10</v>
      </c>
      <c r="D96" s="38" t="s">
        <v>28</v>
      </c>
      <c r="E96" s="35">
        <v>350</v>
      </c>
    </row>
    <row r="97" spans="1:6" ht="76.150000000000006" hidden="1" customHeight="1" x14ac:dyDescent="0.25">
      <c r="A97" s="45">
        <v>13</v>
      </c>
      <c r="B97" s="16" t="s">
        <v>29</v>
      </c>
      <c r="C97" s="19" t="s">
        <v>10</v>
      </c>
      <c r="D97" s="38" t="s">
        <v>30</v>
      </c>
      <c r="E97" s="63">
        <v>150</v>
      </c>
    </row>
    <row r="98" spans="1:6" ht="56.45" hidden="1" customHeight="1" x14ac:dyDescent="0.25">
      <c r="A98" s="45">
        <v>14</v>
      </c>
      <c r="B98" s="16" t="s">
        <v>31</v>
      </c>
      <c r="C98" s="19" t="s">
        <v>10</v>
      </c>
      <c r="D98" s="38" t="s">
        <v>32</v>
      </c>
      <c r="E98" s="35">
        <v>10</v>
      </c>
    </row>
    <row r="99" spans="1:6" ht="49.9" hidden="1" customHeight="1" x14ac:dyDescent="0.25">
      <c r="A99" s="64">
        <v>15</v>
      </c>
      <c r="B99" s="65" t="s">
        <v>33</v>
      </c>
      <c r="C99" s="62" t="s">
        <v>10</v>
      </c>
      <c r="D99" s="67" t="s">
        <v>34</v>
      </c>
      <c r="E99" s="63">
        <v>209</v>
      </c>
    </row>
    <row r="100" spans="1:6" ht="235.15" hidden="1" customHeight="1" x14ac:dyDescent="0.25">
      <c r="A100" s="64">
        <v>16</v>
      </c>
      <c r="B100" s="65" t="s">
        <v>35</v>
      </c>
      <c r="C100" s="62" t="s">
        <v>10</v>
      </c>
      <c r="D100" s="67" t="s">
        <v>36</v>
      </c>
      <c r="E100" s="63">
        <v>1359.6</v>
      </c>
    </row>
    <row r="101" spans="1:6" ht="50.45" hidden="1" customHeight="1" x14ac:dyDescent="0.25">
      <c r="A101" s="45">
        <v>23</v>
      </c>
      <c r="B101" s="16" t="s">
        <v>37</v>
      </c>
      <c r="C101" s="19" t="s">
        <v>10</v>
      </c>
      <c r="D101" s="38" t="s">
        <v>38</v>
      </c>
      <c r="E101" s="63">
        <v>50</v>
      </c>
    </row>
    <row r="102" spans="1:6" ht="85.15" hidden="1" customHeight="1" x14ac:dyDescent="0.25">
      <c r="A102" s="45">
        <v>24</v>
      </c>
      <c r="B102" s="16" t="s">
        <v>39</v>
      </c>
      <c r="C102" s="19" t="s">
        <v>10</v>
      </c>
      <c r="D102" s="38" t="s">
        <v>40</v>
      </c>
      <c r="E102" s="63">
        <v>450</v>
      </c>
    </row>
    <row r="103" spans="1:6" ht="82.15" hidden="1" customHeight="1" x14ac:dyDescent="0.25">
      <c r="A103" s="45">
        <v>25</v>
      </c>
      <c r="B103" s="16" t="s">
        <v>41</v>
      </c>
      <c r="C103" s="19" t="s">
        <v>10</v>
      </c>
      <c r="D103" s="38" t="s">
        <v>42</v>
      </c>
      <c r="E103" s="63">
        <v>300</v>
      </c>
    </row>
    <row r="104" spans="1:6" ht="115.5" hidden="1" customHeight="1" x14ac:dyDescent="0.25">
      <c r="A104" s="45">
        <v>26</v>
      </c>
      <c r="B104" s="16" t="s">
        <v>43</v>
      </c>
      <c r="C104" s="19" t="s">
        <v>10</v>
      </c>
      <c r="D104" s="38" t="s">
        <v>44</v>
      </c>
      <c r="E104" s="63">
        <v>20382.5</v>
      </c>
    </row>
    <row r="105" spans="1:6" ht="107.45" hidden="1" customHeight="1" x14ac:dyDescent="0.25">
      <c r="A105" s="45">
        <v>32</v>
      </c>
      <c r="B105" s="16" t="s">
        <v>45</v>
      </c>
      <c r="C105" s="19" t="s">
        <v>10</v>
      </c>
      <c r="D105" s="38" t="s">
        <v>46</v>
      </c>
      <c r="E105" s="63">
        <v>115</v>
      </c>
    </row>
    <row r="106" spans="1:6" ht="85.15" hidden="1" customHeight="1" x14ac:dyDescent="0.25">
      <c r="A106" s="64">
        <v>37</v>
      </c>
      <c r="B106" s="16" t="s">
        <v>47</v>
      </c>
      <c r="C106" s="19" t="s">
        <v>10</v>
      </c>
      <c r="D106" s="38" t="s">
        <v>48</v>
      </c>
      <c r="E106" s="63">
        <v>120</v>
      </c>
    </row>
    <row r="107" spans="1:6" ht="89.45" hidden="1" customHeight="1" x14ac:dyDescent="0.25">
      <c r="A107" s="64">
        <v>38</v>
      </c>
      <c r="B107" s="16" t="s">
        <v>49</v>
      </c>
      <c r="C107" s="19" t="s">
        <v>10</v>
      </c>
      <c r="D107" s="38" t="s">
        <v>50</v>
      </c>
      <c r="E107" s="63">
        <v>1417</v>
      </c>
    </row>
    <row r="108" spans="1:6" ht="91.5" hidden="1" customHeight="1" x14ac:dyDescent="0.25">
      <c r="A108" s="68">
        <v>39</v>
      </c>
      <c r="B108" s="69" t="s">
        <v>51</v>
      </c>
      <c r="C108" s="69" t="s">
        <v>10</v>
      </c>
      <c r="D108" s="70" t="s">
        <v>52</v>
      </c>
      <c r="E108" s="71">
        <v>14</v>
      </c>
      <c r="F108" s="2" t="s">
        <v>53</v>
      </c>
    </row>
    <row r="109" spans="1:6" ht="71.25" hidden="1" customHeight="1" x14ac:dyDescent="0.25">
      <c r="A109" s="68">
        <v>41</v>
      </c>
      <c r="B109" s="69" t="s">
        <v>54</v>
      </c>
      <c r="C109" s="72" t="s">
        <v>10</v>
      </c>
      <c r="D109" s="70" t="s">
        <v>55</v>
      </c>
      <c r="E109" s="71">
        <v>371.8</v>
      </c>
      <c r="F109" s="3">
        <f>E108+E109+E111+E112+E114+E115+E116+E117+E120+E119+E122+E124+E125+E126+E127+E128+E129+E130+E133+E134+E137+E136+E139+E142</f>
        <v>15447</v>
      </c>
    </row>
    <row r="110" spans="1:6" ht="77.25" hidden="1" customHeight="1" x14ac:dyDescent="0.25">
      <c r="A110" s="45">
        <v>44</v>
      </c>
      <c r="B110" s="16" t="s">
        <v>56</v>
      </c>
      <c r="C110" s="19" t="s">
        <v>10</v>
      </c>
      <c r="D110" s="66" t="s">
        <v>57</v>
      </c>
      <c r="E110" s="63">
        <v>20</v>
      </c>
    </row>
    <row r="111" spans="1:6" ht="57.6" hidden="1" customHeight="1" x14ac:dyDescent="0.25">
      <c r="A111" s="68">
        <v>45</v>
      </c>
      <c r="B111" s="69" t="s">
        <v>58</v>
      </c>
      <c r="C111" s="72" t="s">
        <v>10</v>
      </c>
      <c r="D111" s="70" t="s">
        <v>55</v>
      </c>
      <c r="E111" s="71">
        <v>383.6</v>
      </c>
    </row>
    <row r="112" spans="1:6" ht="77.45" hidden="1" customHeight="1" x14ac:dyDescent="0.25">
      <c r="A112" s="68">
        <v>46</v>
      </c>
      <c r="B112" s="69" t="s">
        <v>59</v>
      </c>
      <c r="C112" s="72" t="s">
        <v>10</v>
      </c>
      <c r="D112" s="70" t="s">
        <v>55</v>
      </c>
      <c r="E112" s="71">
        <v>345.6</v>
      </c>
    </row>
    <row r="113" spans="1:5" ht="62.25" hidden="1" customHeight="1" x14ac:dyDescent="0.25">
      <c r="A113" s="45">
        <v>48</v>
      </c>
      <c r="B113" s="62" t="s">
        <v>60</v>
      </c>
      <c r="C113" s="19" t="s">
        <v>10</v>
      </c>
      <c r="D113" s="38" t="s">
        <v>61</v>
      </c>
      <c r="E113" s="63">
        <v>50</v>
      </c>
    </row>
    <row r="114" spans="1:5" ht="61.9" hidden="1" customHeight="1" x14ac:dyDescent="0.25">
      <c r="A114" s="68">
        <v>49</v>
      </c>
      <c r="B114" s="69" t="s">
        <v>62</v>
      </c>
      <c r="C114" s="72" t="s">
        <v>10</v>
      </c>
      <c r="D114" s="70" t="s">
        <v>55</v>
      </c>
      <c r="E114" s="71">
        <v>361.2</v>
      </c>
    </row>
    <row r="115" spans="1:5" ht="72" hidden="1" customHeight="1" x14ac:dyDescent="0.25">
      <c r="A115" s="68">
        <v>50</v>
      </c>
      <c r="B115" s="69" t="s">
        <v>63</v>
      </c>
      <c r="C115" s="72" t="s">
        <v>10</v>
      </c>
      <c r="D115" s="70" t="s">
        <v>55</v>
      </c>
      <c r="E115" s="71">
        <v>331.9</v>
      </c>
    </row>
    <row r="116" spans="1:5" ht="66" hidden="1" customHeight="1" x14ac:dyDescent="0.25">
      <c r="A116" s="68">
        <v>52</v>
      </c>
      <c r="B116" s="69" t="s">
        <v>64</v>
      </c>
      <c r="C116" s="72" t="s">
        <v>10</v>
      </c>
      <c r="D116" s="70" t="s">
        <v>55</v>
      </c>
      <c r="E116" s="71">
        <v>921.9</v>
      </c>
    </row>
    <row r="117" spans="1:5" ht="84.75" hidden="1" customHeight="1" x14ac:dyDescent="0.25">
      <c r="A117" s="73">
        <v>54</v>
      </c>
      <c r="B117" s="69" t="s">
        <v>65</v>
      </c>
      <c r="C117" s="72" t="s">
        <v>10</v>
      </c>
      <c r="D117" s="70" t="s">
        <v>55</v>
      </c>
      <c r="E117" s="71">
        <v>761.7</v>
      </c>
    </row>
    <row r="118" spans="1:5" ht="210.75" hidden="1" customHeight="1" x14ac:dyDescent="0.25">
      <c r="A118" s="45">
        <v>55</v>
      </c>
      <c r="B118" s="62" t="s">
        <v>66</v>
      </c>
      <c r="C118" s="19" t="s">
        <v>10</v>
      </c>
      <c r="D118" s="66" t="s">
        <v>67</v>
      </c>
      <c r="E118" s="63">
        <v>3028</v>
      </c>
    </row>
    <row r="119" spans="1:5" ht="73.5" hidden="1" customHeight="1" x14ac:dyDescent="0.25">
      <c r="A119" s="68">
        <v>57</v>
      </c>
      <c r="B119" s="69" t="s">
        <v>68</v>
      </c>
      <c r="C119" s="72" t="s">
        <v>10</v>
      </c>
      <c r="D119" s="70" t="s">
        <v>55</v>
      </c>
      <c r="E119" s="71">
        <v>680.3</v>
      </c>
    </row>
    <row r="120" spans="1:5" ht="76.5" hidden="1" customHeight="1" x14ac:dyDescent="0.25">
      <c r="A120" s="73">
        <v>58</v>
      </c>
      <c r="B120" s="69" t="s">
        <v>69</v>
      </c>
      <c r="C120" s="72" t="s">
        <v>10</v>
      </c>
      <c r="D120" s="70" t="s">
        <v>55</v>
      </c>
      <c r="E120" s="71">
        <v>683.7</v>
      </c>
    </row>
    <row r="121" spans="1:5" ht="75" hidden="1" customHeight="1" x14ac:dyDescent="0.25">
      <c r="A121" s="45">
        <v>59</v>
      </c>
      <c r="B121" s="62" t="s">
        <v>70</v>
      </c>
      <c r="C121" s="19" t="s">
        <v>10</v>
      </c>
      <c r="D121" s="66" t="s">
        <v>71</v>
      </c>
      <c r="E121" s="63">
        <v>400</v>
      </c>
    </row>
    <row r="122" spans="1:5" ht="69" hidden="1" customHeight="1" x14ac:dyDescent="0.25">
      <c r="A122" s="73">
        <v>60</v>
      </c>
      <c r="B122" s="69" t="s">
        <v>72</v>
      </c>
      <c r="C122" s="72" t="s">
        <v>10</v>
      </c>
      <c r="D122" s="70" t="s">
        <v>55</v>
      </c>
      <c r="E122" s="71">
        <v>692.7</v>
      </c>
    </row>
    <row r="123" spans="1:5" ht="167.25" hidden="1" customHeight="1" x14ac:dyDescent="0.25">
      <c r="A123" s="74">
        <v>61</v>
      </c>
      <c r="B123" s="62" t="s">
        <v>73</v>
      </c>
      <c r="C123" s="62" t="s">
        <v>10</v>
      </c>
      <c r="D123" s="66" t="s">
        <v>74</v>
      </c>
      <c r="E123" s="63">
        <v>1304.5999999999999</v>
      </c>
    </row>
    <row r="124" spans="1:5" ht="74.25" hidden="1" customHeight="1" x14ac:dyDescent="0.25">
      <c r="A124" s="75">
        <v>62</v>
      </c>
      <c r="B124" s="69" t="s">
        <v>75</v>
      </c>
      <c r="C124" s="72" t="s">
        <v>10</v>
      </c>
      <c r="D124" s="70" t="s">
        <v>55</v>
      </c>
      <c r="E124" s="71">
        <v>753.5</v>
      </c>
    </row>
    <row r="125" spans="1:5" ht="69" hidden="1" customHeight="1" x14ac:dyDescent="0.25">
      <c r="A125" s="75">
        <v>63</v>
      </c>
      <c r="B125" s="69" t="s">
        <v>76</v>
      </c>
      <c r="C125" s="72" t="s">
        <v>10</v>
      </c>
      <c r="D125" s="70" t="s">
        <v>55</v>
      </c>
      <c r="E125" s="71">
        <v>656.5</v>
      </c>
    </row>
    <row r="126" spans="1:5" ht="80.25" hidden="1" customHeight="1" x14ac:dyDescent="0.25">
      <c r="A126" s="75">
        <v>64</v>
      </c>
      <c r="B126" s="69" t="s">
        <v>77</v>
      </c>
      <c r="C126" s="72" t="s">
        <v>10</v>
      </c>
      <c r="D126" s="70" t="s">
        <v>55</v>
      </c>
      <c r="E126" s="71">
        <v>368</v>
      </c>
    </row>
    <row r="127" spans="1:5" ht="65.45" hidden="1" customHeight="1" x14ac:dyDescent="0.25">
      <c r="A127" s="75">
        <v>66</v>
      </c>
      <c r="B127" s="69" t="s">
        <v>78</v>
      </c>
      <c r="C127" s="72" t="s">
        <v>10</v>
      </c>
      <c r="D127" s="70" t="s">
        <v>55</v>
      </c>
      <c r="E127" s="71">
        <v>376.5</v>
      </c>
    </row>
    <row r="128" spans="1:5" ht="77.25" hidden="1" customHeight="1" x14ac:dyDescent="0.25">
      <c r="A128" s="75">
        <v>68</v>
      </c>
      <c r="B128" s="69" t="s">
        <v>79</v>
      </c>
      <c r="C128" s="72" t="s">
        <v>10</v>
      </c>
      <c r="D128" s="70" t="s">
        <v>55</v>
      </c>
      <c r="E128" s="71">
        <v>918.9</v>
      </c>
    </row>
    <row r="129" spans="1:6" ht="59.45" hidden="1" customHeight="1" x14ac:dyDescent="0.25">
      <c r="A129" s="64">
        <v>70</v>
      </c>
      <c r="B129" s="69" t="s">
        <v>80</v>
      </c>
      <c r="C129" s="72" t="s">
        <v>10</v>
      </c>
      <c r="D129" s="70" t="s">
        <v>55</v>
      </c>
      <c r="E129" s="71">
        <v>1200.7</v>
      </c>
      <c r="F129" s="4"/>
    </row>
    <row r="130" spans="1:6" ht="73.150000000000006" hidden="1" customHeight="1" x14ac:dyDescent="0.25">
      <c r="A130" s="68">
        <v>73</v>
      </c>
      <c r="B130" s="69" t="s">
        <v>81</v>
      </c>
      <c r="C130" s="72" t="s">
        <v>10</v>
      </c>
      <c r="D130" s="70" t="s">
        <v>55</v>
      </c>
      <c r="E130" s="71">
        <v>1280.9000000000001</v>
      </c>
    </row>
    <row r="131" spans="1:6" ht="88.15" hidden="1" customHeight="1" x14ac:dyDescent="0.25">
      <c r="A131" s="76">
        <v>74</v>
      </c>
      <c r="B131" s="77" t="s">
        <v>82</v>
      </c>
      <c r="C131" s="78" t="s">
        <v>10</v>
      </c>
      <c r="D131" s="79" t="s">
        <v>83</v>
      </c>
      <c r="E131" s="80">
        <v>455.5</v>
      </c>
    </row>
    <row r="132" spans="1:6" ht="55.9" hidden="1" customHeight="1" x14ac:dyDescent="0.25">
      <c r="A132" s="76">
        <v>75</v>
      </c>
      <c r="B132" s="77" t="s">
        <v>84</v>
      </c>
      <c r="C132" s="78" t="s">
        <v>10</v>
      </c>
      <c r="D132" s="79" t="s">
        <v>83</v>
      </c>
      <c r="E132" s="80">
        <v>1412</v>
      </c>
    </row>
    <row r="133" spans="1:6" ht="99" hidden="1" customHeight="1" x14ac:dyDescent="0.25">
      <c r="A133" s="73">
        <v>76</v>
      </c>
      <c r="B133" s="69" t="s">
        <v>85</v>
      </c>
      <c r="C133" s="72" t="s">
        <v>10</v>
      </c>
      <c r="D133" s="70" t="s">
        <v>55</v>
      </c>
      <c r="E133" s="71">
        <v>560</v>
      </c>
    </row>
    <row r="134" spans="1:6" ht="75.599999999999994" hidden="1" customHeight="1" x14ac:dyDescent="0.25">
      <c r="A134" s="73">
        <v>78</v>
      </c>
      <c r="B134" s="69" t="s">
        <v>86</v>
      </c>
      <c r="C134" s="72" t="s">
        <v>10</v>
      </c>
      <c r="D134" s="70" t="s">
        <v>55</v>
      </c>
      <c r="E134" s="71">
        <v>1203.3</v>
      </c>
    </row>
    <row r="135" spans="1:6" ht="83.45" hidden="1" customHeight="1" x14ac:dyDescent="0.25">
      <c r="A135" s="64">
        <v>79</v>
      </c>
      <c r="B135" s="62" t="s">
        <v>87</v>
      </c>
      <c r="C135" s="19" t="s">
        <v>10</v>
      </c>
      <c r="D135" s="66" t="s">
        <v>88</v>
      </c>
      <c r="E135" s="63">
        <v>150</v>
      </c>
    </row>
    <row r="136" spans="1:6" ht="91.15" hidden="1" customHeight="1" x14ac:dyDescent="0.25">
      <c r="A136" s="81">
        <v>80</v>
      </c>
      <c r="B136" s="69" t="s">
        <v>89</v>
      </c>
      <c r="C136" s="72" t="s">
        <v>10</v>
      </c>
      <c r="D136" s="70" t="s">
        <v>55</v>
      </c>
      <c r="E136" s="71">
        <v>765</v>
      </c>
    </row>
    <row r="137" spans="1:6" ht="73.5" hidden="1" customHeight="1" x14ac:dyDescent="0.25">
      <c r="A137" s="45">
        <v>81</v>
      </c>
      <c r="B137" s="72" t="s">
        <v>90</v>
      </c>
      <c r="C137" s="72" t="s">
        <v>10</v>
      </c>
      <c r="D137" s="70" t="s">
        <v>55</v>
      </c>
      <c r="E137" s="71">
        <v>756</v>
      </c>
    </row>
    <row r="138" spans="1:6" ht="66.75" hidden="1" customHeight="1" x14ac:dyDescent="0.25">
      <c r="A138" s="45">
        <v>82</v>
      </c>
      <c r="B138" s="19" t="s">
        <v>91</v>
      </c>
      <c r="C138" s="19" t="s">
        <v>10</v>
      </c>
      <c r="D138" s="66" t="s">
        <v>92</v>
      </c>
      <c r="E138" s="63">
        <v>70</v>
      </c>
    </row>
    <row r="139" spans="1:6" ht="55.9" hidden="1" customHeight="1" x14ac:dyDescent="0.25">
      <c r="A139" s="45">
        <v>83</v>
      </c>
      <c r="B139" s="72" t="s">
        <v>93</v>
      </c>
      <c r="C139" s="72" t="s">
        <v>10</v>
      </c>
      <c r="D139" s="70" t="s">
        <v>55</v>
      </c>
      <c r="E139" s="71">
        <v>1027.0999999999999</v>
      </c>
    </row>
    <row r="140" spans="1:6" ht="70.150000000000006" hidden="1" customHeight="1" x14ac:dyDescent="0.25">
      <c r="A140" s="45">
        <v>86</v>
      </c>
      <c r="B140" s="16" t="s">
        <v>94</v>
      </c>
      <c r="C140" s="19" t="s">
        <v>10</v>
      </c>
      <c r="D140" s="46" t="s">
        <v>95</v>
      </c>
      <c r="E140" s="63">
        <v>105</v>
      </c>
    </row>
    <row r="141" spans="1:6" ht="76.150000000000006" hidden="1" customHeight="1" x14ac:dyDescent="0.25">
      <c r="A141" s="64">
        <v>88</v>
      </c>
      <c r="B141" s="16" t="s">
        <v>96</v>
      </c>
      <c r="C141" s="19" t="s">
        <v>10</v>
      </c>
      <c r="D141" s="46" t="s">
        <v>97</v>
      </c>
      <c r="E141" s="63">
        <v>157</v>
      </c>
    </row>
    <row r="142" spans="1:6" ht="72.75" hidden="1" customHeight="1" x14ac:dyDescent="0.25">
      <c r="A142" s="64">
        <v>89</v>
      </c>
      <c r="B142" s="72" t="s">
        <v>98</v>
      </c>
      <c r="C142" s="72" t="s">
        <v>10</v>
      </c>
      <c r="D142" s="70" t="s">
        <v>55</v>
      </c>
      <c r="E142" s="71">
        <v>32.200000000000003</v>
      </c>
    </row>
    <row r="143" spans="1:6" ht="56.45" hidden="1" customHeight="1" x14ac:dyDescent="0.25">
      <c r="A143" s="64">
        <v>91</v>
      </c>
      <c r="B143" s="65" t="s">
        <v>99</v>
      </c>
      <c r="C143" s="62" t="s">
        <v>10</v>
      </c>
      <c r="D143" s="66" t="s">
        <v>100</v>
      </c>
      <c r="E143" s="63">
        <v>250</v>
      </c>
    </row>
    <row r="144" spans="1:6" ht="57.75" hidden="1" customHeight="1" x14ac:dyDescent="0.25">
      <c r="A144" s="64">
        <v>92</v>
      </c>
      <c r="B144" s="65" t="s">
        <v>101</v>
      </c>
      <c r="C144" s="62" t="s">
        <v>10</v>
      </c>
      <c r="D144" s="66" t="s">
        <v>102</v>
      </c>
      <c r="E144" s="63">
        <v>50</v>
      </c>
    </row>
    <row r="145" spans="1:14" ht="79.150000000000006" hidden="1" customHeight="1" x14ac:dyDescent="0.25">
      <c r="A145" s="45">
        <v>98</v>
      </c>
      <c r="B145" s="65" t="s">
        <v>103</v>
      </c>
      <c r="C145" s="62" t="s">
        <v>10</v>
      </c>
      <c r="D145" s="46" t="s">
        <v>104</v>
      </c>
      <c r="E145" s="63">
        <v>100</v>
      </c>
    </row>
    <row r="146" spans="1:14" ht="53.25" hidden="1" customHeight="1" x14ac:dyDescent="0.25">
      <c r="A146" s="45">
        <v>99</v>
      </c>
      <c r="B146" s="16" t="s">
        <v>105</v>
      </c>
      <c r="C146" s="62" t="s">
        <v>10</v>
      </c>
      <c r="D146" s="46" t="s">
        <v>106</v>
      </c>
      <c r="E146" s="63">
        <v>715</v>
      </c>
    </row>
    <row r="147" spans="1:14" ht="61.15" hidden="1" customHeight="1" x14ac:dyDescent="0.25">
      <c r="A147" s="45">
        <v>104</v>
      </c>
      <c r="B147" s="16" t="s">
        <v>107</v>
      </c>
      <c r="C147" s="62" t="s">
        <v>10</v>
      </c>
      <c r="D147" s="46" t="s">
        <v>108</v>
      </c>
      <c r="E147" s="63">
        <v>20</v>
      </c>
    </row>
    <row r="148" spans="1:14" ht="51" hidden="1" customHeight="1" x14ac:dyDescent="0.25">
      <c r="A148" s="45">
        <v>106</v>
      </c>
      <c r="B148" s="16" t="s">
        <v>109</v>
      </c>
      <c r="C148" s="62" t="s">
        <v>110</v>
      </c>
      <c r="D148" s="46" t="s">
        <v>111</v>
      </c>
      <c r="E148" s="63">
        <v>11266</v>
      </c>
      <c r="F148" s="5" t="s">
        <v>112</v>
      </c>
    </row>
    <row r="149" spans="1:14" ht="53.25" hidden="1" customHeight="1" x14ac:dyDescent="0.25">
      <c r="A149" s="45">
        <v>108</v>
      </c>
      <c r="B149" s="16" t="s">
        <v>113</v>
      </c>
      <c r="C149" s="62" t="s">
        <v>10</v>
      </c>
      <c r="D149" s="46" t="s">
        <v>114</v>
      </c>
      <c r="E149" s="63">
        <v>329</v>
      </c>
      <c r="I149" s="6"/>
      <c r="J149" s="7"/>
      <c r="K149" s="8"/>
      <c r="L149" s="9"/>
      <c r="M149" s="8"/>
      <c r="N149" s="10"/>
    </row>
    <row r="150" spans="1:14" ht="69.599999999999994" hidden="1" customHeight="1" x14ac:dyDescent="0.25">
      <c r="A150" s="64">
        <v>110</v>
      </c>
      <c r="B150" s="65" t="s">
        <v>115</v>
      </c>
      <c r="C150" s="62" t="s">
        <v>10</v>
      </c>
      <c r="D150" s="66" t="s">
        <v>116</v>
      </c>
      <c r="E150" s="63">
        <v>200</v>
      </c>
      <c r="I150" s="6"/>
      <c r="J150" s="7"/>
      <c r="K150" s="8"/>
      <c r="L150" s="9"/>
      <c r="M150" s="8"/>
      <c r="N150" s="10"/>
    </row>
    <row r="151" spans="1:14" ht="40.5" hidden="1" customHeight="1" x14ac:dyDescent="0.25">
      <c r="A151" s="64">
        <v>111</v>
      </c>
      <c r="B151" s="65" t="s">
        <v>117</v>
      </c>
      <c r="C151" s="62" t="s">
        <v>10</v>
      </c>
      <c r="D151" s="66" t="s">
        <v>118</v>
      </c>
      <c r="E151" s="63">
        <v>20</v>
      </c>
      <c r="I151" s="6"/>
      <c r="J151" s="7"/>
      <c r="K151" s="8"/>
      <c r="L151" s="9"/>
      <c r="M151" s="8"/>
      <c r="N151" s="10"/>
    </row>
    <row r="152" spans="1:14" ht="69.599999999999994" hidden="1" customHeight="1" x14ac:dyDescent="0.25">
      <c r="A152" s="64">
        <v>112</v>
      </c>
      <c r="B152" s="65" t="s">
        <v>119</v>
      </c>
      <c r="C152" s="62" t="s">
        <v>10</v>
      </c>
      <c r="D152" s="66" t="s">
        <v>120</v>
      </c>
      <c r="E152" s="63">
        <v>200</v>
      </c>
      <c r="I152" s="6"/>
      <c r="J152" s="7"/>
      <c r="K152" s="8"/>
      <c r="L152" s="9"/>
      <c r="M152" s="8"/>
      <c r="N152" s="10"/>
    </row>
    <row r="153" spans="1:14" ht="72" hidden="1" customHeight="1" x14ac:dyDescent="0.25">
      <c r="A153" s="45">
        <v>113</v>
      </c>
      <c r="B153" s="19" t="s">
        <v>121</v>
      </c>
      <c r="C153" s="62" t="s">
        <v>122</v>
      </c>
      <c r="D153" s="46" t="s">
        <v>123</v>
      </c>
      <c r="E153" s="63">
        <v>80</v>
      </c>
      <c r="I153" s="6"/>
      <c r="J153" s="7"/>
      <c r="K153" s="8"/>
      <c r="L153" s="9"/>
      <c r="M153" s="8"/>
      <c r="N153" s="10"/>
    </row>
    <row r="154" spans="1:14" ht="64.900000000000006" hidden="1" customHeight="1" x14ac:dyDescent="0.25">
      <c r="A154" s="45">
        <v>119</v>
      </c>
      <c r="B154" s="19" t="s">
        <v>124</v>
      </c>
      <c r="C154" s="62" t="s">
        <v>10</v>
      </c>
      <c r="D154" s="46" t="s">
        <v>125</v>
      </c>
      <c r="E154" s="63">
        <v>1080</v>
      </c>
      <c r="I154" s="6"/>
      <c r="J154" s="7"/>
      <c r="K154" s="8"/>
      <c r="L154" s="9"/>
      <c r="M154" s="8"/>
      <c r="N154" s="10"/>
    </row>
    <row r="155" spans="1:14" ht="63.6" hidden="1" customHeight="1" x14ac:dyDescent="0.25">
      <c r="A155" s="64">
        <v>120</v>
      </c>
      <c r="B155" s="62" t="s">
        <v>126</v>
      </c>
      <c r="C155" s="62" t="s">
        <v>10</v>
      </c>
      <c r="D155" s="66" t="s">
        <v>127</v>
      </c>
      <c r="E155" s="63">
        <v>234.4</v>
      </c>
    </row>
    <row r="156" spans="1:14" ht="57.6" hidden="1" customHeight="1" x14ac:dyDescent="0.25">
      <c r="A156" s="45"/>
      <c r="B156" s="16"/>
      <c r="C156" s="62"/>
      <c r="D156" s="46"/>
      <c r="E156" s="35"/>
    </row>
    <row r="157" spans="1:14" ht="57.6" hidden="1" customHeight="1" x14ac:dyDescent="0.25">
      <c r="A157" s="64"/>
      <c r="B157" s="62"/>
      <c r="C157" s="62"/>
      <c r="D157" s="66"/>
      <c r="E157" s="63"/>
    </row>
    <row r="158" spans="1:14" ht="57.6" hidden="1" customHeight="1" x14ac:dyDescent="0.25">
      <c r="A158" s="64"/>
      <c r="B158" s="62"/>
      <c r="C158" s="62"/>
      <c r="D158" s="66"/>
      <c r="E158" s="63"/>
    </row>
    <row r="159" spans="1:14" ht="57.6" hidden="1" customHeight="1" x14ac:dyDescent="0.25">
      <c r="A159" s="64"/>
      <c r="B159" s="62"/>
      <c r="C159" s="62"/>
      <c r="D159" s="66"/>
      <c r="E159" s="63"/>
    </row>
    <row r="160" spans="1:14" ht="92.45" hidden="1" customHeight="1" x14ac:dyDescent="0.25">
      <c r="A160" s="64"/>
      <c r="B160" s="62"/>
      <c r="C160" s="62"/>
      <c r="D160" s="38"/>
      <c r="E160" s="63"/>
    </row>
    <row r="161" spans="1:5" ht="73.150000000000006" hidden="1" customHeight="1" x14ac:dyDescent="0.25">
      <c r="A161" s="45"/>
      <c r="B161" s="19"/>
      <c r="C161" s="62"/>
      <c r="D161" s="46"/>
      <c r="E161" s="63"/>
    </row>
    <row r="162" spans="1:5" ht="70.900000000000006" hidden="1" customHeight="1" x14ac:dyDescent="0.25">
      <c r="A162" s="45"/>
      <c r="B162" s="19"/>
      <c r="C162" s="62"/>
      <c r="D162" s="46"/>
      <c r="E162" s="63"/>
    </row>
    <row r="163" spans="1:5" ht="49.15" hidden="1" customHeight="1" x14ac:dyDescent="0.25">
      <c r="A163" s="45"/>
      <c r="B163" s="19"/>
      <c r="C163" s="62"/>
      <c r="D163" s="46"/>
      <c r="E163" s="63"/>
    </row>
    <row r="164" spans="1:5" ht="101.45" hidden="1" customHeight="1" x14ac:dyDescent="0.25">
      <c r="A164" s="64"/>
      <c r="B164" s="62"/>
      <c r="C164" s="62"/>
      <c r="D164" s="66"/>
      <c r="E164" s="63"/>
    </row>
    <row r="165" spans="1:5" ht="82.15" hidden="1" customHeight="1" x14ac:dyDescent="0.25">
      <c r="A165" s="45"/>
      <c r="B165" s="19"/>
      <c r="C165" s="62"/>
      <c r="D165" s="46"/>
      <c r="E165" s="63"/>
    </row>
    <row r="166" spans="1:5" ht="105" hidden="1" customHeight="1" x14ac:dyDescent="0.25">
      <c r="A166" s="45"/>
      <c r="B166" s="19"/>
      <c r="C166" s="62"/>
      <c r="D166" s="46"/>
      <c r="E166" s="63"/>
    </row>
    <row r="167" spans="1:5" ht="76.900000000000006" hidden="1" customHeight="1" x14ac:dyDescent="0.25">
      <c r="A167" s="45"/>
      <c r="B167" s="19"/>
      <c r="C167" s="62"/>
      <c r="D167" s="46"/>
      <c r="E167" s="63"/>
    </row>
    <row r="168" spans="1:5" ht="76.900000000000006" hidden="1" customHeight="1" x14ac:dyDescent="0.25">
      <c r="A168" s="45"/>
      <c r="B168" s="19"/>
      <c r="C168" s="62"/>
      <c r="D168" s="46"/>
      <c r="E168" s="63"/>
    </row>
    <row r="169" spans="1:5" ht="76.900000000000006" hidden="1" customHeight="1" x14ac:dyDescent="0.25">
      <c r="A169" s="45"/>
      <c r="B169" s="19"/>
      <c r="C169" s="62"/>
      <c r="D169" s="46"/>
      <c r="E169" s="63"/>
    </row>
    <row r="170" spans="1:5" ht="73.900000000000006" hidden="1" customHeight="1" x14ac:dyDescent="0.25">
      <c r="A170" s="64"/>
      <c r="B170" s="62"/>
      <c r="C170" s="62"/>
      <c r="D170" s="66"/>
      <c r="E170" s="80"/>
    </row>
    <row r="171" spans="1:5" ht="43.9" hidden="1" customHeight="1" x14ac:dyDescent="0.25">
      <c r="A171" s="45"/>
      <c r="B171" s="19"/>
      <c r="C171" s="62"/>
      <c r="D171" s="46"/>
      <c r="E171" s="35"/>
    </row>
    <row r="172" spans="1:5" ht="54.6" hidden="1" customHeight="1" x14ac:dyDescent="0.25">
      <c r="A172" s="45"/>
      <c r="B172" s="19"/>
      <c r="C172" s="62"/>
      <c r="D172" s="46"/>
      <c r="E172" s="35"/>
    </row>
    <row r="173" spans="1:5" hidden="1" x14ac:dyDescent="0.25">
      <c r="A173" s="45"/>
      <c r="B173" s="19"/>
      <c r="C173" s="62"/>
      <c r="D173" s="46"/>
      <c r="E173" s="35"/>
    </row>
    <row r="174" spans="1:5" ht="45.6" hidden="1" customHeight="1" x14ac:dyDescent="0.25">
      <c r="A174" s="45"/>
      <c r="B174" s="19"/>
      <c r="C174" s="62"/>
      <c r="D174" s="46"/>
      <c r="E174" s="35"/>
    </row>
    <row r="175" spans="1:5" ht="45" hidden="1" customHeight="1" x14ac:dyDescent="0.25">
      <c r="A175" s="45"/>
      <c r="B175" s="19"/>
      <c r="C175" s="62"/>
      <c r="D175" s="46"/>
      <c r="E175" s="63"/>
    </row>
    <row r="176" spans="1:5" ht="47.45" hidden="1" customHeight="1" x14ac:dyDescent="0.25">
      <c r="A176" s="45"/>
      <c r="B176" s="19"/>
      <c r="C176" s="62"/>
      <c r="D176" s="46"/>
      <c r="E176" s="63"/>
    </row>
    <row r="177" spans="1:5" ht="57.6" hidden="1" customHeight="1" x14ac:dyDescent="0.25">
      <c r="A177" s="45"/>
      <c r="B177" s="19"/>
      <c r="C177" s="62"/>
      <c r="D177" s="46"/>
      <c r="E177" s="63"/>
    </row>
    <row r="178" spans="1:5" ht="43.9" hidden="1" customHeight="1" x14ac:dyDescent="0.25">
      <c r="A178" s="64"/>
      <c r="B178" s="62"/>
      <c r="C178" s="62"/>
      <c r="D178" s="66"/>
      <c r="E178" s="63"/>
    </row>
    <row r="179" spans="1:5" ht="48" hidden="1" customHeight="1" x14ac:dyDescent="0.25">
      <c r="A179" s="45"/>
      <c r="B179" s="62"/>
      <c r="C179" s="62"/>
      <c r="D179" s="38"/>
      <c r="E179" s="63"/>
    </row>
    <row r="180" spans="1:5" hidden="1" x14ac:dyDescent="0.25">
      <c r="A180" s="64"/>
      <c r="B180" s="82"/>
      <c r="C180" s="83"/>
      <c r="D180" s="84"/>
      <c r="E180" s="80"/>
    </row>
    <row r="181" spans="1:5" ht="60" customHeight="1" x14ac:dyDescent="0.25">
      <c r="A181" s="28">
        <v>3</v>
      </c>
      <c r="B181" s="118" t="s">
        <v>128</v>
      </c>
      <c r="C181" s="119"/>
      <c r="D181" s="119"/>
      <c r="E181" s="35">
        <f>SUM(E182:E196)</f>
        <v>16181.5</v>
      </c>
    </row>
    <row r="182" spans="1:5" ht="91.9" hidden="1" customHeight="1" x14ac:dyDescent="0.25">
      <c r="A182" s="45">
        <v>93</v>
      </c>
      <c r="B182" s="65" t="s">
        <v>129</v>
      </c>
      <c r="C182" s="62" t="s">
        <v>130</v>
      </c>
      <c r="D182" s="66" t="s">
        <v>131</v>
      </c>
      <c r="E182" s="63">
        <v>332.5</v>
      </c>
    </row>
    <row r="183" spans="1:5" ht="123.75" hidden="1" customHeight="1" x14ac:dyDescent="0.25">
      <c r="A183" s="64">
        <v>114</v>
      </c>
      <c r="B183" s="62" t="s">
        <v>132</v>
      </c>
      <c r="C183" s="62" t="s">
        <v>110</v>
      </c>
      <c r="D183" s="46" t="s">
        <v>133</v>
      </c>
      <c r="E183" s="63">
        <v>15849</v>
      </c>
    </row>
    <row r="184" spans="1:5" ht="133.15" hidden="1" customHeight="1" x14ac:dyDescent="0.25">
      <c r="A184" s="45"/>
      <c r="B184" s="16"/>
      <c r="C184" s="62"/>
      <c r="D184" s="46"/>
      <c r="E184" s="63"/>
    </row>
    <row r="185" spans="1:5" ht="125.45" hidden="1" customHeight="1" x14ac:dyDescent="0.25">
      <c r="A185" s="45"/>
      <c r="B185" s="16"/>
      <c r="C185" s="62"/>
      <c r="D185" s="46"/>
      <c r="E185" s="63"/>
    </row>
    <row r="186" spans="1:5" hidden="1" x14ac:dyDescent="0.25">
      <c r="A186" s="45"/>
      <c r="B186" s="19"/>
      <c r="C186" s="19"/>
      <c r="D186" s="46"/>
      <c r="E186" s="63"/>
    </row>
    <row r="187" spans="1:5" hidden="1" x14ac:dyDescent="0.25">
      <c r="A187" s="15"/>
      <c r="B187" s="36"/>
      <c r="C187" s="37"/>
      <c r="D187" s="37"/>
      <c r="E187" s="29"/>
    </row>
    <row r="188" spans="1:5" hidden="1" x14ac:dyDescent="0.25">
      <c r="A188" s="18"/>
      <c r="B188" s="38"/>
      <c r="C188" s="38"/>
      <c r="D188" s="39"/>
      <c r="E188" s="35"/>
    </row>
    <row r="189" spans="1:5" hidden="1" x14ac:dyDescent="0.25">
      <c r="A189" s="18"/>
      <c r="B189" s="38"/>
      <c r="C189" s="38"/>
      <c r="D189" s="39"/>
      <c r="E189" s="35"/>
    </row>
    <row r="190" spans="1:5" hidden="1" x14ac:dyDescent="0.25">
      <c r="A190" s="18"/>
      <c r="B190" s="38"/>
      <c r="C190" s="38"/>
      <c r="D190" s="39"/>
      <c r="E190" s="35"/>
    </row>
    <row r="191" spans="1:5" hidden="1" x14ac:dyDescent="0.25">
      <c r="A191" s="40"/>
      <c r="B191" s="41"/>
      <c r="C191" s="37"/>
      <c r="D191" s="37"/>
      <c r="E191" s="35"/>
    </row>
    <row r="192" spans="1:5" hidden="1" x14ac:dyDescent="0.25">
      <c r="A192" s="40"/>
      <c r="B192" s="41"/>
      <c r="C192" s="37"/>
      <c r="D192" s="37"/>
      <c r="E192" s="35"/>
    </row>
    <row r="193" spans="1:5" hidden="1" x14ac:dyDescent="0.25">
      <c r="A193" s="40"/>
      <c r="B193" s="41"/>
      <c r="C193" s="37"/>
      <c r="D193" s="37"/>
      <c r="E193" s="35"/>
    </row>
    <row r="194" spans="1:5" hidden="1" x14ac:dyDescent="0.25">
      <c r="A194" s="40"/>
      <c r="B194" s="41"/>
      <c r="C194" s="37"/>
      <c r="D194" s="37"/>
      <c r="E194" s="35"/>
    </row>
    <row r="195" spans="1:5" hidden="1" x14ac:dyDescent="0.25">
      <c r="A195" s="40"/>
      <c r="B195" s="41"/>
      <c r="C195" s="37"/>
      <c r="D195" s="37"/>
      <c r="E195" s="29"/>
    </row>
    <row r="196" spans="1:5" hidden="1" x14ac:dyDescent="0.25">
      <c r="A196" s="40"/>
      <c r="B196" s="41"/>
      <c r="C196" s="37"/>
      <c r="D196" s="37"/>
      <c r="E196" s="29"/>
    </row>
    <row r="197" spans="1:5" ht="53.25" customHeight="1" x14ac:dyDescent="0.25">
      <c r="A197" s="28">
        <v>4</v>
      </c>
      <c r="B197" s="118" t="s">
        <v>134</v>
      </c>
      <c r="C197" s="119"/>
      <c r="D197" s="120"/>
      <c r="E197" s="35">
        <f>SUM(E198:E251)</f>
        <v>742818.96000000008</v>
      </c>
    </row>
    <row r="198" spans="1:5" ht="84" hidden="1" customHeight="1" x14ac:dyDescent="0.25">
      <c r="A198" s="45">
        <v>10</v>
      </c>
      <c r="B198" s="16" t="s">
        <v>135</v>
      </c>
      <c r="C198" s="19" t="s">
        <v>122</v>
      </c>
      <c r="D198" s="38" t="s">
        <v>136</v>
      </c>
      <c r="E198" s="35">
        <v>2200</v>
      </c>
    </row>
    <row r="199" spans="1:5" ht="141" hidden="1" customHeight="1" x14ac:dyDescent="0.25">
      <c r="A199" s="73">
        <v>12</v>
      </c>
      <c r="B199" s="85" t="s">
        <v>137</v>
      </c>
      <c r="C199" s="72" t="s">
        <v>138</v>
      </c>
      <c r="D199" s="86" t="s">
        <v>139</v>
      </c>
      <c r="E199" s="87">
        <v>1300</v>
      </c>
    </row>
    <row r="200" spans="1:5" ht="88.5" hidden="1" customHeight="1" x14ac:dyDescent="0.25">
      <c r="A200" s="73">
        <v>17</v>
      </c>
      <c r="B200" s="85" t="s">
        <v>140</v>
      </c>
      <c r="C200" s="72" t="s">
        <v>110</v>
      </c>
      <c r="D200" s="86" t="s">
        <v>141</v>
      </c>
      <c r="E200" s="71">
        <v>10000</v>
      </c>
    </row>
    <row r="201" spans="1:5" ht="150" hidden="1" customHeight="1" x14ac:dyDescent="0.25">
      <c r="A201" s="73">
        <v>18</v>
      </c>
      <c r="B201" s="85" t="s">
        <v>142</v>
      </c>
      <c r="C201" s="72" t="s">
        <v>110</v>
      </c>
      <c r="D201" s="86" t="s">
        <v>143</v>
      </c>
      <c r="E201" s="71">
        <v>1500</v>
      </c>
    </row>
    <row r="202" spans="1:5" ht="114.6" hidden="1" customHeight="1" x14ac:dyDescent="0.25">
      <c r="A202" s="68">
        <v>19</v>
      </c>
      <c r="B202" s="85" t="s">
        <v>144</v>
      </c>
      <c r="C202" s="72" t="s">
        <v>110</v>
      </c>
      <c r="D202" s="86" t="s">
        <v>145</v>
      </c>
      <c r="E202" s="71">
        <v>450</v>
      </c>
    </row>
    <row r="203" spans="1:5" ht="72.599999999999994" hidden="1" customHeight="1" x14ac:dyDescent="0.25">
      <c r="A203" s="73">
        <v>20</v>
      </c>
      <c r="B203" s="85" t="s">
        <v>144</v>
      </c>
      <c r="C203" s="72" t="s">
        <v>146</v>
      </c>
      <c r="D203" s="86" t="s">
        <v>147</v>
      </c>
      <c r="E203" s="71">
        <v>1000</v>
      </c>
    </row>
    <row r="204" spans="1:5" ht="80.45" hidden="1" customHeight="1" x14ac:dyDescent="0.25">
      <c r="A204" s="73">
        <v>21</v>
      </c>
      <c r="B204" s="85" t="s">
        <v>148</v>
      </c>
      <c r="C204" s="72" t="s">
        <v>149</v>
      </c>
      <c r="D204" s="86" t="s">
        <v>150</v>
      </c>
      <c r="E204" s="71">
        <v>18400</v>
      </c>
    </row>
    <row r="205" spans="1:5" ht="154.9" hidden="1" customHeight="1" x14ac:dyDescent="0.25">
      <c r="A205" s="73">
        <v>27</v>
      </c>
      <c r="B205" s="85" t="s">
        <v>151</v>
      </c>
      <c r="C205" s="72" t="s">
        <v>110</v>
      </c>
      <c r="D205" s="86" t="s">
        <v>152</v>
      </c>
      <c r="E205" s="71">
        <v>137819.20000000001</v>
      </c>
    </row>
    <row r="206" spans="1:5" ht="111" hidden="1" customHeight="1" x14ac:dyDescent="0.25">
      <c r="A206" s="73">
        <v>28</v>
      </c>
      <c r="B206" s="85" t="s">
        <v>153</v>
      </c>
      <c r="C206" s="72" t="s">
        <v>110</v>
      </c>
      <c r="D206" s="86" t="s">
        <v>154</v>
      </c>
      <c r="E206" s="71">
        <v>900</v>
      </c>
    </row>
    <row r="207" spans="1:5" ht="142.5" hidden="1" customHeight="1" x14ac:dyDescent="0.25">
      <c r="A207" s="73">
        <v>29</v>
      </c>
      <c r="B207" s="85" t="s">
        <v>155</v>
      </c>
      <c r="C207" s="72" t="s">
        <v>110</v>
      </c>
      <c r="D207" s="86" t="s">
        <v>156</v>
      </c>
      <c r="E207" s="71">
        <v>22100</v>
      </c>
    </row>
    <row r="208" spans="1:5" ht="80.45" hidden="1" customHeight="1" x14ac:dyDescent="0.25">
      <c r="A208" s="73">
        <v>30</v>
      </c>
      <c r="B208" s="85" t="s">
        <v>157</v>
      </c>
      <c r="C208" s="72" t="s">
        <v>110</v>
      </c>
      <c r="D208" s="86" t="s">
        <v>158</v>
      </c>
      <c r="E208" s="71">
        <v>2414</v>
      </c>
    </row>
    <row r="209" spans="1:6" ht="102" hidden="1" customHeight="1" x14ac:dyDescent="0.25">
      <c r="A209" s="73">
        <v>31</v>
      </c>
      <c r="B209" s="85" t="s">
        <v>159</v>
      </c>
      <c r="C209" s="72" t="s">
        <v>160</v>
      </c>
      <c r="D209" s="86" t="s">
        <v>161</v>
      </c>
      <c r="E209" s="71">
        <v>350</v>
      </c>
    </row>
    <row r="210" spans="1:6" ht="179.25" hidden="1" customHeight="1" x14ac:dyDescent="0.25">
      <c r="A210" s="73">
        <v>33</v>
      </c>
      <c r="B210" s="85" t="s">
        <v>162</v>
      </c>
      <c r="C210" s="72" t="s">
        <v>110</v>
      </c>
      <c r="D210" s="86" t="s">
        <v>163</v>
      </c>
      <c r="E210" s="71">
        <v>12400</v>
      </c>
    </row>
    <row r="211" spans="1:6" ht="120" hidden="1" customHeight="1" x14ac:dyDescent="0.25">
      <c r="A211" s="73">
        <v>34</v>
      </c>
      <c r="B211" s="85" t="s">
        <v>164</v>
      </c>
      <c r="C211" s="72" t="s">
        <v>110</v>
      </c>
      <c r="D211" s="86" t="s">
        <v>165</v>
      </c>
      <c r="E211" s="71">
        <v>10000</v>
      </c>
    </row>
    <row r="212" spans="1:6" ht="80.45" hidden="1" customHeight="1" x14ac:dyDescent="0.25">
      <c r="A212" s="73">
        <v>35</v>
      </c>
      <c r="B212" s="85" t="s">
        <v>164</v>
      </c>
      <c r="C212" s="72" t="s">
        <v>122</v>
      </c>
      <c r="D212" s="86" t="s">
        <v>166</v>
      </c>
      <c r="E212" s="71">
        <v>10000</v>
      </c>
    </row>
    <row r="213" spans="1:6" ht="129.75" hidden="1" customHeight="1" x14ac:dyDescent="0.25">
      <c r="A213" s="68">
        <v>36</v>
      </c>
      <c r="B213" s="85" t="s">
        <v>167</v>
      </c>
      <c r="C213" s="72" t="s">
        <v>110</v>
      </c>
      <c r="D213" s="86" t="s">
        <v>168</v>
      </c>
      <c r="E213" s="71">
        <f>75100-6094.14</f>
        <v>69005.86</v>
      </c>
      <c r="F213" s="2" t="s">
        <v>53</v>
      </c>
    </row>
    <row r="214" spans="1:6" ht="113.25" hidden="1" customHeight="1" x14ac:dyDescent="0.25">
      <c r="A214" s="68">
        <v>40</v>
      </c>
      <c r="B214" s="85" t="s">
        <v>169</v>
      </c>
      <c r="C214" s="72" t="s">
        <v>110</v>
      </c>
      <c r="D214" s="70" t="s">
        <v>170</v>
      </c>
      <c r="E214" s="71">
        <v>6100</v>
      </c>
      <c r="F214" s="11">
        <f>E199+E200+E201+E202+E203+E204+E205+E206+E207+E208+E209+E210+E211+E212+E213+E214+E215+E216+E217+E218+E219+E220+E221+E222+E223+E224+E225+E226+E229+E230+E231+E233+E234+E236+E237+E238+E239+E240+E241+E242+E243+E244+E245-6000+E246+E247</f>
        <v>720153.96000000008</v>
      </c>
    </row>
    <row r="215" spans="1:6" ht="106.5" hidden="1" customHeight="1" x14ac:dyDescent="0.25">
      <c r="A215" s="73">
        <v>42</v>
      </c>
      <c r="B215" s="85" t="s">
        <v>171</v>
      </c>
      <c r="C215" s="72" t="s">
        <v>149</v>
      </c>
      <c r="D215" s="86" t="s">
        <v>172</v>
      </c>
      <c r="E215" s="71">
        <v>2346.6</v>
      </c>
    </row>
    <row r="216" spans="1:6" ht="80.45" hidden="1" customHeight="1" x14ac:dyDescent="0.25">
      <c r="A216" s="68">
        <v>43</v>
      </c>
      <c r="B216" s="85" t="s">
        <v>173</v>
      </c>
      <c r="C216" s="72" t="s">
        <v>10</v>
      </c>
      <c r="D216" s="70" t="s">
        <v>174</v>
      </c>
      <c r="E216" s="71">
        <v>20000</v>
      </c>
    </row>
    <row r="217" spans="1:6" ht="287.25" hidden="1" customHeight="1" x14ac:dyDescent="0.25">
      <c r="A217" s="73">
        <v>47</v>
      </c>
      <c r="B217" s="69" t="s">
        <v>175</v>
      </c>
      <c r="C217" s="69" t="s">
        <v>110</v>
      </c>
      <c r="D217" s="88" t="s">
        <v>176</v>
      </c>
      <c r="E217" s="71">
        <v>2805.9</v>
      </c>
    </row>
    <row r="218" spans="1:6" ht="102" hidden="1" customHeight="1" x14ac:dyDescent="0.25">
      <c r="A218" s="68">
        <v>51</v>
      </c>
      <c r="B218" s="69" t="s">
        <v>177</v>
      </c>
      <c r="C218" s="69" t="s">
        <v>178</v>
      </c>
      <c r="D218" s="70" t="s">
        <v>179</v>
      </c>
      <c r="E218" s="71">
        <v>6094.1</v>
      </c>
    </row>
    <row r="219" spans="1:6" ht="93" hidden="1" customHeight="1" x14ac:dyDescent="0.25">
      <c r="A219" s="73">
        <v>53</v>
      </c>
      <c r="B219" s="69" t="s">
        <v>180</v>
      </c>
      <c r="C219" s="69" t="s">
        <v>110</v>
      </c>
      <c r="D219" s="88" t="s">
        <v>181</v>
      </c>
      <c r="E219" s="71">
        <v>1000</v>
      </c>
    </row>
    <row r="220" spans="1:6" ht="186" hidden="1" customHeight="1" x14ac:dyDescent="0.25">
      <c r="A220" s="73">
        <v>56</v>
      </c>
      <c r="B220" s="69" t="s">
        <v>182</v>
      </c>
      <c r="C220" s="72" t="s">
        <v>10</v>
      </c>
      <c r="D220" s="70" t="s">
        <v>183</v>
      </c>
      <c r="E220" s="71">
        <v>16419</v>
      </c>
    </row>
    <row r="221" spans="1:6" ht="90.75" hidden="1" customHeight="1" x14ac:dyDescent="0.25">
      <c r="A221" s="68">
        <v>65</v>
      </c>
      <c r="B221" s="69" t="s">
        <v>184</v>
      </c>
      <c r="C221" s="69" t="s">
        <v>110</v>
      </c>
      <c r="D221" s="88" t="s">
        <v>185</v>
      </c>
      <c r="E221" s="71">
        <v>67200</v>
      </c>
    </row>
    <row r="222" spans="1:6" ht="130.5" hidden="1" customHeight="1" x14ac:dyDescent="0.25">
      <c r="A222" s="73">
        <v>67</v>
      </c>
      <c r="B222" s="85" t="s">
        <v>186</v>
      </c>
      <c r="C222" s="72" t="s">
        <v>122</v>
      </c>
      <c r="D222" s="86" t="s">
        <v>187</v>
      </c>
      <c r="E222" s="71">
        <v>12994.5</v>
      </c>
    </row>
    <row r="223" spans="1:6" ht="90.75" hidden="1" customHeight="1" x14ac:dyDescent="0.25">
      <c r="A223" s="73">
        <v>69</v>
      </c>
      <c r="B223" s="69" t="s">
        <v>188</v>
      </c>
      <c r="C223" s="72" t="s">
        <v>160</v>
      </c>
      <c r="D223" s="70" t="s">
        <v>189</v>
      </c>
      <c r="E223" s="71">
        <v>500</v>
      </c>
      <c r="F223" s="12"/>
    </row>
    <row r="224" spans="1:6" ht="118.5" hidden="1" customHeight="1" x14ac:dyDescent="0.25">
      <c r="A224" s="68">
        <v>71</v>
      </c>
      <c r="B224" s="69" t="s">
        <v>190</v>
      </c>
      <c r="C224" s="72" t="s">
        <v>160</v>
      </c>
      <c r="D224" s="70" t="s">
        <v>191</v>
      </c>
      <c r="E224" s="71">
        <v>350</v>
      </c>
    </row>
    <row r="225" spans="1:5" ht="114" hidden="1" customHeight="1" x14ac:dyDescent="0.25">
      <c r="A225" s="68">
        <v>72</v>
      </c>
      <c r="B225" s="69" t="s">
        <v>192</v>
      </c>
      <c r="C225" s="72" t="s">
        <v>10</v>
      </c>
      <c r="D225" s="70" t="s">
        <v>193</v>
      </c>
      <c r="E225" s="71">
        <v>21045</v>
      </c>
    </row>
    <row r="226" spans="1:5" ht="61.5" hidden="1" customHeight="1" x14ac:dyDescent="0.25">
      <c r="A226" s="68">
        <v>77</v>
      </c>
      <c r="B226" s="69" t="s">
        <v>194</v>
      </c>
      <c r="C226" s="69" t="s">
        <v>110</v>
      </c>
      <c r="D226" s="70" t="s">
        <v>195</v>
      </c>
      <c r="E226" s="71">
        <v>5000</v>
      </c>
    </row>
    <row r="227" spans="1:5" ht="117.6" hidden="1" customHeight="1" x14ac:dyDescent="0.25">
      <c r="A227" s="45">
        <v>22</v>
      </c>
      <c r="B227" s="16" t="s">
        <v>196</v>
      </c>
      <c r="C227" s="19" t="s">
        <v>197</v>
      </c>
      <c r="D227" s="38" t="s">
        <v>198</v>
      </c>
      <c r="E227" s="63">
        <v>2000</v>
      </c>
    </row>
    <row r="228" spans="1:5" ht="117.6" hidden="1" customHeight="1" x14ac:dyDescent="0.25">
      <c r="A228" s="76">
        <v>78</v>
      </c>
      <c r="B228" s="77" t="s">
        <v>199</v>
      </c>
      <c r="C228" s="77" t="s">
        <v>197</v>
      </c>
      <c r="D228" s="79" t="s">
        <v>200</v>
      </c>
      <c r="E228" s="89">
        <v>10000</v>
      </c>
    </row>
    <row r="229" spans="1:5" ht="117.6" hidden="1" customHeight="1" x14ac:dyDescent="0.25">
      <c r="A229" s="68">
        <v>84</v>
      </c>
      <c r="B229" s="90" t="s">
        <v>201</v>
      </c>
      <c r="C229" s="69" t="s">
        <v>110</v>
      </c>
      <c r="D229" s="91" t="s">
        <v>202</v>
      </c>
      <c r="E229" s="71">
        <v>6000</v>
      </c>
    </row>
    <row r="230" spans="1:5" ht="117.6" hidden="1" customHeight="1" x14ac:dyDescent="0.25">
      <c r="A230" s="73">
        <v>85</v>
      </c>
      <c r="B230" s="85" t="s">
        <v>203</v>
      </c>
      <c r="C230" s="72" t="s">
        <v>10</v>
      </c>
      <c r="D230" s="91" t="s">
        <v>204</v>
      </c>
      <c r="E230" s="71">
        <v>14617</v>
      </c>
    </row>
    <row r="231" spans="1:5" ht="117.6" hidden="1" customHeight="1" x14ac:dyDescent="0.25">
      <c r="A231" s="68">
        <v>87</v>
      </c>
      <c r="B231" s="85" t="s">
        <v>205</v>
      </c>
      <c r="C231" s="69" t="s">
        <v>110</v>
      </c>
      <c r="D231" s="91" t="s">
        <v>206</v>
      </c>
      <c r="E231" s="71">
        <v>1857.6</v>
      </c>
    </row>
    <row r="232" spans="1:5" ht="362.25" hidden="1" x14ac:dyDescent="0.25">
      <c r="A232" s="64">
        <v>90</v>
      </c>
      <c r="B232" s="65" t="s">
        <v>207</v>
      </c>
      <c r="C232" s="62" t="s">
        <v>160</v>
      </c>
      <c r="D232" s="38" t="s">
        <v>208</v>
      </c>
      <c r="E232" s="63">
        <v>2000</v>
      </c>
    </row>
    <row r="233" spans="1:5" ht="362.25" hidden="1" x14ac:dyDescent="0.25">
      <c r="A233" s="73">
        <v>94</v>
      </c>
      <c r="B233" s="90" t="s">
        <v>209</v>
      </c>
      <c r="C233" s="69" t="s">
        <v>110</v>
      </c>
      <c r="D233" s="70" t="s">
        <v>210</v>
      </c>
      <c r="E233" s="71">
        <v>9900</v>
      </c>
    </row>
    <row r="234" spans="1:5" ht="315" hidden="1" x14ac:dyDescent="0.25">
      <c r="A234" s="73">
        <v>95</v>
      </c>
      <c r="B234" s="90" t="s">
        <v>211</v>
      </c>
      <c r="C234" s="69" t="s">
        <v>110</v>
      </c>
      <c r="D234" s="70" t="s">
        <v>212</v>
      </c>
      <c r="E234" s="71">
        <v>1200</v>
      </c>
    </row>
    <row r="235" spans="1:5" ht="173.25" hidden="1" x14ac:dyDescent="0.25">
      <c r="A235" s="45">
        <v>96</v>
      </c>
      <c r="B235" s="65" t="s">
        <v>213</v>
      </c>
      <c r="C235" s="62" t="s">
        <v>160</v>
      </c>
      <c r="D235" s="46" t="s">
        <v>214</v>
      </c>
      <c r="E235" s="63">
        <v>465</v>
      </c>
    </row>
    <row r="236" spans="1:5" ht="409.5" hidden="1" x14ac:dyDescent="0.25">
      <c r="A236" s="68">
        <v>97</v>
      </c>
      <c r="B236" s="90" t="s">
        <v>215</v>
      </c>
      <c r="C236" s="69" t="s">
        <v>10</v>
      </c>
      <c r="D236" s="70" t="s">
        <v>193</v>
      </c>
      <c r="E236" s="71">
        <v>11535</v>
      </c>
    </row>
    <row r="237" spans="1:5" ht="409.5" hidden="1" x14ac:dyDescent="0.25">
      <c r="A237" s="73">
        <v>100</v>
      </c>
      <c r="B237" s="90" t="s">
        <v>216</v>
      </c>
      <c r="C237" s="69" t="s">
        <v>10</v>
      </c>
      <c r="D237" s="70" t="s">
        <v>193</v>
      </c>
      <c r="E237" s="71">
        <v>10963</v>
      </c>
    </row>
    <row r="238" spans="1:5" ht="409.5" hidden="1" x14ac:dyDescent="0.25">
      <c r="A238" s="73">
        <v>101</v>
      </c>
      <c r="B238" s="85" t="s">
        <v>217</v>
      </c>
      <c r="C238" s="69" t="s">
        <v>110</v>
      </c>
      <c r="D238" s="70" t="s">
        <v>218</v>
      </c>
      <c r="E238" s="71">
        <v>18300</v>
      </c>
    </row>
    <row r="239" spans="1:5" ht="299.25" hidden="1" x14ac:dyDescent="0.25">
      <c r="A239" s="73">
        <v>102</v>
      </c>
      <c r="B239" s="85" t="s">
        <v>219</v>
      </c>
      <c r="C239" s="69" t="s">
        <v>110</v>
      </c>
      <c r="D239" s="91" t="s">
        <v>220</v>
      </c>
      <c r="E239" s="71">
        <v>2000</v>
      </c>
    </row>
    <row r="240" spans="1:5" ht="409.5" hidden="1" x14ac:dyDescent="0.25">
      <c r="A240" s="73">
        <v>103</v>
      </c>
      <c r="B240" s="85" t="s">
        <v>221</v>
      </c>
      <c r="C240" s="69" t="s">
        <v>110</v>
      </c>
      <c r="D240" s="91" t="s">
        <v>222</v>
      </c>
      <c r="E240" s="71">
        <v>11000</v>
      </c>
    </row>
    <row r="241" spans="1:6" ht="393.75" hidden="1" x14ac:dyDescent="0.25">
      <c r="A241" s="73">
        <v>105</v>
      </c>
      <c r="B241" s="85" t="s">
        <v>223</v>
      </c>
      <c r="C241" s="69" t="s">
        <v>110</v>
      </c>
      <c r="D241" s="91" t="s">
        <v>224</v>
      </c>
      <c r="E241" s="71">
        <v>43500</v>
      </c>
    </row>
    <row r="242" spans="1:6" ht="409.5" hidden="1" x14ac:dyDescent="0.25">
      <c r="A242" s="73">
        <v>107</v>
      </c>
      <c r="B242" s="85" t="s">
        <v>225</v>
      </c>
      <c r="C242" s="69" t="s">
        <v>10</v>
      </c>
      <c r="D242" s="70" t="s">
        <v>193</v>
      </c>
      <c r="E242" s="71">
        <v>28730</v>
      </c>
    </row>
    <row r="243" spans="1:6" ht="409.5" hidden="1" x14ac:dyDescent="0.25">
      <c r="A243" s="73">
        <v>109</v>
      </c>
      <c r="B243" s="85" t="s">
        <v>226</v>
      </c>
      <c r="C243" s="69" t="s">
        <v>110</v>
      </c>
      <c r="D243" s="91" t="s">
        <v>227</v>
      </c>
      <c r="E243" s="87">
        <v>63661.8</v>
      </c>
    </row>
    <row r="244" spans="1:6" ht="409.5" hidden="1" x14ac:dyDescent="0.25">
      <c r="A244" s="68">
        <v>115</v>
      </c>
      <c r="B244" s="85" t="s">
        <v>228</v>
      </c>
      <c r="C244" s="69" t="s">
        <v>10</v>
      </c>
      <c r="D244" s="70" t="s">
        <v>193</v>
      </c>
      <c r="E244" s="87">
        <v>19640</v>
      </c>
    </row>
    <row r="245" spans="1:6" ht="409.5" hidden="1" x14ac:dyDescent="0.25">
      <c r="A245" s="68">
        <v>116</v>
      </c>
      <c r="B245" s="69" t="s">
        <v>229</v>
      </c>
      <c r="C245" s="69" t="s">
        <v>110</v>
      </c>
      <c r="D245" s="70" t="s">
        <v>230</v>
      </c>
      <c r="E245" s="71">
        <f>8414-1652</f>
        <v>6762</v>
      </c>
    </row>
    <row r="246" spans="1:6" ht="362.25" hidden="1" x14ac:dyDescent="0.25">
      <c r="A246" s="68">
        <v>117</v>
      </c>
      <c r="B246" s="69" t="s">
        <v>231</v>
      </c>
      <c r="C246" s="69" t="s">
        <v>110</v>
      </c>
      <c r="D246" s="70" t="s">
        <v>232</v>
      </c>
      <c r="E246" s="71">
        <v>9957</v>
      </c>
    </row>
    <row r="247" spans="1:6" ht="299.25" hidden="1" x14ac:dyDescent="0.25">
      <c r="A247" s="68">
        <v>118</v>
      </c>
      <c r="B247" s="69" t="s">
        <v>233</v>
      </c>
      <c r="C247" s="69" t="s">
        <v>110</v>
      </c>
      <c r="D247" s="70" t="s">
        <v>234</v>
      </c>
      <c r="E247" s="71">
        <v>7036.4</v>
      </c>
    </row>
    <row r="248" spans="1:6" hidden="1" x14ac:dyDescent="0.25">
      <c r="A248" s="68"/>
      <c r="B248" s="92"/>
      <c r="C248" s="93"/>
      <c r="D248" s="94"/>
      <c r="E248" s="71"/>
    </row>
    <row r="249" spans="1:6" hidden="1" x14ac:dyDescent="0.25">
      <c r="A249" s="68"/>
      <c r="B249" s="92"/>
      <c r="C249" s="93"/>
      <c r="D249" s="94"/>
      <c r="E249" s="71"/>
    </row>
    <row r="250" spans="1:6" hidden="1" x14ac:dyDescent="0.25">
      <c r="A250" s="73"/>
      <c r="B250" s="95"/>
      <c r="C250" s="93"/>
      <c r="D250" s="94"/>
      <c r="E250" s="71"/>
    </row>
    <row r="251" spans="1:6" ht="9" hidden="1" customHeight="1" x14ac:dyDescent="0.25">
      <c r="A251" s="64"/>
      <c r="B251" s="96"/>
      <c r="C251" s="83"/>
      <c r="D251" s="97"/>
      <c r="E251" s="63"/>
      <c r="F251" s="13">
        <f>F214+F109</f>
        <v>735600.96000000008</v>
      </c>
    </row>
    <row r="252" spans="1:6" ht="47.25" customHeight="1" x14ac:dyDescent="0.25">
      <c r="A252" s="42"/>
      <c r="B252" s="98" t="s">
        <v>235</v>
      </c>
      <c r="C252" s="99"/>
      <c r="D252" s="100"/>
      <c r="E252" s="43">
        <f>E57+E72+E87+E181+E197</f>
        <v>833794.06</v>
      </c>
    </row>
    <row r="253" spans="1:6" x14ac:dyDescent="0.25">
      <c r="A253" s="14"/>
      <c r="B253" s="14"/>
      <c r="C253" s="14"/>
      <c r="D253" s="14"/>
      <c r="E253" s="14"/>
    </row>
    <row r="254" spans="1:6" x14ac:dyDescent="0.25">
      <c r="A254" s="14"/>
      <c r="B254" s="14"/>
      <c r="C254" s="14"/>
      <c r="D254" s="14"/>
      <c r="E254" s="44"/>
    </row>
    <row r="255" spans="1:6" hidden="1" x14ac:dyDescent="0.25">
      <c r="A255" s="14"/>
      <c r="B255" s="14"/>
      <c r="C255" s="14"/>
      <c r="D255" s="14"/>
      <c r="E255" s="14"/>
    </row>
    <row r="256" spans="1:6" x14ac:dyDescent="0.25">
      <c r="A256" s="14" t="s">
        <v>236</v>
      </c>
      <c r="B256" s="14"/>
      <c r="C256" s="14"/>
      <c r="D256" s="14"/>
      <c r="E256" s="14"/>
    </row>
    <row r="257" spans="1:5" x14ac:dyDescent="0.25">
      <c r="A257" s="14" t="s">
        <v>238</v>
      </c>
      <c r="B257" s="14"/>
      <c r="C257" s="14"/>
      <c r="D257" s="14"/>
      <c r="E257" s="14" t="s">
        <v>239</v>
      </c>
    </row>
    <row r="258" spans="1:5" x14ac:dyDescent="0.25">
      <c r="A258" s="1" t="s">
        <v>237</v>
      </c>
    </row>
  </sheetData>
  <mergeCells count="12">
    <mergeCell ref="B252:D252"/>
    <mergeCell ref="A1:E1"/>
    <mergeCell ref="A2:E2"/>
    <mergeCell ref="A3:E3"/>
    <mergeCell ref="A5:A26"/>
    <mergeCell ref="B5:D26"/>
    <mergeCell ref="E5:E26"/>
    <mergeCell ref="B57:D57"/>
    <mergeCell ref="B72:D72"/>
    <mergeCell ref="B87:D87"/>
    <mergeCell ref="B181:D181"/>
    <mergeCell ref="B197:D197"/>
  </mergeCells>
  <pageMargins left="1.01"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Для отчета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u0346</dc:creator>
  <cp:lastModifiedBy>u1496</cp:lastModifiedBy>
  <cp:lastPrinted>2021-03-19T06:26:31Z</cp:lastPrinted>
  <dcterms:created xsi:type="dcterms:W3CDTF">2021-03-18T11:27:07Z</dcterms:created>
  <dcterms:modified xsi:type="dcterms:W3CDTF">2021-04-14T07:53:19Z</dcterms:modified>
</cp:coreProperties>
</file>