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25725"/>
</workbook>
</file>

<file path=xl/calcChain.xml><?xml version="1.0" encoding="utf-8"?>
<calcChain xmlns="http://schemas.openxmlformats.org/spreadsheetml/2006/main">
  <c r="B34" i="1"/>
  <c r="F28"/>
  <c r="E28"/>
  <c r="D28"/>
  <c r="C28"/>
  <c r="F27"/>
  <c r="E27"/>
  <c r="D27"/>
  <c r="C2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F7"/>
  <c r="E7"/>
  <c r="D7"/>
  <c r="C7"/>
  <c r="F29" l="1"/>
  <c r="E29"/>
  <c r="F25"/>
  <c r="C29"/>
  <c r="E25"/>
  <c r="C25" l="1"/>
  <c r="C32" s="1"/>
  <c r="F32"/>
  <c r="E32"/>
  <c r="B12" l="1"/>
  <c r="B18"/>
  <c r="B15"/>
  <c r="B10"/>
  <c r="B21" l="1"/>
  <c r="B22"/>
  <c r="B13" l="1"/>
  <c r="B28" l="1"/>
  <c r="B17" l="1"/>
  <c r="B8"/>
  <c r="D29" l="1"/>
  <c r="B27"/>
  <c r="B29" s="1"/>
  <c r="B20" l="1"/>
  <c r="B19" l="1"/>
  <c r="B23"/>
  <c r="B14"/>
  <c r="B16"/>
  <c r="B24"/>
  <c r="B11"/>
  <c r="B7" l="1"/>
  <c r="B9" l="1"/>
  <c r="B25" s="1"/>
  <c r="B32" s="1"/>
  <c r="D25"/>
  <c r="D32" s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<sst xmlns="http://schemas.openxmlformats.org/spreadsheetml/2006/main" count="32" uniqueCount="32">
  <si>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</si>
  <si>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</si>
  <si>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</si>
  <si>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</si>
  <si>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</si>
  <si>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</si>
  <si>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</si>
  <si>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</si>
  <si>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</si>
  <si>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</si>
  <si>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</si>
  <si>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</si>
  <si>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</si>
  <si>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</si>
  <si>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</si>
  <si>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</si>
  <si>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</si>
  <si>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</si>
  <si>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</si>
  <si>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</si>
  <si>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</si>
  <si>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</si>
  <si>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</si>
  <si>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</si>
  <si>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</si>
  <si>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</si>
  <si>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</si>
  <si>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</si>
  <si>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</si>
  <si>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</si>
  <si>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</si>
  <si>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 I  КВАРТАЛЕ  2021 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</si>
</sst>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4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164" fontId="3" fillId="0" borderId="9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left"/>
    </xf>
    <xf numFmtId="164" fontId="3" fillId="0" borderId="6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5" xfId="0" applyNumberFormat="1" applyFont="1" applyBorder="1"/>
    <xf numFmtId="164" fontId="2" fillId="0" borderId="14" xfId="0" applyNumberFormat="1" applyFont="1" applyBorder="1"/>
    <xf numFmtId="164" fontId="3" fillId="0" borderId="15" xfId="1" applyNumberFormat="1" applyFont="1" applyBorder="1"/>
    <xf numFmtId="164" fontId="2" fillId="0" borderId="14" xfId="1" applyNumberFormat="1" applyFont="1" applyBorder="1"/>
    <xf numFmtId="164" fontId="3" fillId="0" borderId="16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6" xfId="1" applyNumberFormat="1" applyFont="1" applyBorder="1"/>
    <xf numFmtId="164" fontId="3" fillId="0" borderId="1" xfId="1" applyNumberFormat="1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0" fontId="2" fillId="0" borderId="7" xfId="0" applyFont="1" applyBorder="1" applyAlignment="1">
      <alignment horizontal="center" vertical="center" wrapText="1"/>
    </xf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3" xfId="0" applyNumberFormat="1" applyFont="1" applyBorder="1"/>
    <xf numFmtId="0" fontId="2" fillId="0" borderId="22" xfId="0" applyFont="1" applyBorder="1" applyAlignment="1">
      <alignment horizontal="center" vertical="center" wrapText="1"/>
    </xf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0" applyNumberFormat="1" applyFont="1" applyBorder="1"/>
    <xf numFmtId="43" fontId="4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1%20%20&#1043;&#1054;&#1044;/&#1055;&#1088;&#1086;&#1074;&#1077;&#1088;&#1086;&#1095;&#1085;&#1072;&#1103;%20%20&#1090;&#1072;&#1073;&#1083;&#1080;&#1094;&#1072;%20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Субсидия"/>
      <sheetName val="Нераспределенная  субвенция"/>
      <sheetName val="Нераспределенные  иные  МБТ"/>
      <sheetName val="субсидия  ВР 522"/>
      <sheetName val="Федеральная  субсидия"/>
    </sheetNames>
    <sheetDataSet>
      <sheetData sheetId="0"/>
      <sheetData sheetId="1"/>
      <sheetData sheetId="2"/>
      <sheetData sheetId="3"/>
      <sheetData sheetId="4">
        <row r="11">
          <cell r="AG11">
            <v>31052000</v>
          </cell>
          <cell r="AH11">
            <v>3024174.5</v>
          </cell>
          <cell r="AI11">
            <v>38468843.149999999</v>
          </cell>
          <cell r="AJ11">
            <v>2167830</v>
          </cell>
        </row>
        <row r="12">
          <cell r="AG12">
            <v>62160614</v>
          </cell>
          <cell r="AH12">
            <v>22451212.75</v>
          </cell>
          <cell r="AI12">
            <v>185632183.46000001</v>
          </cell>
          <cell r="AJ12">
            <v>7909650</v>
          </cell>
        </row>
        <row r="13">
          <cell r="AG13">
            <v>35535845</v>
          </cell>
          <cell r="AH13">
            <v>2526685.6800000002</v>
          </cell>
          <cell r="AI13">
            <v>90323293.049999997</v>
          </cell>
          <cell r="AJ13">
            <v>2560824.44</v>
          </cell>
        </row>
        <row r="14">
          <cell r="AG14">
            <v>16112805</v>
          </cell>
          <cell r="AH14">
            <v>31011.23</v>
          </cell>
          <cell r="AI14">
            <v>99092665.689999998</v>
          </cell>
          <cell r="AJ14">
            <v>2326192</v>
          </cell>
        </row>
        <row r="15">
          <cell r="AG15">
            <v>40754124</v>
          </cell>
          <cell r="AH15">
            <v>23160206.640000001</v>
          </cell>
          <cell r="AI15">
            <v>84697841.320000008</v>
          </cell>
          <cell r="AJ15">
            <v>3730230</v>
          </cell>
        </row>
        <row r="16">
          <cell r="AG16">
            <v>23280025</v>
          </cell>
          <cell r="AH16">
            <v>163721.5</v>
          </cell>
          <cell r="AI16">
            <v>50422757.579999998</v>
          </cell>
          <cell r="AJ16">
            <v>1953000</v>
          </cell>
        </row>
        <row r="17">
          <cell r="AG17">
            <v>26622520</v>
          </cell>
          <cell r="AH17">
            <v>4386854.87</v>
          </cell>
          <cell r="AI17">
            <v>89673065.99000001</v>
          </cell>
          <cell r="AJ17">
            <v>3656882.97</v>
          </cell>
        </row>
        <row r="18">
          <cell r="AG18">
            <v>41292275</v>
          </cell>
          <cell r="AH18">
            <v>96399.37999999999</v>
          </cell>
          <cell r="AI18">
            <v>76488502.560000002</v>
          </cell>
          <cell r="AJ18">
            <v>3352458.37</v>
          </cell>
        </row>
        <row r="19">
          <cell r="AG19">
            <v>36779899.740000002</v>
          </cell>
          <cell r="AH19">
            <v>3110428.74</v>
          </cell>
          <cell r="AI19">
            <v>61368492.649999999</v>
          </cell>
          <cell r="AJ19">
            <v>2460564.38</v>
          </cell>
        </row>
        <row r="20">
          <cell r="AG20">
            <v>19147400</v>
          </cell>
          <cell r="AH20">
            <v>110873.69</v>
          </cell>
          <cell r="AI20">
            <v>56921034.309999995</v>
          </cell>
          <cell r="AJ20">
            <v>1738170</v>
          </cell>
        </row>
        <row r="21">
          <cell r="AG21">
            <v>46992940</v>
          </cell>
          <cell r="AH21">
            <v>114995.6</v>
          </cell>
          <cell r="AI21">
            <v>109541375.89</v>
          </cell>
          <cell r="AJ21">
            <v>4862970</v>
          </cell>
        </row>
        <row r="22">
          <cell r="AG22">
            <v>12601455</v>
          </cell>
          <cell r="AH22">
            <v>3027115.83</v>
          </cell>
          <cell r="AI22">
            <v>63252028.040000007</v>
          </cell>
          <cell r="AJ22">
            <v>2656080</v>
          </cell>
        </row>
        <row r="23">
          <cell r="AG23">
            <v>22068450</v>
          </cell>
          <cell r="AH23">
            <v>473241.27</v>
          </cell>
          <cell r="AI23">
            <v>150713195.62</v>
          </cell>
          <cell r="AJ23">
            <v>3659592.76</v>
          </cell>
        </row>
        <row r="24">
          <cell r="AG24">
            <v>26574200</v>
          </cell>
          <cell r="AH24">
            <v>111464.53</v>
          </cell>
          <cell r="AI24">
            <v>54553845.259999998</v>
          </cell>
          <cell r="AJ24">
            <v>2664047.7200000002</v>
          </cell>
        </row>
        <row r="25">
          <cell r="AG25">
            <v>12681375</v>
          </cell>
          <cell r="AH25">
            <v>2827060.48</v>
          </cell>
          <cell r="AI25">
            <v>70984441.659999996</v>
          </cell>
          <cell r="AJ25">
            <v>3105270</v>
          </cell>
        </row>
        <row r="26">
          <cell r="AG26">
            <v>55788070.599999994</v>
          </cell>
          <cell r="AH26">
            <v>40382.33</v>
          </cell>
          <cell r="AI26">
            <v>115643956.31</v>
          </cell>
          <cell r="AJ26">
            <v>4660802.51</v>
          </cell>
        </row>
        <row r="27">
          <cell r="AG27">
            <v>55814260</v>
          </cell>
          <cell r="AH27">
            <v>487058.81</v>
          </cell>
          <cell r="AI27">
            <v>80391959.25999999</v>
          </cell>
          <cell r="AJ27">
            <v>2577960</v>
          </cell>
        </row>
        <row r="28">
          <cell r="AG28">
            <v>16490000</v>
          </cell>
          <cell r="AH28">
            <v>67222.31</v>
          </cell>
          <cell r="AI28">
            <v>88989386.840000004</v>
          </cell>
          <cell r="AJ28">
            <v>3636609.53</v>
          </cell>
        </row>
        <row r="31">
          <cell r="AG31">
            <v>1154700</v>
          </cell>
          <cell r="AH31">
            <v>18454043.119999997</v>
          </cell>
          <cell r="AI31">
            <v>233407778.09</v>
          </cell>
          <cell r="AJ31">
            <v>5122526.5999999996</v>
          </cell>
        </row>
        <row r="32">
          <cell r="AG32">
            <v>94909000</v>
          </cell>
          <cell r="AH32">
            <v>52239872.159999996</v>
          </cell>
          <cell r="AI32">
            <v>1330145523.2</v>
          </cell>
          <cell r="AJ32">
            <v>42848820</v>
          </cell>
        </row>
        <row r="36">
          <cell r="AF36">
            <v>4053078634.9700003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tabSelected="1" topLeftCell="A2" zoomScale="95" zoomScaleNormal="80" workbookViewId="0">
      <pane xSplit="1" ySplit="5" topLeftCell="B28" activePane="bottomRight" state="frozen"/>
      <selection activeCell="A2" sqref="A2"/>
      <selection pane="topRight" activeCell="C2" sqref="C2"/>
      <selection pane="bottomLeft" activeCell="A8" sqref="A8"/>
      <selection pane="bottomRight" activeCell="B35" sqref="B35"/>
    </sheetView>
  </sheetViews>
  <sheetFormatPr defaultColWidth="9.08984375" defaultRowHeight="13"/>
  <cols>
    <col min="1" max="1" width="24.90625" style="1" customWidth="1"/>
    <col min="2" max="2" width="16.453125" style="1" customWidth="1"/>
    <col min="3" max="4" width="15.08984375" style="1" customWidth="1"/>
    <col min="5" max="5" width="17.26953125" style="1" customWidth="1"/>
    <col min="6" max="6" width="17.453125" style="1" customWidth="1"/>
    <col min="7" max="16384" width="9.08984375" style="1"/>
  </cols>
  <sheetData>
    <row r="1" spans="1:7">
      <c r="B1" s="9"/>
      <c r="C1" s="9"/>
    </row>
    <row r="2" spans="1:7" ht="36" customHeight="1">
      <c r="A2" s="48" t="s">
        <v>31</v>
      </c>
      <c r="B2" s="48"/>
      <c r="C2" s="48"/>
      <c r="D2" s="48"/>
      <c r="E2" s="48"/>
      <c r="F2" s="48"/>
    </row>
    <row r="4" spans="1:7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5"/>
    </row>
    <row r="6" spans="1:7" ht="39.5" thickBot="1">
      <c r="A6" s="50"/>
      <c r="B6" s="44"/>
      <c r="C6" s="31" t="s">
        <v>4</v>
      </c>
      <c r="D6" s="42" t="s">
        <v>6</v>
      </c>
      <c r="E6" s="36" t="s">
        <v>5</v>
      </c>
      <c r="F6" s="42" t="s">
        <v>30</v>
      </c>
      <c r="G6" s="11"/>
    </row>
    <row r="7" spans="1:7" ht="21" customHeight="1">
      <c r="A7" s="14" t="s">
        <v>7</v>
      </c>
      <c r="B7" s="24">
        <f t="shared" ref="B7:B24" si="0">SUM(C7:F7)</f>
        <v>74712.847649999996</v>
      </c>
      <c r="C7" s="27">
        <f>'[1]Район  и  поселения'!AG11/1000</f>
        <v>31052</v>
      </c>
      <c r="D7" s="12">
        <f>'[1]Район  и  поселения'!AH11/1000</f>
        <v>3024.1745000000001</v>
      </c>
      <c r="E7" s="37">
        <f>'[1]Район  и  поселения'!AI11/1000</f>
        <v>38468.843150000001</v>
      </c>
      <c r="F7" s="12">
        <f>'[1]Район  и  поселения'!AJ11/1000</f>
        <v>2167.83</v>
      </c>
      <c r="G7" s="15"/>
    </row>
    <row r="8" spans="1:7" ht="21" customHeight="1">
      <c r="A8" s="2" t="s">
        <v>8</v>
      </c>
      <c r="B8" s="25">
        <f t="shared" si="0"/>
        <v>278153.66021</v>
      </c>
      <c r="C8" s="28">
        <f>'[1]Район  и  поселения'!AG12/1000</f>
        <v>62160.614000000001</v>
      </c>
      <c r="D8" s="8">
        <f>'[1]Район  и  поселения'!AH12/1000</f>
        <v>22451.212749999999</v>
      </c>
      <c r="E8" s="38">
        <f>'[1]Район  и  поселения'!AI12/1000</f>
        <v>185632.18346</v>
      </c>
      <c r="F8" s="8">
        <f>'[1]Район  и  поселения'!AJ12/1000</f>
        <v>7909.65</v>
      </c>
      <c r="G8" s="15"/>
    </row>
    <row r="9" spans="1:7" ht="21" customHeight="1">
      <c r="A9" s="2" t="s">
        <v>9</v>
      </c>
      <c r="B9" s="25">
        <f t="shared" si="0"/>
        <v>130946.64817</v>
      </c>
      <c r="C9" s="28">
        <f>'[1]Район  и  поселения'!AG13/1000</f>
        <v>35535.845000000001</v>
      </c>
      <c r="D9" s="8">
        <f>'[1]Район  и  поселения'!AH13/1000</f>
        <v>2526.68568</v>
      </c>
      <c r="E9" s="38">
        <f>'[1]Район  и  поселения'!AI13/1000</f>
        <v>90323.293049999993</v>
      </c>
      <c r="F9" s="8">
        <f>'[1]Район  и  поселения'!AJ13/1000</f>
        <v>2560.8244399999999</v>
      </c>
      <c r="G9" s="15"/>
    </row>
    <row r="10" spans="1:7" ht="21" customHeight="1">
      <c r="A10" s="2" t="s">
        <v>10</v>
      </c>
      <c r="B10" s="25">
        <f t="shared" si="0"/>
        <v>117562.67391999999</v>
      </c>
      <c r="C10" s="28">
        <f>'[1]Район  и  поселения'!AG14/1000</f>
        <v>16112.805</v>
      </c>
      <c r="D10" s="8">
        <f>'[1]Район  и  поселения'!AH14/1000</f>
        <v>31.011230000000001</v>
      </c>
      <c r="E10" s="38">
        <f>'[1]Район  и  поселения'!AI14/1000</f>
        <v>99092.665689999994</v>
      </c>
      <c r="F10" s="8">
        <f>'[1]Район  и  поселения'!AJ14/1000</f>
        <v>2326.192</v>
      </c>
      <c r="G10" s="15"/>
    </row>
    <row r="11" spans="1:7" ht="21" customHeight="1">
      <c r="A11" s="2" t="s">
        <v>11</v>
      </c>
      <c r="B11" s="25">
        <f t="shared" si="0"/>
        <v>152342.40196000002</v>
      </c>
      <c r="C11" s="28">
        <f>'[1]Район  и  поселения'!AG15/1000</f>
        <v>40754.124000000003</v>
      </c>
      <c r="D11" s="8">
        <f>'[1]Район  и  поселения'!AH15/1000</f>
        <v>23160.20664</v>
      </c>
      <c r="E11" s="38">
        <f>'[1]Район  и  поселения'!AI15/1000</f>
        <v>84697.841320000007</v>
      </c>
      <c r="F11" s="8">
        <f>'[1]Район  и  поселения'!AJ15/1000</f>
        <v>3730.23</v>
      </c>
      <c r="G11" s="15"/>
    </row>
    <row r="12" spans="1:7" ht="21" customHeight="1">
      <c r="A12" s="2" t="s">
        <v>12</v>
      </c>
      <c r="B12" s="25">
        <f t="shared" si="0"/>
        <v>75819.504079999999</v>
      </c>
      <c r="C12" s="28">
        <f>'[1]Район  и  поселения'!AG16/1000</f>
        <v>23280.025000000001</v>
      </c>
      <c r="D12" s="8">
        <f>'[1]Район  и  поселения'!AH16/1000</f>
        <v>163.72149999999999</v>
      </c>
      <c r="E12" s="38">
        <f>'[1]Район  и  поселения'!AI16/1000</f>
        <v>50422.757579999998</v>
      </c>
      <c r="F12" s="8">
        <f>'[1]Район  и  поселения'!AJ16/1000</f>
        <v>1953</v>
      </c>
      <c r="G12" s="15"/>
    </row>
    <row r="13" spans="1:7" ht="21" customHeight="1">
      <c r="A13" s="2" t="s">
        <v>13</v>
      </c>
      <c r="B13" s="25">
        <f t="shared" si="0"/>
        <v>124339.32383000001</v>
      </c>
      <c r="C13" s="28">
        <f>'[1]Район  и  поселения'!AG17/1000</f>
        <v>26622.52</v>
      </c>
      <c r="D13" s="8">
        <f>'[1]Район  и  поселения'!AH17/1000</f>
        <v>4386.8548700000001</v>
      </c>
      <c r="E13" s="38">
        <f>'[1]Район  и  поселения'!AI17/1000</f>
        <v>89673.065990000003</v>
      </c>
      <c r="F13" s="8">
        <f>'[1]Район  и  поселения'!AJ17/1000</f>
        <v>3656.8829700000001</v>
      </c>
      <c r="G13" s="15"/>
    </row>
    <row r="14" spans="1:7" ht="21" customHeight="1">
      <c r="A14" s="2" t="s">
        <v>14</v>
      </c>
      <c r="B14" s="25">
        <f t="shared" si="0"/>
        <v>121229.63531000001</v>
      </c>
      <c r="C14" s="28">
        <f>'[1]Район  и  поселения'!AG18/1000</f>
        <v>41292.275000000001</v>
      </c>
      <c r="D14" s="8">
        <f>'[1]Район  и  поселения'!AH18/1000</f>
        <v>96.399379999999994</v>
      </c>
      <c r="E14" s="38">
        <f>'[1]Район  и  поселения'!AI18/1000</f>
        <v>76488.502560000008</v>
      </c>
      <c r="F14" s="8">
        <f>'[1]Район  и  поселения'!AJ18/1000</f>
        <v>3352.4583700000003</v>
      </c>
      <c r="G14" s="15"/>
    </row>
    <row r="15" spans="1:7" ht="21" customHeight="1">
      <c r="A15" s="2" t="s">
        <v>15</v>
      </c>
      <c r="B15" s="25">
        <f t="shared" si="0"/>
        <v>103719.38550999999</v>
      </c>
      <c r="C15" s="28">
        <f>'[1]Район  и  поселения'!AG19/1000</f>
        <v>36779.899740000001</v>
      </c>
      <c r="D15" s="8">
        <f>'[1]Район  и  поселения'!AH19/1000</f>
        <v>3110.4287400000003</v>
      </c>
      <c r="E15" s="38">
        <f>'[1]Район  и  поселения'!AI19/1000</f>
        <v>61368.49265</v>
      </c>
      <c r="F15" s="8">
        <f>'[1]Район  и  поселения'!AJ19/1000</f>
        <v>2460.5643799999998</v>
      </c>
      <c r="G15" s="15"/>
    </row>
    <row r="16" spans="1:7" ht="21" customHeight="1">
      <c r="A16" s="2" t="s">
        <v>16</v>
      </c>
      <c r="B16" s="25">
        <f t="shared" si="0"/>
        <v>77917.477999999988</v>
      </c>
      <c r="C16" s="28">
        <f>'[1]Район  и  поселения'!AG20/1000</f>
        <v>19147.400000000001</v>
      </c>
      <c r="D16" s="8">
        <f>'[1]Район  и  поселения'!AH20/1000</f>
        <v>110.87369</v>
      </c>
      <c r="E16" s="38">
        <f>'[1]Район  и  поселения'!AI20/1000</f>
        <v>56921.034309999995</v>
      </c>
      <c r="F16" s="8">
        <f>'[1]Район  и  поселения'!AJ20/1000</f>
        <v>1738.17</v>
      </c>
      <c r="G16" s="15"/>
    </row>
    <row r="17" spans="1:7" ht="21" customHeight="1">
      <c r="A17" s="2" t="s">
        <v>17</v>
      </c>
      <c r="B17" s="25">
        <f t="shared" si="0"/>
        <v>161512.28148999999</v>
      </c>
      <c r="C17" s="28">
        <f>'[1]Район  и  поселения'!AG21/1000</f>
        <v>46992.94</v>
      </c>
      <c r="D17" s="8">
        <f>'[1]Район  и  поселения'!AH21/1000</f>
        <v>114.99560000000001</v>
      </c>
      <c r="E17" s="38">
        <f>'[1]Район  и  поселения'!AI21/1000</f>
        <v>109541.37589</v>
      </c>
      <c r="F17" s="8">
        <f>'[1]Район  и  поселения'!AJ21/1000</f>
        <v>4862.97</v>
      </c>
      <c r="G17" s="15"/>
    </row>
    <row r="18" spans="1:7" ht="21" customHeight="1">
      <c r="A18" s="2" t="s">
        <v>18</v>
      </c>
      <c r="B18" s="25">
        <f t="shared" si="0"/>
        <v>81536.678870000003</v>
      </c>
      <c r="C18" s="28">
        <f>'[1]Район  и  поселения'!AG22/1000</f>
        <v>12601.455</v>
      </c>
      <c r="D18" s="8">
        <f>'[1]Район  и  поселения'!AH22/1000</f>
        <v>3027.1158300000002</v>
      </c>
      <c r="E18" s="38">
        <f>'[1]Район  и  поселения'!AI22/1000</f>
        <v>63252.028040000005</v>
      </c>
      <c r="F18" s="8">
        <f>'[1]Район  и  поселения'!AJ22/1000</f>
        <v>2656.08</v>
      </c>
      <c r="G18" s="15"/>
    </row>
    <row r="19" spans="1:7" ht="21" customHeight="1">
      <c r="A19" s="2" t="s">
        <v>19</v>
      </c>
      <c r="B19" s="25">
        <f t="shared" si="0"/>
        <v>176914.47965000002</v>
      </c>
      <c r="C19" s="28">
        <f>'[1]Район  и  поселения'!AG23/1000</f>
        <v>22068.45</v>
      </c>
      <c r="D19" s="8">
        <f>'[1]Район  и  поселения'!AH23/1000</f>
        <v>473.24127000000004</v>
      </c>
      <c r="E19" s="38">
        <f>'[1]Район  и  поселения'!AI23/1000</f>
        <v>150713.19562000001</v>
      </c>
      <c r="F19" s="8">
        <f>'[1]Район  и  поселения'!AJ23/1000</f>
        <v>3659.59276</v>
      </c>
      <c r="G19" s="15"/>
    </row>
    <row r="20" spans="1:7" ht="21" customHeight="1">
      <c r="A20" s="2" t="s">
        <v>20</v>
      </c>
      <c r="B20" s="25">
        <f t="shared" si="0"/>
        <v>83903.557509999999</v>
      </c>
      <c r="C20" s="28">
        <f>'[1]Район  и  поселения'!AG24/1000</f>
        <v>26574.2</v>
      </c>
      <c r="D20" s="8">
        <f>'[1]Район  и  поселения'!AH24/1000</f>
        <v>111.46453</v>
      </c>
      <c r="E20" s="38">
        <f>'[1]Район  и  поселения'!AI24/1000</f>
        <v>54553.845259999995</v>
      </c>
      <c r="F20" s="8">
        <f>'[1]Район  и  поселения'!AJ24/1000</f>
        <v>2664.04772</v>
      </c>
      <c r="G20" s="15"/>
    </row>
    <row r="21" spans="1:7" ht="21" customHeight="1">
      <c r="A21" s="2" t="s">
        <v>21</v>
      </c>
      <c r="B21" s="25">
        <f t="shared" si="0"/>
        <v>89598.147140000001</v>
      </c>
      <c r="C21" s="28">
        <f>'[1]Район  и  поселения'!AG25/1000</f>
        <v>12681.375</v>
      </c>
      <c r="D21" s="8">
        <f>'[1]Район  и  поселения'!AH25/1000</f>
        <v>2827.0604800000001</v>
      </c>
      <c r="E21" s="38">
        <f>'[1]Район  и  поселения'!AI25/1000</f>
        <v>70984.441659999997</v>
      </c>
      <c r="F21" s="8">
        <f>'[1]Район  и  поселения'!AJ25/1000</f>
        <v>3105.27</v>
      </c>
      <c r="G21" s="15"/>
    </row>
    <row r="22" spans="1:7" ht="21" customHeight="1">
      <c r="A22" s="2" t="s">
        <v>22</v>
      </c>
      <c r="B22" s="25">
        <f t="shared" si="0"/>
        <v>176133.21175000002</v>
      </c>
      <c r="C22" s="28">
        <f>'[1]Район  и  поселения'!AG26/1000</f>
        <v>55788.070599999992</v>
      </c>
      <c r="D22" s="8">
        <f>'[1]Район  и  поселения'!AH26/1000</f>
        <v>40.382330000000003</v>
      </c>
      <c r="E22" s="38">
        <f>'[1]Район  и  поселения'!AI26/1000</f>
        <v>115643.95631000001</v>
      </c>
      <c r="F22" s="8">
        <f>'[1]Район  и  поселения'!AJ26/1000</f>
        <v>4660.8025099999995</v>
      </c>
      <c r="G22" s="15"/>
    </row>
    <row r="23" spans="1:7" ht="21" customHeight="1">
      <c r="A23" s="2" t="s">
        <v>23</v>
      </c>
      <c r="B23" s="25">
        <f t="shared" si="0"/>
        <v>139271.23806999999</v>
      </c>
      <c r="C23" s="28">
        <f>'[1]Район  и  поселения'!AG27/1000</f>
        <v>55814.26</v>
      </c>
      <c r="D23" s="8">
        <f>'[1]Район  и  поселения'!AH27/1000</f>
        <v>487.05880999999999</v>
      </c>
      <c r="E23" s="38">
        <f>'[1]Район  и  поселения'!AI27/1000</f>
        <v>80391.959259999989</v>
      </c>
      <c r="F23" s="8">
        <f>'[1]Район  и  поселения'!AJ27/1000</f>
        <v>2577.96</v>
      </c>
      <c r="G23" s="15"/>
    </row>
    <row r="24" spans="1:7" ht="21" customHeight="1" thickBot="1">
      <c r="A24" s="3" t="s">
        <v>24</v>
      </c>
      <c r="B24" s="26">
        <f t="shared" si="0"/>
        <v>109183.21868000001</v>
      </c>
      <c r="C24" s="29">
        <f>'[1]Район  и  поселения'!AG28/1000</f>
        <v>16490</v>
      </c>
      <c r="D24" s="30">
        <f>'[1]Район  и  поселения'!AH28/1000</f>
        <v>67.222309999999993</v>
      </c>
      <c r="E24" s="39">
        <f>'[1]Район  и  поселения'!AI28/1000</f>
        <v>88989.386840000006</v>
      </c>
      <c r="F24" s="30">
        <f>'[1]Район  и  поселения'!AJ28/1000</f>
        <v>3636.6095299999997</v>
      </c>
      <c r="G24" s="15"/>
    </row>
    <row r="25" spans="1:7" ht="21" customHeight="1" thickBot="1">
      <c r="A25" s="4" t="s">
        <v>25</v>
      </c>
      <c r="B25" s="19">
        <f>SUM(B7:B24)</f>
        <v>2274796.3717999998</v>
      </c>
      <c r="C25" s="33">
        <f>SUM(C7:C24)</f>
        <v>581748.25834000006</v>
      </c>
      <c r="D25" s="32">
        <f>SUM(D7:D24)</f>
        <v>66210.110140000004</v>
      </c>
      <c r="E25" s="34">
        <f>SUM(E7:E24)</f>
        <v>1567158.8686400002</v>
      </c>
      <c r="F25" s="32">
        <f>SUM(F7:F24)</f>
        <v>59679.134680000003</v>
      </c>
      <c r="G25" s="15"/>
    </row>
    <row r="26" spans="1:7" ht="21" customHeight="1">
      <c r="A26" s="5"/>
      <c r="B26" s="20"/>
      <c r="C26" s="22"/>
      <c r="D26" s="6"/>
      <c r="E26" s="22"/>
      <c r="F26" s="6"/>
      <c r="G26" s="15"/>
    </row>
    <row r="27" spans="1:7" ht="21" customHeight="1">
      <c r="A27" s="7" t="s">
        <v>26</v>
      </c>
      <c r="B27" s="17">
        <f>SUM(C27:F27)</f>
        <v>258139.04781000002</v>
      </c>
      <c r="C27" s="28">
        <f>'[1]Район  и  поселения'!AG31/1000</f>
        <v>1154.7</v>
      </c>
      <c r="D27" s="8">
        <f>'[1]Район  и  поселения'!AH31/1000</f>
        <v>18454.043119999998</v>
      </c>
      <c r="E27" s="38">
        <f>'[1]Район  и  поселения'!AI31/1000</f>
        <v>233407.77809000001</v>
      </c>
      <c r="F27" s="8">
        <f>'[1]Район  и  поселения'!AJ31/1000</f>
        <v>5122.5265999999992</v>
      </c>
      <c r="G27" s="15"/>
    </row>
    <row r="28" spans="1:7" ht="21" customHeight="1" thickBot="1">
      <c r="A28" s="3" t="s">
        <v>27</v>
      </c>
      <c r="B28" s="18">
        <f>SUM(C28:F28)</f>
        <v>1520143.21536</v>
      </c>
      <c r="C28" s="28">
        <f>'[1]Район  и  поселения'!AG32/1000</f>
        <v>94909</v>
      </c>
      <c r="D28" s="8">
        <f>'[1]Район  и  поселения'!AH32/1000</f>
        <v>52239.872159999999</v>
      </c>
      <c r="E28" s="38">
        <f>'[1]Район  и  поселения'!AI32/1000</f>
        <v>1330145.5231999999</v>
      </c>
      <c r="F28" s="8">
        <f>'[1]Район  и  поселения'!AJ32/1000</f>
        <v>42848.82</v>
      </c>
      <c r="G28" s="15"/>
    </row>
    <row r="29" spans="1:7" ht="21" customHeight="1" thickBot="1">
      <c r="A29" s="10" t="s">
        <v>28</v>
      </c>
      <c r="B29" s="19">
        <f>SUM(B27:B28)</f>
        <v>1778282.2631700002</v>
      </c>
      <c r="C29" s="35">
        <f>SUM(C27:C28)</f>
        <v>96063.7</v>
      </c>
      <c r="D29" s="19">
        <f>SUM(D27:D28)</f>
        <v>70693.915280000001</v>
      </c>
      <c r="E29" s="40">
        <f>SUM(E27:E28)</f>
        <v>1563553.3012899999</v>
      </c>
      <c r="F29" s="19">
        <f>SUM(F27:F28)</f>
        <v>47971.346599999997</v>
      </c>
      <c r="G29" s="15"/>
    </row>
    <row r="30" spans="1:7" ht="21" customHeight="1">
      <c r="A30" s="10"/>
      <c r="B30" s="21"/>
      <c r="C30" s="13"/>
      <c r="D30" s="23"/>
      <c r="E30" s="13"/>
      <c r="F30" s="23"/>
      <c r="G30" s="15"/>
    </row>
    <row r="31" spans="1:7" ht="21" customHeight="1" thickBot="1">
      <c r="A31" s="16"/>
      <c r="B31" s="21"/>
      <c r="C31" s="13"/>
      <c r="D31" s="23"/>
      <c r="E31" s="13"/>
      <c r="F31" s="23"/>
      <c r="G31" s="15"/>
    </row>
    <row r="32" spans="1:7" ht="21" customHeight="1" thickBot="1">
      <c r="A32" s="4" t="s">
        <v>29</v>
      </c>
      <c r="B32" s="19">
        <f>B25+B29</f>
        <v>4053078.63497</v>
      </c>
      <c r="C32" s="35">
        <f>C25+C29</f>
        <v>677811.95834000001</v>
      </c>
      <c r="D32" s="19">
        <f>D25+D29</f>
        <v>136904.02542000002</v>
      </c>
      <c r="E32" s="40">
        <f>E25+E29</f>
        <v>3130712.1699299999</v>
      </c>
      <c r="F32" s="19">
        <f>F25+F29</f>
        <v>107650.48128000001</v>
      </c>
      <c r="G32" s="15"/>
    </row>
    <row r="33" spans="2:2" hidden="1"/>
    <row r="34" spans="2:2">
      <c r="B34" s="41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2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2021-04-02T13:25:09Z</cp:lastPrinted>
  <dcterms:created xsi:type="dcterms:W3CDTF">2007-12-05T11:50:40Z</dcterms:created>
  <dcterms:modified xsi:type="dcterms:W3CDTF">2021-04-02T13:25:17Z</dcterms:modified>
</cp:coreProperties>
</file>