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615" yWindow="660" windowWidth="21795" windowHeight="8085"/>
  </bookViews>
  <sheets>
    <sheet name="без учета счетов бюджета" sheetId="2" r:id="rId1"/>
  </sheets>
  <definedNames>
    <definedName name="_xlnm.Print_Titles" localSheetId="0">'без учета счетов бюджета'!$6:$6</definedName>
  </definedNames>
  <calcPr calcId="145621"/>
</workbook>
</file>

<file path=xl/calcChain.xml><?xml version="1.0" encoding="utf-8"?>
<calcChain xmlns="http://schemas.openxmlformats.org/spreadsheetml/2006/main">
  <c r="G70" i="2" l="1"/>
  <c r="G74" i="2"/>
  <c r="G78" i="2"/>
  <c r="F8" i="2"/>
  <c r="G8" i="2" s="1"/>
  <c r="F9" i="2"/>
  <c r="F10" i="2"/>
  <c r="G10" i="2" s="1"/>
  <c r="F11" i="2"/>
  <c r="G11" i="2" s="1"/>
  <c r="F12" i="2"/>
  <c r="G12" i="2" s="1"/>
  <c r="F13" i="2"/>
  <c r="F14" i="2"/>
  <c r="G14" i="2" s="1"/>
  <c r="F15" i="2"/>
  <c r="G15" i="2" s="1"/>
  <c r="F16" i="2"/>
  <c r="G16" i="2" s="1"/>
  <c r="F17" i="2"/>
  <c r="F18" i="2"/>
  <c r="G18" i="2" s="1"/>
  <c r="F19" i="2"/>
  <c r="G19" i="2" s="1"/>
  <c r="F20" i="2"/>
  <c r="G20" i="2" s="1"/>
  <c r="F21" i="2"/>
  <c r="F22" i="2"/>
  <c r="G22" i="2" s="1"/>
  <c r="F23" i="2"/>
  <c r="G23" i="2" s="1"/>
  <c r="F24" i="2"/>
  <c r="G24" i="2" s="1"/>
  <c r="F25" i="2"/>
  <c r="F26" i="2"/>
  <c r="G26" i="2" s="1"/>
  <c r="F27" i="2"/>
  <c r="G27" i="2" s="1"/>
  <c r="F28" i="2"/>
  <c r="G28" i="2" s="1"/>
  <c r="F29" i="2"/>
  <c r="F30" i="2"/>
  <c r="G30" i="2" s="1"/>
  <c r="F31" i="2"/>
  <c r="G31" i="2" s="1"/>
  <c r="F32" i="2"/>
  <c r="G32" i="2" s="1"/>
  <c r="F33" i="2"/>
  <c r="F34" i="2"/>
  <c r="G34" i="2" s="1"/>
  <c r="F35" i="2"/>
  <c r="G35" i="2" s="1"/>
  <c r="F36" i="2"/>
  <c r="G36" i="2" s="1"/>
  <c r="F37" i="2"/>
  <c r="F38" i="2"/>
  <c r="G38" i="2" s="1"/>
  <c r="F39" i="2"/>
  <c r="G39" i="2" s="1"/>
  <c r="F40" i="2"/>
  <c r="G40" i="2" s="1"/>
  <c r="F41" i="2"/>
  <c r="F42" i="2"/>
  <c r="G42" i="2" s="1"/>
  <c r="F43" i="2"/>
  <c r="G43" i="2" s="1"/>
  <c r="F44" i="2"/>
  <c r="G44" i="2" s="1"/>
  <c r="F45" i="2"/>
  <c r="F46" i="2"/>
  <c r="G46" i="2" s="1"/>
  <c r="F47" i="2"/>
  <c r="F48" i="2"/>
  <c r="G48" i="2" s="1"/>
  <c r="F49" i="2"/>
  <c r="F50" i="2"/>
  <c r="G50" i="2" s="1"/>
  <c r="F51" i="2"/>
  <c r="G51" i="2" s="1"/>
  <c r="F52" i="2"/>
  <c r="G52" i="2" s="1"/>
  <c r="F53" i="2"/>
  <c r="F54" i="2"/>
  <c r="G54" i="2" s="1"/>
  <c r="F55" i="2"/>
  <c r="G55" i="2" s="1"/>
  <c r="F56" i="2"/>
  <c r="G56" i="2" s="1"/>
  <c r="F57" i="2"/>
  <c r="F58" i="2"/>
  <c r="G58" i="2" s="1"/>
  <c r="F59" i="2"/>
  <c r="G59" i="2" s="1"/>
  <c r="F60" i="2"/>
  <c r="G60" i="2" s="1"/>
  <c r="F61" i="2"/>
  <c r="F62" i="2"/>
  <c r="G62" i="2" s="1"/>
  <c r="F63" i="2"/>
  <c r="G63" i="2" s="1"/>
  <c r="F64" i="2"/>
  <c r="G64" i="2" s="1"/>
  <c r="F65" i="2"/>
  <c r="F66" i="2"/>
  <c r="G66" i="2" s="1"/>
  <c r="F67" i="2"/>
  <c r="G67" i="2" s="1"/>
  <c r="F68" i="2"/>
  <c r="G68" i="2" s="1"/>
  <c r="F69" i="2"/>
  <c r="F70" i="2"/>
  <c r="F71" i="2"/>
  <c r="G71" i="2" s="1"/>
  <c r="F72" i="2"/>
  <c r="G72" i="2" s="1"/>
  <c r="F73" i="2"/>
  <c r="F74" i="2"/>
  <c r="F75" i="2"/>
  <c r="G75" i="2" s="1"/>
  <c r="F76" i="2"/>
  <c r="G76" i="2" s="1"/>
  <c r="F77" i="2"/>
  <c r="F78" i="2"/>
  <c r="F79" i="2"/>
  <c r="F80" i="2"/>
  <c r="G80" i="2" s="1"/>
  <c r="F81" i="2"/>
  <c r="G81" i="2" s="1"/>
  <c r="F82" i="2"/>
  <c r="F83" i="2"/>
  <c r="G83" i="2" s="1"/>
  <c r="F84" i="2"/>
  <c r="G84" i="2" s="1"/>
  <c r="F85" i="2"/>
  <c r="F86" i="2"/>
  <c r="G86" i="2" s="1"/>
  <c r="F87" i="2"/>
  <c r="G87" i="2" s="1"/>
  <c r="F88" i="2"/>
  <c r="G88" i="2" s="1"/>
  <c r="F89" i="2"/>
  <c r="F90" i="2"/>
  <c r="G90" i="2" s="1"/>
  <c r="F91" i="2"/>
  <c r="G91" i="2" s="1"/>
  <c r="F92" i="2"/>
  <c r="G92" i="2" s="1"/>
  <c r="F93" i="2"/>
  <c r="F94" i="2"/>
  <c r="G94" i="2" s="1"/>
  <c r="F95" i="2"/>
  <c r="G95" i="2" s="1"/>
  <c r="F96" i="2"/>
  <c r="G96" i="2" s="1"/>
  <c r="F97" i="2"/>
  <c r="F98" i="2"/>
  <c r="G98" i="2" s="1"/>
  <c r="F99" i="2"/>
  <c r="G99" i="2" s="1"/>
  <c r="F100" i="2"/>
  <c r="G100" i="2" s="1"/>
  <c r="F101" i="2"/>
  <c r="F102" i="2"/>
  <c r="G102" i="2" s="1"/>
  <c r="F103" i="2"/>
  <c r="G103" i="2" s="1"/>
  <c r="F104" i="2"/>
  <c r="G104" i="2" s="1"/>
  <c r="F105" i="2"/>
  <c r="F106" i="2"/>
  <c r="G106" i="2" s="1"/>
  <c r="F107" i="2"/>
  <c r="G107" i="2" s="1"/>
  <c r="F108" i="2"/>
  <c r="G108" i="2" s="1"/>
  <c r="F109" i="2"/>
  <c r="F110" i="2"/>
  <c r="G110" i="2" s="1"/>
  <c r="F111" i="2"/>
  <c r="G111" i="2" s="1"/>
  <c r="F112" i="2"/>
  <c r="G112" i="2" s="1"/>
  <c r="F113" i="2"/>
  <c r="F114" i="2"/>
  <c r="G114" i="2" s="1"/>
  <c r="F115" i="2"/>
  <c r="G115" i="2" s="1"/>
  <c r="F116" i="2"/>
  <c r="G116" i="2" s="1"/>
  <c r="F117" i="2"/>
  <c r="F118" i="2"/>
  <c r="D8" i="2"/>
  <c r="D9" i="2"/>
  <c r="G9" i="2" s="1"/>
  <c r="D10" i="2"/>
  <c r="D11" i="2"/>
  <c r="D12" i="2"/>
  <c r="D13" i="2"/>
  <c r="G13" i="2" s="1"/>
  <c r="D14" i="2"/>
  <c r="D15" i="2"/>
  <c r="D16" i="2"/>
  <c r="D17" i="2"/>
  <c r="G17" i="2" s="1"/>
  <c r="D18" i="2"/>
  <c r="D19" i="2"/>
  <c r="D20" i="2"/>
  <c r="D21" i="2"/>
  <c r="G21" i="2" s="1"/>
  <c r="D22" i="2"/>
  <c r="D23" i="2"/>
  <c r="D24" i="2"/>
  <c r="D25" i="2"/>
  <c r="G25" i="2" s="1"/>
  <c r="D26" i="2"/>
  <c r="D27" i="2"/>
  <c r="D28" i="2"/>
  <c r="D29" i="2"/>
  <c r="G29" i="2" s="1"/>
  <c r="D30" i="2"/>
  <c r="D31" i="2"/>
  <c r="D32" i="2"/>
  <c r="D33" i="2"/>
  <c r="G33" i="2" s="1"/>
  <c r="D34" i="2"/>
  <c r="D35" i="2"/>
  <c r="D36" i="2"/>
  <c r="D37" i="2"/>
  <c r="G37" i="2" s="1"/>
  <c r="D38" i="2"/>
  <c r="D39" i="2"/>
  <c r="D40" i="2"/>
  <c r="D41" i="2"/>
  <c r="G41" i="2" s="1"/>
  <c r="D42" i="2"/>
  <c r="D43" i="2"/>
  <c r="D44" i="2"/>
  <c r="D45" i="2"/>
  <c r="G45" i="2" s="1"/>
  <c r="D46" i="2"/>
  <c r="D47" i="2"/>
  <c r="D48" i="2"/>
  <c r="D49" i="2"/>
  <c r="G49" i="2" s="1"/>
  <c r="D50" i="2"/>
  <c r="D51" i="2"/>
  <c r="D52" i="2"/>
  <c r="D53" i="2"/>
  <c r="G53" i="2" s="1"/>
  <c r="D54" i="2"/>
  <c r="D55" i="2"/>
  <c r="D56" i="2"/>
  <c r="D57" i="2"/>
  <c r="G57" i="2" s="1"/>
  <c r="D58" i="2"/>
  <c r="D59" i="2"/>
  <c r="D60" i="2"/>
  <c r="D61" i="2"/>
  <c r="G61" i="2" s="1"/>
  <c r="D62" i="2"/>
  <c r="D63" i="2"/>
  <c r="D64" i="2"/>
  <c r="D65" i="2"/>
  <c r="G65" i="2" s="1"/>
  <c r="D66" i="2"/>
  <c r="D67" i="2"/>
  <c r="D68" i="2"/>
  <c r="D69" i="2"/>
  <c r="G69" i="2" s="1"/>
  <c r="D70" i="2"/>
  <c r="D71" i="2"/>
  <c r="D72" i="2"/>
  <c r="D73" i="2"/>
  <c r="G73" i="2" s="1"/>
  <c r="D74" i="2"/>
  <c r="D75" i="2"/>
  <c r="D76" i="2"/>
  <c r="D77" i="2"/>
  <c r="G77" i="2" s="1"/>
  <c r="D78" i="2"/>
  <c r="D79" i="2"/>
  <c r="D80" i="2"/>
  <c r="D81" i="2"/>
  <c r="D82" i="2"/>
  <c r="D83" i="2"/>
  <c r="D84" i="2"/>
  <c r="D85" i="2"/>
  <c r="G85" i="2" s="1"/>
  <c r="D86" i="2"/>
  <c r="D87" i="2"/>
  <c r="D88" i="2"/>
  <c r="D89" i="2"/>
  <c r="G89" i="2" s="1"/>
  <c r="D90" i="2"/>
  <c r="D91" i="2"/>
  <c r="D92" i="2"/>
  <c r="D93" i="2"/>
  <c r="D94" i="2"/>
  <c r="D95" i="2"/>
  <c r="D96" i="2"/>
  <c r="D97" i="2"/>
  <c r="G97" i="2" s="1"/>
  <c r="D98" i="2"/>
  <c r="D99" i="2"/>
  <c r="D100" i="2"/>
  <c r="D101" i="2"/>
  <c r="G101" i="2" s="1"/>
  <c r="D102" i="2"/>
  <c r="D103" i="2"/>
  <c r="D104" i="2"/>
  <c r="D105" i="2"/>
  <c r="G105" i="2" s="1"/>
  <c r="D106" i="2"/>
  <c r="D107" i="2"/>
  <c r="D108" i="2"/>
  <c r="D109" i="2"/>
  <c r="G109" i="2" s="1"/>
  <c r="D110" i="2"/>
  <c r="D111" i="2"/>
  <c r="D112" i="2"/>
  <c r="D113" i="2"/>
  <c r="G113" i="2" s="1"/>
  <c r="D114" i="2"/>
  <c r="D115" i="2"/>
  <c r="D116" i="2"/>
  <c r="D117" i="2"/>
  <c r="G117" i="2" s="1"/>
  <c r="D118" i="2"/>
  <c r="I118" i="2"/>
  <c r="I117" i="2"/>
  <c r="I116" i="2"/>
  <c r="I115" i="2"/>
  <c r="I114" i="2"/>
  <c r="J115" i="2" l="1"/>
  <c r="J86" i="2"/>
  <c r="J90" i="2"/>
  <c r="J114" i="2"/>
  <c r="J116" i="2"/>
  <c r="J117" i="2"/>
  <c r="J118" i="2"/>
  <c r="I8" i="2" l="1"/>
  <c r="I9" i="2"/>
  <c r="J9" i="2" s="1"/>
  <c r="I10" i="2"/>
  <c r="J10" i="2" s="1"/>
  <c r="I11" i="2"/>
  <c r="J11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18" i="2"/>
  <c r="J18" i="2" s="1"/>
  <c r="I19" i="2"/>
  <c r="J19" i="2" s="1"/>
  <c r="I20" i="2"/>
  <c r="J20" i="2" s="1"/>
  <c r="I21" i="2"/>
  <c r="J21" i="2" s="1"/>
  <c r="I22" i="2"/>
  <c r="J22" i="2" s="1"/>
  <c r="I23" i="2"/>
  <c r="J23" i="2" s="1"/>
  <c r="I24" i="2"/>
  <c r="J24" i="2" s="1"/>
  <c r="I25" i="2"/>
  <c r="J25" i="2" s="1"/>
  <c r="I26" i="2"/>
  <c r="J26" i="2" s="1"/>
  <c r="I27" i="2"/>
  <c r="J27" i="2" s="1"/>
  <c r="I28" i="2"/>
  <c r="J28" i="2" s="1"/>
  <c r="I29" i="2"/>
  <c r="J29" i="2" s="1"/>
  <c r="I30" i="2"/>
  <c r="J30" i="2" s="1"/>
  <c r="I31" i="2"/>
  <c r="J31" i="2" s="1"/>
  <c r="I32" i="2"/>
  <c r="J32" i="2" s="1"/>
  <c r="I33" i="2"/>
  <c r="J33" i="2" s="1"/>
  <c r="I34" i="2"/>
  <c r="J34" i="2" s="1"/>
  <c r="I35" i="2"/>
  <c r="J35" i="2" s="1"/>
  <c r="I36" i="2"/>
  <c r="J36" i="2" s="1"/>
  <c r="I37" i="2"/>
  <c r="J37" i="2" s="1"/>
  <c r="I38" i="2"/>
  <c r="J38" i="2" s="1"/>
  <c r="I39" i="2"/>
  <c r="J39" i="2" s="1"/>
  <c r="I40" i="2"/>
  <c r="J40" i="2" s="1"/>
  <c r="I41" i="2"/>
  <c r="J41" i="2" s="1"/>
  <c r="I42" i="2"/>
  <c r="J42" i="2" s="1"/>
  <c r="I43" i="2"/>
  <c r="J43" i="2" s="1"/>
  <c r="I44" i="2"/>
  <c r="J44" i="2" s="1"/>
  <c r="I45" i="2"/>
  <c r="J45" i="2" s="1"/>
  <c r="I46" i="2"/>
  <c r="J46" i="2" s="1"/>
  <c r="I47" i="2"/>
  <c r="J47" i="2" s="1"/>
  <c r="I48" i="2"/>
  <c r="J48" i="2" s="1"/>
  <c r="I49" i="2"/>
  <c r="J49" i="2" s="1"/>
  <c r="I50" i="2"/>
  <c r="J50" i="2" s="1"/>
  <c r="I51" i="2"/>
  <c r="J51" i="2" s="1"/>
  <c r="I52" i="2"/>
  <c r="J52" i="2" s="1"/>
  <c r="I53" i="2"/>
  <c r="J53" i="2" s="1"/>
  <c r="I54" i="2"/>
  <c r="J54" i="2" s="1"/>
  <c r="I55" i="2"/>
  <c r="J55" i="2" s="1"/>
  <c r="I56" i="2"/>
  <c r="J56" i="2" s="1"/>
  <c r="I57" i="2"/>
  <c r="J57" i="2" s="1"/>
  <c r="I58" i="2"/>
  <c r="J58" i="2" s="1"/>
  <c r="I59" i="2"/>
  <c r="J59" i="2" s="1"/>
  <c r="I60" i="2"/>
  <c r="J60" i="2" s="1"/>
  <c r="I61" i="2"/>
  <c r="J61" i="2" s="1"/>
  <c r="I62" i="2"/>
  <c r="J62" i="2" s="1"/>
  <c r="I63" i="2"/>
  <c r="J63" i="2" s="1"/>
  <c r="I64" i="2"/>
  <c r="J64" i="2" s="1"/>
  <c r="I65" i="2"/>
  <c r="J65" i="2" s="1"/>
  <c r="I66" i="2"/>
  <c r="J66" i="2" s="1"/>
  <c r="I67" i="2"/>
  <c r="J67" i="2" s="1"/>
  <c r="I68" i="2"/>
  <c r="J68" i="2" s="1"/>
  <c r="I69" i="2"/>
  <c r="J69" i="2" s="1"/>
  <c r="I70" i="2"/>
  <c r="J70" i="2" s="1"/>
  <c r="I71" i="2"/>
  <c r="J71" i="2" s="1"/>
  <c r="I72" i="2"/>
  <c r="J72" i="2" s="1"/>
  <c r="I73" i="2"/>
  <c r="J73" i="2" s="1"/>
  <c r="I74" i="2"/>
  <c r="J74" i="2" s="1"/>
  <c r="I75" i="2"/>
  <c r="J75" i="2" s="1"/>
  <c r="I76" i="2"/>
  <c r="J76" i="2" s="1"/>
  <c r="I77" i="2"/>
  <c r="J77" i="2" s="1"/>
  <c r="I78" i="2"/>
  <c r="J78" i="2" s="1"/>
  <c r="I79" i="2"/>
  <c r="J79" i="2" s="1"/>
  <c r="I80" i="2"/>
  <c r="J80" i="2" s="1"/>
  <c r="I81" i="2"/>
  <c r="J81" i="2" s="1"/>
  <c r="I82" i="2"/>
  <c r="J82" i="2" s="1"/>
  <c r="I83" i="2"/>
  <c r="J83" i="2" s="1"/>
  <c r="I84" i="2"/>
  <c r="J84" i="2" s="1"/>
  <c r="I85" i="2"/>
  <c r="J85" i="2" s="1"/>
  <c r="I87" i="2"/>
  <c r="J87" i="2" s="1"/>
  <c r="I88" i="2"/>
  <c r="J88" i="2" s="1"/>
  <c r="I89" i="2"/>
  <c r="J89" i="2" s="1"/>
  <c r="I91" i="2"/>
  <c r="J91" i="2" s="1"/>
  <c r="I92" i="2"/>
  <c r="J92" i="2" s="1"/>
  <c r="I93" i="2"/>
  <c r="J93" i="2" s="1"/>
  <c r="I94" i="2"/>
  <c r="J94" i="2" s="1"/>
  <c r="I95" i="2"/>
  <c r="J95" i="2" s="1"/>
  <c r="I96" i="2"/>
  <c r="J96" i="2" s="1"/>
  <c r="I97" i="2"/>
  <c r="J97" i="2" s="1"/>
  <c r="I98" i="2"/>
  <c r="J98" i="2" s="1"/>
  <c r="I99" i="2"/>
  <c r="J99" i="2" s="1"/>
  <c r="I100" i="2"/>
  <c r="J100" i="2" s="1"/>
  <c r="I101" i="2"/>
  <c r="J101" i="2" s="1"/>
  <c r="I102" i="2"/>
  <c r="J102" i="2" s="1"/>
  <c r="I103" i="2"/>
  <c r="J103" i="2" s="1"/>
  <c r="I104" i="2"/>
  <c r="J104" i="2" s="1"/>
  <c r="I105" i="2"/>
  <c r="J105" i="2" s="1"/>
  <c r="I106" i="2"/>
  <c r="J106" i="2" s="1"/>
  <c r="I107" i="2"/>
  <c r="J107" i="2" s="1"/>
  <c r="I108" i="2"/>
  <c r="J108" i="2" s="1"/>
  <c r="I109" i="2"/>
  <c r="J109" i="2" s="1"/>
  <c r="I110" i="2"/>
  <c r="J110" i="2" s="1"/>
  <c r="I111" i="2"/>
  <c r="J111" i="2" s="1"/>
  <c r="I112" i="2"/>
  <c r="J112" i="2" s="1"/>
  <c r="I113" i="2"/>
  <c r="J113" i="2" s="1"/>
  <c r="I7" i="2"/>
  <c r="J8" i="2" l="1"/>
  <c r="F7" i="2"/>
  <c r="D7" i="2"/>
  <c r="G7" i="2" l="1"/>
  <c r="J7" i="2"/>
</calcChain>
</file>

<file path=xl/sharedStrings.xml><?xml version="1.0" encoding="utf-8"?>
<sst xmlns="http://schemas.openxmlformats.org/spreadsheetml/2006/main" count="238" uniqueCount="234">
  <si>
    <t xml:space="preserve">    Государственная программа Липецкой области "Социальная поддержка граждан, реализация семейно-демографической политики Липецкой области"</t>
  </si>
  <si>
    <t>0100000000</t>
  </si>
  <si>
    <t xml:space="preserve">      Подпрограмма "Развитие мер социальной поддержки отдельных категорий населения"</t>
  </si>
  <si>
    <t>0110000000</t>
  </si>
  <si>
    <t xml:space="preserve">      Подпрограмма "Повышение качества жизни пожилых людей, развитие системы социального обслуживания населения Липецкой области"</t>
  </si>
  <si>
    <t>0120000000</t>
  </si>
  <si>
    <t xml:space="preserve">      Подпрограмма "Укрепление материально-технической базы учреждений социального обслуживания населения и оказание адресной социальной помощи неработающим пенсионерам, являющимся получателями трудовых пенсий по старости и по инвалидности, в Липецкой области"</t>
  </si>
  <si>
    <t>0130000000</t>
  </si>
  <si>
    <t xml:space="preserve">      Подпрограмма "Улучшение демографической ситуации и положения семей с детьми"</t>
  </si>
  <si>
    <t>0140000000</t>
  </si>
  <si>
    <t xml:space="preserve">      Подпрограмма "Обеспечение жилыми помещениями детей-сирот, детей, оставшихся без попечения родителей, и лиц из их числа"</t>
  </si>
  <si>
    <t>0150000000</t>
  </si>
  <si>
    <t xml:space="preserve">      Подпрограмма "Доступная среда"</t>
  </si>
  <si>
    <t>0160000000</t>
  </si>
  <si>
    <t xml:space="preserve">      Подпрограмма "Благополучная семья - стабильность в регионе"</t>
  </si>
  <si>
    <t>0170000000</t>
  </si>
  <si>
    <t xml:space="preserve">      Подпрограмма "Формирование системы комплексной реабилитации и абилитации инвалидов, в том числе детей-инвалидов в Липецкой области"</t>
  </si>
  <si>
    <t>0180000000</t>
  </si>
  <si>
    <t xml:space="preserve">    Государственная программа Липецкой области "Развитие рынка труда и содействие занятости населения в Липецкой области"</t>
  </si>
  <si>
    <t>0200000000</t>
  </si>
  <si>
    <t xml:space="preserve">      Подпрограмма "Развитие рынка труда и социальная поддержка безработных граждан"</t>
  </si>
  <si>
    <t>0210000000</t>
  </si>
  <si>
    <t xml:space="preserve">      Подпрограмма "Содействие трудоустройству незанятых инвалидов Липецкой области"</t>
  </si>
  <si>
    <t>0220000000</t>
  </si>
  <si>
    <t xml:space="preserve">      Подпрограмма "Оказание содействия добровольному переселению в Липецкую область соотечественников, проживающих за рубежом"</t>
  </si>
  <si>
    <t>0230000000</t>
  </si>
  <si>
    <t xml:space="preserve">      Подпрограмма "Улучшение условий и охраны труда"</t>
  </si>
  <si>
    <t>0240000000</t>
  </si>
  <si>
    <t xml:space="preserve">    Государственная программа Липецкой области "Развитие здравоохранения Липецкой области"</t>
  </si>
  <si>
    <t>0300000000</t>
  </si>
  <si>
    <t xml:space="preserve">      Подпрограмма "Профилактика заболеваний и формирование здорового образа жизни. Развитие первичной медико-санитарной помощи"</t>
  </si>
  <si>
    <t>0310000000</t>
  </si>
  <si>
    <t xml:space="preserve">      Подпрограмма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</t>
  </si>
  <si>
    <t>0320000000</t>
  </si>
  <si>
    <t xml:space="preserve">      Подпрограмма "Охрана здоровья матери и ребенка"</t>
  </si>
  <si>
    <t>0330000000</t>
  </si>
  <si>
    <t xml:space="preserve">      Подпрограмма "Развитие медицинской реабилитации и санаторно-курортного лечения, в том числе детей"</t>
  </si>
  <si>
    <t>0340000000</t>
  </si>
  <si>
    <t xml:space="preserve">      Подпрограмма "Совершенствование оказания паллиативной медицинской помощи, в том числе детям"</t>
  </si>
  <si>
    <t>0350000000</t>
  </si>
  <si>
    <t xml:space="preserve">      Подпрограмма "Кадровое обеспечение системы здравоохранения"</t>
  </si>
  <si>
    <t>0360000000</t>
  </si>
  <si>
    <t xml:space="preserve">      Подпрограмма "Совершенствование системы лекарственного обеспечения, в том числе в амбулаторных условиях"</t>
  </si>
  <si>
    <t>0370000000</t>
  </si>
  <si>
    <t xml:space="preserve">      Подпрограмма "Развитие информатизации в здравоохранении"</t>
  </si>
  <si>
    <t>0380000000</t>
  </si>
  <si>
    <t xml:space="preserve">    Государственная программа Липецкой области "Развитие физической культуры и спорта Липецкой области"</t>
  </si>
  <si>
    <t>0400000000</t>
  </si>
  <si>
    <t xml:space="preserve">      Подпрограмма "Развитие физической культуры и массового спорта"</t>
  </si>
  <si>
    <t>0410000000</t>
  </si>
  <si>
    <t xml:space="preserve">      Подпрограмма "Развитие спорта высших достижений и системы подготовки спортивного резерва Липецкой области"</t>
  </si>
  <si>
    <t>0420000000</t>
  </si>
  <si>
    <t xml:space="preserve">    Государственная программа Липецкой области "Развитие образования Липецкой области"</t>
  </si>
  <si>
    <t>0500000000</t>
  </si>
  <si>
    <t xml:space="preserve">      Подпрограмма "Ресурсное обеспечение развития образования Липецкой области"</t>
  </si>
  <si>
    <t>0510000000</t>
  </si>
  <si>
    <t xml:space="preserve">      Подпрограмма "Повышение эффективности профессионального образования в обеспечении отраслей экономики востребованными кадрами"</t>
  </si>
  <si>
    <t>0520000000</t>
  </si>
  <si>
    <t xml:space="preserve">      Подпрограмма "Реализация мер по обучению, воспитанию, содержанию детей-сирот и детей, оставшихся без попечения родителей, и психолого-педагогическая помощь детям"</t>
  </si>
  <si>
    <t>0530000000</t>
  </si>
  <si>
    <t xml:space="preserve">      Подпрограмма "Отдых и оздоровление детей Липецкой области"</t>
  </si>
  <si>
    <t>0540000000</t>
  </si>
  <si>
    <t xml:space="preserve">      Подпрограмма "Создание современной образовательной среды для школьников"</t>
  </si>
  <si>
    <t>0550000000</t>
  </si>
  <si>
    <t xml:space="preserve">    Государственная программа Липецкой области "Развитие культуры и туризма в Липецкой области"</t>
  </si>
  <si>
    <t>0600000000</t>
  </si>
  <si>
    <t xml:space="preserve">      Подпрограмма "Развитие и сохранение культуры Липецкой области"</t>
  </si>
  <si>
    <t>0610000000</t>
  </si>
  <si>
    <t xml:space="preserve">      Подпрограмма "Развитие туризма в Липецкой области"</t>
  </si>
  <si>
    <t>0620000000</t>
  </si>
  <si>
    <t xml:space="preserve">      Подпрограмма "Формирование и использование документов Архивного фонда Российской Федерации в Липецкой области"</t>
  </si>
  <si>
    <t>0630000000</t>
  </si>
  <si>
    <t xml:space="preserve">    Государственная программа Липецкой области "Развитие кооперации и коллективных форм собственности в Липецкой области"</t>
  </si>
  <si>
    <t>0700000000</t>
  </si>
  <si>
    <t xml:space="preserve">      Подпрограмма "Развитие сети кооперативов всех направлений на 2014-2024 годы"</t>
  </si>
  <si>
    <t>0710000000</t>
  </si>
  <si>
    <t xml:space="preserve">      Подпрограмма "Реализация регионально значимых направлений в сфере сельскохозяйственной кооперации на 2014-2024 годы"</t>
  </si>
  <si>
    <t>0720000000</t>
  </si>
  <si>
    <t xml:space="preserve">      Подпрограмма "Создание эффективной товаропроводящей инфраструктуры на 2014-2024 годы"</t>
  </si>
  <si>
    <t>0730000000</t>
  </si>
  <si>
    <t xml:space="preserve">    Государственная программа Липецкой области "Обеспечение населения Липецкой области качественным жильем, социальной инфраструктурой и услугами ЖКХ"</t>
  </si>
  <si>
    <t>0800000000</t>
  </si>
  <si>
    <t xml:space="preserve">      Подпрограмма "Ипотечное жилищное кредитование"</t>
  </si>
  <si>
    <t>0810000000</t>
  </si>
  <si>
    <t xml:space="preserve">      Подпрограмма "Свой Дом"</t>
  </si>
  <si>
    <t>0820000000</t>
  </si>
  <si>
    <t xml:space="preserve">      Подпрограмма "О государственной поддержке в обеспечении жильем молодых семей"</t>
  </si>
  <si>
    <t>0830000000</t>
  </si>
  <si>
    <t xml:space="preserve">      Подпрограмма "Стимулирование жилищного строительства в Липецкой области"</t>
  </si>
  <si>
    <t>0840000000</t>
  </si>
  <si>
    <t xml:space="preserve">      Подпрограмма "Повышение качества  условий проживания населения области за счет обеспечения населенных пунктов области социальной инфраструктурой"</t>
  </si>
  <si>
    <t>0850000000</t>
  </si>
  <si>
    <t xml:space="preserve">      Подпрограмма "Улучшение качества жилищного фонда, развитие и модернизация коммунальной инфраструктуры Липецкой области"</t>
  </si>
  <si>
    <t>0860000000</t>
  </si>
  <si>
    <t xml:space="preserve">      Подпрограмма "Повышение качества водоснабжения населения Липецкой области в рамках регионального проекта "Чистая вода"</t>
  </si>
  <si>
    <t>0880000000</t>
  </si>
  <si>
    <t xml:space="preserve">    Государственная программа Липецкой области "Обеспечение общественной безопасности населения и территории Липецкой области"</t>
  </si>
  <si>
    <t>0900000000</t>
  </si>
  <si>
    <t xml:space="preserve">      Подпрограмма "Профилактика правонарушений в Липецкой области"</t>
  </si>
  <si>
    <t>0910000000</t>
  </si>
  <si>
    <t xml:space="preserve">      Подпрограмма "Обеспечение безопасности дорожного движения в Липецкой области"</t>
  </si>
  <si>
    <t>0920000000</t>
  </si>
  <si>
    <t xml:space="preserve">      Подпрограмма "О противодействии коррупции в Липецкой области"</t>
  </si>
  <si>
    <t>0930000000</t>
  </si>
  <si>
    <t xml:space="preserve">      Подпрограмма "Комплексные меры по профилактике терроризма и экстремизма в Липецкой области"</t>
  </si>
  <si>
    <t>0940000000</t>
  </si>
  <si>
    <t xml:space="preserve">      Подпрограмма "Развитие мировой юстиции в Липецкой области"</t>
  </si>
  <si>
    <t>0960000000</t>
  </si>
  <si>
    <t xml:space="preserve">      Подпрограмма "Развитие аппаратно-программного комплекса "Безопасный город" в Липецкой области"</t>
  </si>
  <si>
    <t>0970000000</t>
  </si>
  <si>
    <t xml:space="preserve">    Государственная программа Липецкой области "Реализация внутренней политики Липецкой области"</t>
  </si>
  <si>
    <t>1000000000</t>
  </si>
  <si>
    <t xml:space="preserve">      Подпрограмма "Содействие развитию гражданского общества, патриотического воспитания  населения Липецкой области и реализации молодежной политики"</t>
  </si>
  <si>
    <t>1010000000</t>
  </si>
  <si>
    <t xml:space="preserve">      Подпрограмма "Создание условий для оперативного получения населением области информации о деятельности исполнительных органов государственной власти и социально-экономическом развитии Липецкой области"</t>
  </si>
  <si>
    <t>1020000000</t>
  </si>
  <si>
    <t xml:space="preserve">      Подпрограмма "Реализация государственной национальной политики в Липецкой области"</t>
  </si>
  <si>
    <t>1030000000</t>
  </si>
  <si>
    <t xml:space="preserve">    Государственная программа Липецкой области "Модернизация и инновационное развитие экономики Липецкой области"</t>
  </si>
  <si>
    <t>1100000000</t>
  </si>
  <si>
    <t xml:space="preserve">      Подпрограмма "Модернизация и развитие промышленности Липецкой области на 2014-2024 годы"</t>
  </si>
  <si>
    <t>1110000000</t>
  </si>
  <si>
    <t xml:space="preserve">      Подпрограмма "Повышение конкурентоспособности и производительности труда в машиностроительном комплексе Липецкой области на 2014-2024 годы"</t>
  </si>
  <si>
    <t>1120000000</t>
  </si>
  <si>
    <t xml:space="preserve">      Подпрограмма "Развитие инновационной деятельности в Липецкой области на 2014-2024 годы"</t>
  </si>
  <si>
    <t>1130000000</t>
  </si>
  <si>
    <t xml:space="preserve">      Подпрограмма "Развитие малого и среднего предпринимательства в Липецкой области на 2014-2024 годы"</t>
  </si>
  <si>
    <t>1140000000</t>
  </si>
  <si>
    <t xml:space="preserve">    Государственная программа Липецкой области "Энергоэффективность и развитие энергетики в Липецкой области"</t>
  </si>
  <si>
    <t>1200000000</t>
  </si>
  <si>
    <t xml:space="preserve">      Подпрограмма "Энергосбережение и повышение энергетической эффективности"</t>
  </si>
  <si>
    <t>1210000000</t>
  </si>
  <si>
    <t xml:space="preserve">      Подпрограмма "Развитие и модернизация электроэнергетики"</t>
  </si>
  <si>
    <t>1220000000</t>
  </si>
  <si>
    <t xml:space="preserve">    Государственная программа Липецкой области "Развитие сельского хозяйства и регулирование рынков сельскохозяйственной продукции, сырья и продовольствия Липецкой области"</t>
  </si>
  <si>
    <t>1300000000</t>
  </si>
  <si>
    <t xml:space="preserve">      Подпрограмма "Развитие отрасли растениеводства, переработки и реализации продукции растениеводства в Липецкой области на 2014 - 2024 годы"</t>
  </si>
  <si>
    <t>1310000000</t>
  </si>
  <si>
    <t xml:space="preserve">      Подпрограмма "Развитие отрасли животноводства, переработки и реализации продукции животноводства в Липецкой области на 2014-2024 годы"</t>
  </si>
  <si>
    <t>1320000000</t>
  </si>
  <si>
    <t xml:space="preserve">      Подпрограмма "Поддержка малых форм хозяйствования в Липецкой области на 2014-2024 годы"</t>
  </si>
  <si>
    <t>1330000000</t>
  </si>
  <si>
    <t xml:space="preserve">      Подпрограмма "Поддержка экономически значимых направлений развития сельского хозяйства Липецкой области на 2014-2024 годы"</t>
  </si>
  <si>
    <t>1340000000</t>
  </si>
  <si>
    <t xml:space="preserve">      Подпрограмма "Обеспечение эпизоотического и ветеринарно-санитарного благополучия на территории Липецкой области на 2014-2024 годы"</t>
  </si>
  <si>
    <t>1350000000</t>
  </si>
  <si>
    <t xml:space="preserve">      Подпрограмма "Развитие сельскохозяйственного производства в поселениях в части стимулирования развития заготовительной деятельности и (или) первичной переработки сельскохозяйственной продукции на 2014-2024 годы"</t>
  </si>
  <si>
    <t>1360000000</t>
  </si>
  <si>
    <t xml:space="preserve">      Подпрограмма "Устойчивое развитие сельских территорий Липецкой области на 2014-2017 годы и на период до 2024 года"</t>
  </si>
  <si>
    <t>1370000000</t>
  </si>
  <si>
    <t xml:space="preserve">      Подпрограмма "Развитие торговли Липецкой области на 2014-2016 годы и на период до 2024 года"</t>
  </si>
  <si>
    <t>1380000000</t>
  </si>
  <si>
    <t xml:space="preserve">      Подпрограмма "Развитие комплексной системы защиты прав потребителей и качества товаров в Липецкой области на 2014-2024 годы"</t>
  </si>
  <si>
    <t>1390000000</t>
  </si>
  <si>
    <t xml:space="preserve">      Подпрограмма "Развитие мелиорации сельскохозяйственных земель Липецкой области на 2018 - 2024 годы"</t>
  </si>
  <si>
    <t>13А0000000</t>
  </si>
  <si>
    <t xml:space="preserve">    Государственная программа Липецкой области "Развитие транспортной системы Липецкой области"</t>
  </si>
  <si>
    <t>1400000000</t>
  </si>
  <si>
    <t xml:space="preserve">      Подпрограмма "Развитие дорожного комплекса Липецкой области"</t>
  </si>
  <si>
    <t>1410000000</t>
  </si>
  <si>
    <t xml:space="preserve">      Подпрограмма "Развитие пассажирского транспорта общего пользования"</t>
  </si>
  <si>
    <t>1420000000</t>
  </si>
  <si>
    <t xml:space="preserve">    Государственная программа Липецкой области "Обеспечение инвестиционной привлекательности Липецкой области"</t>
  </si>
  <si>
    <t>1500000000</t>
  </si>
  <si>
    <t xml:space="preserve">      Подпрограмма "Улучшение инвестиционного климата в Липецкой области"</t>
  </si>
  <si>
    <t>1510000000</t>
  </si>
  <si>
    <t xml:space="preserve">      Подпрограмма "Создание условий для эффективного функционирования особых экономических зон"</t>
  </si>
  <si>
    <t>1520000000</t>
  </si>
  <si>
    <t xml:space="preserve">    Государственная программа Липецкой области "Охрана окружающей среды, воспроизводство и рациональное использование природных ресурсов Липецкой области"</t>
  </si>
  <si>
    <t>1600000000</t>
  </si>
  <si>
    <t xml:space="preserve">      Подпрограмма "Охрана окружающей среды Липецкой области"</t>
  </si>
  <si>
    <t>1610000000</t>
  </si>
  <si>
    <t xml:space="preserve">      Подпрограмма "Обращение с отходами на территории Липецкой области"</t>
  </si>
  <si>
    <t>1620000000</t>
  </si>
  <si>
    <t xml:space="preserve">      Подпрограмма "Развитие водохозяйственного комплекса Липецкой области"</t>
  </si>
  <si>
    <t>1630000000</t>
  </si>
  <si>
    <t xml:space="preserve">      Подпрограмма "Развитие и использование минерально-сырьевой базы Липецкой области"</t>
  </si>
  <si>
    <t>1640000000</t>
  </si>
  <si>
    <t xml:space="preserve">      Подпрограмма "Охрана, воспроизводство и рациональное использование объектов животного мира Липецкой области"</t>
  </si>
  <si>
    <t>1650000000</t>
  </si>
  <si>
    <t xml:space="preserve">    Государственная программа Липецкой области "Развитие лесного хозяйства в Липецкой области"</t>
  </si>
  <si>
    <t>1700000000</t>
  </si>
  <si>
    <t xml:space="preserve">      Подпрограмма "Охрана, защита и воспроизводство лесов на территории Липецкой области в 2014-2024 годах"</t>
  </si>
  <si>
    <t>1710000000</t>
  </si>
  <si>
    <t xml:space="preserve">      Подпрограмма "Лесоразведение на землях иных категорий в 2014-2024 годах"</t>
  </si>
  <si>
    <t>1720000000</t>
  </si>
  <si>
    <t xml:space="preserve">    Государственная программа Липецкой области "Эффективное государственное управление и развитие муниципальной службы в Липецкой области"</t>
  </si>
  <si>
    <t>1800000000</t>
  </si>
  <si>
    <t xml:space="preserve">      Подпрограмма "Повышение качества предоставления государственных, муниципальных и дополнительных услуг в Липецкой области"</t>
  </si>
  <si>
    <t>1810000000</t>
  </si>
  <si>
    <t xml:space="preserve">      Подпрограмма "Совершенствование государственной гражданской и муниципальной службы Липецкой области"</t>
  </si>
  <si>
    <t>1820000000</t>
  </si>
  <si>
    <t xml:space="preserve">      Подпрограмма "Формирование электронного правительства в Липецкой области"</t>
  </si>
  <si>
    <t>1830000000</t>
  </si>
  <si>
    <t xml:space="preserve">      Подпрограмма "Совершенствование системы управления областным имуществом и земельными участками"</t>
  </si>
  <si>
    <t>1840000000</t>
  </si>
  <si>
    <t xml:space="preserve">      Подпрограмма "Использование результатов космической деятельности в интересах социально-экономического развития Липецкой области"</t>
  </si>
  <si>
    <t>1850000000</t>
  </si>
  <si>
    <t xml:space="preserve">    Государственная программа Липецкой области "Управление государственными финансами и государственным долгом Липецкой области"</t>
  </si>
  <si>
    <t>1900000000</t>
  </si>
  <si>
    <t xml:space="preserve">      Подпрограмма "Долгосрочное бюджетное планирование, совершенствование организации бюджетного процесса"</t>
  </si>
  <si>
    <t>1910000000</t>
  </si>
  <si>
    <t xml:space="preserve">      Подпрограмма "Управление государственным долгом Липецкой области"</t>
  </si>
  <si>
    <t>1920000000</t>
  </si>
  <si>
    <t xml:space="preserve">      Подпрограмма "Создание условий для повышения финансовой устойчивости местных бюджетов"</t>
  </si>
  <si>
    <t>1930000000</t>
  </si>
  <si>
    <t xml:space="preserve">    Государственная программа Липецкой области "Формирование современной городской среды в Липецкой области"</t>
  </si>
  <si>
    <t>2000000000</t>
  </si>
  <si>
    <t xml:space="preserve">      Подпрограмма "Развитие благоустройства территорий муниципальных образований Липецкой области"</t>
  </si>
  <si>
    <t>2010000000</t>
  </si>
  <si>
    <t>Наименование программы</t>
  </si>
  <si>
    <t>Целевая статья</t>
  </si>
  <si>
    <t>Процент исполнения</t>
  </si>
  <si>
    <t xml:space="preserve"> ГОСПРОГРАММЫ  - В С Е Г О</t>
  </si>
  <si>
    <t>Сведения об исполнении бюджета по государственным программам на 1 октября 2020 года в сравнении с планом  и соответствующим периодом прошлого года</t>
  </si>
  <si>
    <t>Уточненные назначения на 2020 год в рублях</t>
  </si>
  <si>
    <t>Уточненные назначения на 2020 год              в тыс. руб.</t>
  </si>
  <si>
    <t>Кассовый расход на 1 октября 2020г в рублях</t>
  </si>
  <si>
    <t>Кассовый расход на 1 октября 2019 г в  рублях</t>
  </si>
  <si>
    <t>Кассовый расход на 1 октября 2019 г в тыс. руб.</t>
  </si>
  <si>
    <t>Кассовый расход на 1 октября 2020 г            в тыс. руб.</t>
  </si>
  <si>
    <t>13Б0000000</t>
  </si>
  <si>
    <t>2100000000</t>
  </si>
  <si>
    <t>2110000000</t>
  </si>
  <si>
    <t>2120000000</t>
  </si>
  <si>
    <t>2130000000</t>
  </si>
  <si>
    <t xml:space="preserve">    Государственная программа Липецкой области "Комплексное развитие сельских территорий Липецкой области"</t>
  </si>
  <si>
    <t xml:space="preserve">      Подпрограмма "Создание условий для обеспечения доступным и комфортным жильем сельского населения"</t>
  </si>
  <si>
    <t xml:space="preserve">      Подпрограмма "Создание и развитие инфраструктуры на сельских территориях"</t>
  </si>
  <si>
    <t xml:space="preserve">      Подпрограмма "Развитие рынка труда (кадрового потенциала) на сельских территориях"</t>
  </si>
  <si>
    <t xml:space="preserve">      Подпрограмма "Развитие отраслей агропромышленного комплекса Липецкой области на 2020 - 2024 годы"</t>
  </si>
  <si>
    <t xml:space="preserve">      Подпрограмма "Расширение использования природного газа в качестве моторного топлива в Липецкой области"</t>
  </si>
  <si>
    <t>-</t>
  </si>
  <si>
    <t>Отклонение 2020 года от 2019 года в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</si>
</sst>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52">
    <xf numFmtId="0" fontId="0" fillId="0" borderId="0"/>
    <xf numFmtId="0" fontId="4" fillId="0" borderId="0">
      <alignment horizontal="right"/>
    </xf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</cellStyleXfs>
  <cellXfs count="44">
    <xf numFmtId="0" fontId="0" fillId="0" borderId="0" xfId="0"/>
    <xf numFmtId="0" fontId="0" fillId="0" borderId="0" xfId="0" applyProtection="1">
      <protection locked="0"/>
    </xf>
    <xf numFmtId="0" fontId="1" fillId="0" borderId="1" xfId="2">
      <alignment wrapText="1"/>
    </xf>
    <xf numFmtId="0" fontId="1" fillId="0" borderId="1" xfId="3" applyNumberFormat="1" applyProtection="1"/>
    <xf numFmtId="0" fontId="1" fillId="0" borderId="1" xfId="3" applyNumberFormat="1" applyFill="1" applyProtection="1"/>
    <xf numFmtId="0" fontId="0" fillId="0" borderId="0" xfId="0" applyFill="1" applyProtection="1">
      <protection locked="0"/>
    </xf>
    <xf numFmtId="0" fontId="8" fillId="0" borderId="3" xfId="7" applyNumberFormat="1" applyFont="1" applyFill="1" applyBorder="1" applyAlignment="1" applyProtection="1">
      <alignment horizontal="center" vertical="center" wrapText="1"/>
    </xf>
    <xf numFmtId="0" fontId="8" fillId="0" borderId="3" xfId="10" applyNumberFormat="1" applyFont="1" applyFill="1" applyBorder="1" applyAlignment="1" applyProtection="1">
      <alignment horizontal="center" vertical="center" wrapText="1"/>
    </xf>
    <xf numFmtId="0" fontId="8" fillId="0" borderId="3" xfId="20" applyNumberFormat="1" applyFont="1" applyFill="1" applyBorder="1" applyAlignment="1" applyProtection="1">
      <alignment horizontal="center" vertical="center" wrapText="1"/>
    </xf>
    <xf numFmtId="0" fontId="8" fillId="0" borderId="3" xfId="20" applyNumberFormat="1" applyFont="1" applyFill="1" applyBorder="1" applyProtection="1">
      <alignment horizontal="center" vertical="center" wrapText="1"/>
    </xf>
    <xf numFmtId="0" fontId="8" fillId="0" borderId="3" xfId="30" applyNumberFormat="1" applyFont="1" applyFill="1" applyBorder="1" applyAlignment="1" applyProtection="1">
      <alignment horizontal="center" vertical="center" wrapText="1"/>
    </xf>
    <xf numFmtId="0" fontId="8" fillId="0" borderId="3" xfId="30" applyNumberFormat="1" applyFont="1" applyFill="1" applyBorder="1" applyProtection="1">
      <alignment horizontal="center" vertical="center" wrapText="1"/>
    </xf>
    <xf numFmtId="49" fontId="7" fillId="0" borderId="3" xfId="10" applyNumberFormat="1" applyFont="1" applyFill="1" applyBorder="1" applyAlignment="1" applyProtection="1">
      <alignment horizontal="center" vertical="center" wrapText="1"/>
    </xf>
    <xf numFmtId="164" fontId="6" fillId="0" borderId="3" xfId="20" applyNumberFormat="1" applyFont="1" applyFill="1" applyBorder="1" applyAlignment="1">
      <alignment horizontal="center" vertical="center" wrapText="1"/>
    </xf>
    <xf numFmtId="4" fontId="6" fillId="0" borderId="3" xfId="30" applyNumberFormat="1" applyFont="1" applyFill="1" applyBorder="1" applyAlignment="1">
      <alignment horizontal="center" vertical="center" wrapText="1"/>
    </xf>
    <xf numFmtId="164" fontId="6" fillId="0" borderId="3" xfId="30" applyNumberFormat="1" applyFont="1" applyFill="1" applyBorder="1" applyAlignment="1">
      <alignment horizontal="center" vertical="center" wrapText="1"/>
    </xf>
    <xf numFmtId="4" fontId="7" fillId="0" borderId="3" xfId="0" applyNumberFormat="1" applyFont="1" applyBorder="1" applyAlignment="1" applyProtection="1">
      <alignment vertical="center"/>
      <protection locked="0"/>
    </xf>
    <xf numFmtId="0" fontId="6" fillId="0" borderId="3" xfId="31" applyNumberFormat="1" applyFont="1" applyBorder="1" applyAlignment="1" applyProtection="1">
      <alignment vertical="center" wrapText="1"/>
    </xf>
    <xf numFmtId="1" fontId="6" fillId="0" borderId="3" xfId="32" applyNumberFormat="1" applyFont="1" applyBorder="1" applyAlignment="1" applyProtection="1">
      <alignment horizontal="center" vertical="center" shrinkToFit="1"/>
    </xf>
    <xf numFmtId="4" fontId="6" fillId="0" borderId="3" xfId="33" applyNumberFormat="1" applyFont="1" applyFill="1" applyBorder="1" applyAlignment="1" applyProtection="1">
      <alignment horizontal="right" vertical="center" shrinkToFit="1"/>
    </xf>
    <xf numFmtId="0" fontId="7" fillId="0" borderId="0" xfId="0" applyFont="1" applyProtection="1">
      <protection locked="0"/>
    </xf>
    <xf numFmtId="0" fontId="6" fillId="0" borderId="3" xfId="31" applyNumberFormat="1" applyFont="1" applyFill="1" applyBorder="1" applyAlignment="1" applyProtection="1">
      <alignment vertical="center" wrapText="1"/>
    </xf>
    <xf numFmtId="1" fontId="6" fillId="0" borderId="3" xfId="32" applyNumberFormat="1" applyFont="1" applyFill="1" applyBorder="1" applyAlignment="1" applyProtection="1">
      <alignment horizontal="center" vertical="center" shrinkToFit="1"/>
    </xf>
    <xf numFmtId="0" fontId="6" fillId="0" borderId="3" xfId="31" applyNumberFormat="1" applyFont="1" applyFill="1" applyBorder="1" applyProtection="1">
      <alignment vertical="top" wrapText="1"/>
    </xf>
    <xf numFmtId="4" fontId="6" fillId="0" borderId="3" xfId="3" applyNumberFormat="1" applyFont="1" applyBorder="1" applyAlignment="1" applyProtection="1">
      <alignment vertical="center"/>
    </xf>
    <xf numFmtId="0" fontId="7" fillId="0" borderId="0" xfId="0" applyFont="1" applyFill="1" applyProtection="1">
      <protection locked="0"/>
    </xf>
    <xf numFmtId="0" fontId="6" fillId="0" borderId="1" xfId="3" applyNumberFormat="1" applyFont="1" applyFill="1" applyProtection="1"/>
    <xf numFmtId="4" fontId="6" fillId="0" borderId="4" xfId="20" applyNumberFormat="1" applyFont="1" applyFill="1" applyBorder="1" applyAlignment="1">
      <alignment horizontal="center" vertical="center" wrapText="1"/>
    </xf>
    <xf numFmtId="164" fontId="6" fillId="0" borderId="4" xfId="20" applyNumberFormat="1" applyFont="1" applyFill="1" applyBorder="1" applyAlignment="1">
      <alignment horizontal="center" vertical="center" wrapText="1"/>
    </xf>
    <xf numFmtId="4" fontId="6" fillId="0" borderId="4" xfId="30" applyNumberFormat="1" applyFont="1" applyFill="1" applyBorder="1" applyAlignment="1">
      <alignment horizontal="center" vertical="center" wrapText="1"/>
    </xf>
    <xf numFmtId="164" fontId="6" fillId="0" borderId="4" xfId="3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Protection="1">
      <protection locked="0"/>
    </xf>
    <xf numFmtId="0" fontId="8" fillId="0" borderId="4" xfId="31" applyNumberFormat="1" applyFont="1" applyFill="1" applyBorder="1" applyAlignment="1" applyProtection="1">
      <alignment horizontal="center" vertical="center" wrapText="1"/>
    </xf>
    <xf numFmtId="0" fontId="5" fillId="0" borderId="1" xfId="5" applyNumberFormat="1" applyFont="1" applyAlignment="1" applyProtection="1">
      <alignment horizontal="center" wrapText="1"/>
    </xf>
    <xf numFmtId="0" fontId="1" fillId="0" borderId="1" xfId="2" applyNumberFormat="1" applyProtection="1">
      <alignment wrapText="1"/>
    </xf>
    <xf numFmtId="0" fontId="1" fillId="0" borderId="1" xfId="2">
      <alignment wrapText="1"/>
    </xf>
    <xf numFmtId="0" fontId="2" fillId="0" borderId="1" xfId="4" applyNumberFormat="1" applyProtection="1">
      <alignment horizontal="center" wrapText="1"/>
    </xf>
    <xf numFmtId="0" fontId="2" fillId="0" borderId="1" xfId="4">
      <alignment horizontal="center" wrapText="1"/>
    </xf>
    <xf numFmtId="0" fontId="2" fillId="0" borderId="1" xfId="5" applyNumberFormat="1" applyProtection="1">
      <alignment horizontal="center"/>
    </xf>
    <xf numFmtId="0" fontId="2" fillId="0" borderId="1" xfId="5">
      <alignment horizontal="center"/>
    </xf>
    <xf numFmtId="0" fontId="1" fillId="0" borderId="1" xfId="6" applyNumberFormat="1" applyProtection="1">
      <alignment horizontal="right"/>
    </xf>
    <xf numFmtId="0" fontId="1" fillId="0" borderId="1" xfId="6">
      <alignment horizontal="right"/>
    </xf>
    <xf numFmtId="164" fontId="7" fillId="0" borderId="4" xfId="0" applyNumberFormat="1" applyFont="1" applyBorder="1" applyAlignment="1" applyProtection="1">
      <alignment vertical="center"/>
      <protection locked="0"/>
    </xf>
    <xf numFmtId="164" fontId="7" fillId="0" borderId="3" xfId="0" applyNumberFormat="1" applyFont="1" applyBorder="1" applyAlignment="1" applyProtection="1">
      <alignment vertical="center"/>
      <protection locked="0"/>
    </xf>
  </cellXfs>
  <cellStyles count="52">
    <cellStyle name="br" xfId="41"/>
    <cellStyle name="col" xfId="40"/>
    <cellStyle name="dtrow" xfId="1"/>
    <cellStyle name="style0" xfId="42"/>
    <cellStyle name="td" xfId="43"/>
    <cellStyle name="tr" xfId="39"/>
    <cellStyle name="xl21" xfId="44"/>
    <cellStyle name="xl22" xfId="7"/>
    <cellStyle name="xl23" xfId="45"/>
    <cellStyle name="xl24" xfId="3"/>
    <cellStyle name="xl25" xfId="8"/>
    <cellStyle name="xl26" xfId="32"/>
    <cellStyle name="xl27" xfId="9"/>
    <cellStyle name="xl28" xfId="10"/>
    <cellStyle name="xl29" xfId="11"/>
    <cellStyle name="xl30" xfId="12"/>
    <cellStyle name="xl31" xfId="13"/>
    <cellStyle name="xl32" xfId="14"/>
    <cellStyle name="xl33" xfId="46"/>
    <cellStyle name="xl34" xfId="15"/>
    <cellStyle name="xl35" xfId="16"/>
    <cellStyle name="xl36" xfId="17"/>
    <cellStyle name="xl37" xfId="18"/>
    <cellStyle name="xl38" xfId="35"/>
    <cellStyle name="xl39" xfId="19"/>
    <cellStyle name="xl40" xfId="47"/>
    <cellStyle name="xl41" xfId="36"/>
    <cellStyle name="xl42" xfId="2"/>
    <cellStyle name="xl43" xfId="20"/>
    <cellStyle name="xl44" xfId="21"/>
    <cellStyle name="xl45" xfId="22"/>
    <cellStyle name="xl46" xfId="23"/>
    <cellStyle name="xl47" xfId="24"/>
    <cellStyle name="xl48" xfId="25"/>
    <cellStyle name="xl49" xfId="26"/>
    <cellStyle name="xl50" xfId="27"/>
    <cellStyle name="xl51" xfId="28"/>
    <cellStyle name="xl52" xfId="29"/>
    <cellStyle name="xl53" xfId="30"/>
    <cellStyle name="xl54" xfId="38"/>
    <cellStyle name="xl55" xfId="48"/>
    <cellStyle name="xl56" xfId="37"/>
    <cellStyle name="xl57" xfId="4"/>
    <cellStyle name="xl58" xfId="5"/>
    <cellStyle name="xl59" xfId="6"/>
    <cellStyle name="xl60" xfId="49"/>
    <cellStyle name="xl61" xfId="31"/>
    <cellStyle name="xl62" xfId="50"/>
    <cellStyle name="xl63" xfId="51"/>
    <cellStyle name="xl64" xfId="33"/>
    <cellStyle name="xl65" xfId="3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4"/>
  <sheetViews>
    <sheetView showGridLines="0" tabSelected="1" zoomScaleNormal="100" zoomScaleSheetLayoutView="100" workbookViewId="0">
      <pane ySplit="6" topLeftCell="A7" activePane="bottomLeft" state="frozen"/>
      <selection pane="bottomLeft" activeCell="A6" sqref="A6"/>
    </sheetView>
  </sheetViews>
  <sheetFormatPr defaultColWidth="8.85546875" defaultRowHeight="15.75" outlineLevelRow="1" x14ac:dyDescent="0.25"/>
  <cols>
    <col min="1" max="1" width="38.85546875" style="20" customWidth="1"/>
    <col min="2" max="2" width="15.28515625" style="1" customWidth="1"/>
    <col min="3" max="3" width="20.5703125" style="25" hidden="1" customWidth="1"/>
    <col min="4" max="4" width="17.28515625" style="5" customWidth="1"/>
    <col min="5" max="5" width="20" style="25" hidden="1" customWidth="1"/>
    <col min="6" max="6" width="16.42578125" style="5" customWidth="1"/>
    <col min="7" max="7" width="14.28515625" style="5" customWidth="1"/>
    <col min="8" max="8" width="18.7109375" style="1" hidden="1" customWidth="1"/>
    <col min="9" max="9" width="16.28515625" style="1" customWidth="1"/>
    <col min="10" max="10" width="15.7109375" style="1" customWidth="1"/>
    <col min="11" max="16384" width="8.85546875" style="1"/>
  </cols>
  <sheetData>
    <row r="1" spans="1:10" ht="9.75" customHeight="1" x14ac:dyDescent="0.25">
      <c r="A1" s="34"/>
      <c r="B1" s="35"/>
      <c r="C1" s="35"/>
      <c r="D1" s="2"/>
      <c r="E1" s="26"/>
      <c r="F1" s="4"/>
      <c r="G1" s="4"/>
      <c r="H1" s="3"/>
    </row>
    <row r="2" spans="1:10" ht="37.5" customHeight="1" x14ac:dyDescent="0.3">
      <c r="A2" s="33" t="s">
        <v>214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8.600000000000001" customHeight="1" x14ac:dyDescent="0.25">
      <c r="A3" s="36"/>
      <c r="B3" s="37"/>
      <c r="C3" s="37"/>
      <c r="D3" s="37"/>
      <c r="E3" s="37"/>
      <c r="F3" s="37"/>
      <c r="G3" s="37"/>
      <c r="H3" s="3"/>
    </row>
    <row r="4" spans="1:10" ht="15.6" hidden="1" customHeight="1" x14ac:dyDescent="0.25">
      <c r="A4" s="38"/>
      <c r="B4" s="39"/>
      <c r="C4" s="39"/>
      <c r="D4" s="39"/>
      <c r="E4" s="39"/>
      <c r="F4" s="39"/>
      <c r="G4" s="39"/>
      <c r="H4" s="3"/>
    </row>
    <row r="5" spans="1:10" ht="12.6" hidden="1" customHeight="1" x14ac:dyDescent="0.25">
      <c r="A5" s="40"/>
      <c r="B5" s="41"/>
      <c r="C5" s="41"/>
      <c r="D5" s="41"/>
      <c r="E5" s="41"/>
      <c r="F5" s="41"/>
      <c r="G5" s="41"/>
      <c r="H5" s="3"/>
    </row>
    <row r="6" spans="1:10" ht="66.599999999999994" customHeight="1" x14ac:dyDescent="0.25">
      <c r="A6" s="6" t="s">
        <v>210</v>
      </c>
      <c r="B6" s="7" t="s">
        <v>211</v>
      </c>
      <c r="C6" s="8" t="s">
        <v>215</v>
      </c>
      <c r="D6" s="9" t="s">
        <v>216</v>
      </c>
      <c r="E6" s="10" t="s">
        <v>217</v>
      </c>
      <c r="F6" s="11" t="s">
        <v>220</v>
      </c>
      <c r="G6" s="10" t="s">
        <v>212</v>
      </c>
      <c r="H6" s="11" t="s">
        <v>218</v>
      </c>
      <c r="I6" s="11" t="s">
        <v>219</v>
      </c>
      <c r="J6" s="12" t="s">
        <v>233</v>
      </c>
    </row>
    <row r="7" spans="1:10" ht="35.450000000000003" customHeight="1" x14ac:dyDescent="0.25">
      <c r="A7" s="32" t="s">
        <v>213</v>
      </c>
      <c r="B7" s="32"/>
      <c r="C7" s="27">
        <v>74375272164.580002</v>
      </c>
      <c r="D7" s="28">
        <f>C7/1000</f>
        <v>74375272.164580002</v>
      </c>
      <c r="E7" s="29">
        <v>47925700531.720001</v>
      </c>
      <c r="F7" s="30">
        <f>E7/1000</f>
        <v>47925700.531719998</v>
      </c>
      <c r="G7" s="30">
        <f>F7/D7*100</f>
        <v>64.437680880909525</v>
      </c>
      <c r="H7" s="29">
        <v>44277538900.529999</v>
      </c>
      <c r="I7" s="42">
        <f>H7/1000</f>
        <v>44277538.900529996</v>
      </c>
      <c r="J7" s="42">
        <f>F7-I7</f>
        <v>3648161.631190002</v>
      </c>
    </row>
    <row r="8" spans="1:10" ht="78.75" x14ac:dyDescent="0.25">
      <c r="A8" s="17" t="s">
        <v>0</v>
      </c>
      <c r="B8" s="18" t="s">
        <v>1</v>
      </c>
      <c r="C8" s="19">
        <v>12702619198.950001</v>
      </c>
      <c r="D8" s="13">
        <f t="shared" ref="D8:D71" si="0">C8/1000</f>
        <v>12702619.19895</v>
      </c>
      <c r="E8" s="19">
        <v>8366190457.1499996</v>
      </c>
      <c r="F8" s="15">
        <f t="shared" ref="F8:F71" si="1">E8/1000</f>
        <v>8366190.4571499992</v>
      </c>
      <c r="G8" s="15">
        <f t="shared" ref="G8:G71" si="2">F8/D8*100</f>
        <v>65.861932300084618</v>
      </c>
      <c r="H8" s="19">
        <v>6950984259.46</v>
      </c>
      <c r="I8" s="43">
        <f t="shared" ref="I8:I71" si="3">H8/1000</f>
        <v>6950984.2594600003</v>
      </c>
      <c r="J8" s="43">
        <f t="shared" ref="J8:J71" si="4">F8-I8</f>
        <v>1415206.1976899989</v>
      </c>
    </row>
    <row r="9" spans="1:10" ht="47.25" outlineLevel="1" x14ac:dyDescent="0.25">
      <c r="A9" s="17" t="s">
        <v>2</v>
      </c>
      <c r="B9" s="18" t="s">
        <v>3</v>
      </c>
      <c r="C9" s="19">
        <v>4004902519.2800002</v>
      </c>
      <c r="D9" s="13">
        <f t="shared" si="0"/>
        <v>4004902.5192800001</v>
      </c>
      <c r="E9" s="19">
        <v>2622513891.5900002</v>
      </c>
      <c r="F9" s="15">
        <f t="shared" si="1"/>
        <v>2622513.8915900001</v>
      </c>
      <c r="G9" s="15">
        <f t="shared" si="2"/>
        <v>65.482589874908484</v>
      </c>
      <c r="H9" s="19">
        <v>2578957981.3000002</v>
      </c>
      <c r="I9" s="43">
        <f t="shared" si="3"/>
        <v>2578957.9813000001</v>
      </c>
      <c r="J9" s="43">
        <f t="shared" si="4"/>
        <v>43555.910290000029</v>
      </c>
    </row>
    <row r="10" spans="1:10" ht="78.75" outlineLevel="1" x14ac:dyDescent="0.25">
      <c r="A10" s="17" t="s">
        <v>4</v>
      </c>
      <c r="B10" s="18" t="s">
        <v>5</v>
      </c>
      <c r="C10" s="19">
        <v>2139466200</v>
      </c>
      <c r="D10" s="13">
        <f t="shared" si="0"/>
        <v>2139466.2000000002</v>
      </c>
      <c r="E10" s="19">
        <v>1516296997.24</v>
      </c>
      <c r="F10" s="15">
        <f t="shared" si="1"/>
        <v>1516296.9972399999</v>
      </c>
      <c r="G10" s="15">
        <f t="shared" si="2"/>
        <v>70.872678298913996</v>
      </c>
      <c r="H10" s="19">
        <v>1352461184</v>
      </c>
      <c r="I10" s="43">
        <f t="shared" si="3"/>
        <v>1352461.1839999999</v>
      </c>
      <c r="J10" s="43">
        <f t="shared" si="4"/>
        <v>163835.81324000005</v>
      </c>
    </row>
    <row r="11" spans="1:10" ht="141.75" outlineLevel="1" x14ac:dyDescent="0.25">
      <c r="A11" s="17" t="s">
        <v>6</v>
      </c>
      <c r="B11" s="18" t="s">
        <v>7</v>
      </c>
      <c r="C11" s="19">
        <v>69587000</v>
      </c>
      <c r="D11" s="13">
        <f t="shared" si="0"/>
        <v>69587</v>
      </c>
      <c r="E11" s="19">
        <v>3817863.31</v>
      </c>
      <c r="F11" s="15">
        <f t="shared" si="1"/>
        <v>3817.8633100000002</v>
      </c>
      <c r="G11" s="15">
        <f t="shared" si="2"/>
        <v>5.486460560162099</v>
      </c>
      <c r="H11" s="19">
        <v>43582223.700000003</v>
      </c>
      <c r="I11" s="43">
        <f t="shared" si="3"/>
        <v>43582.223700000002</v>
      </c>
      <c r="J11" s="43">
        <f t="shared" si="4"/>
        <v>-39764.360390000002</v>
      </c>
    </row>
    <row r="12" spans="1:10" ht="47.25" outlineLevel="1" x14ac:dyDescent="0.25">
      <c r="A12" s="17" t="s">
        <v>8</v>
      </c>
      <c r="B12" s="18" t="s">
        <v>9</v>
      </c>
      <c r="C12" s="19">
        <v>5610281927.2200003</v>
      </c>
      <c r="D12" s="13">
        <f t="shared" si="0"/>
        <v>5610281.92722</v>
      </c>
      <c r="E12" s="19">
        <v>3799973138.2399998</v>
      </c>
      <c r="F12" s="15">
        <f t="shared" si="1"/>
        <v>3799973.1382399998</v>
      </c>
      <c r="G12" s="15">
        <f t="shared" si="2"/>
        <v>67.732302717324544</v>
      </c>
      <c r="H12" s="19">
        <v>2448314407.0500002</v>
      </c>
      <c r="I12" s="43">
        <f t="shared" si="3"/>
        <v>2448314.40705</v>
      </c>
      <c r="J12" s="43">
        <f t="shared" si="4"/>
        <v>1351658.7311899997</v>
      </c>
    </row>
    <row r="13" spans="1:10" ht="63" outlineLevel="1" x14ac:dyDescent="0.25">
      <c r="A13" s="17" t="s">
        <v>10</v>
      </c>
      <c r="B13" s="18" t="s">
        <v>11</v>
      </c>
      <c r="C13" s="19">
        <v>313945450</v>
      </c>
      <c r="D13" s="13">
        <f t="shared" si="0"/>
        <v>313945.45</v>
      </c>
      <c r="E13" s="19">
        <v>31541303.329999998</v>
      </c>
      <c r="F13" s="15">
        <f t="shared" si="1"/>
        <v>31541.303329999999</v>
      </c>
      <c r="G13" s="15">
        <f t="shared" si="2"/>
        <v>10.046746442733919</v>
      </c>
      <c r="H13" s="19">
        <v>104146088</v>
      </c>
      <c r="I13" s="43">
        <f t="shared" si="3"/>
        <v>104146.088</v>
      </c>
      <c r="J13" s="43">
        <f t="shared" si="4"/>
        <v>-72604.784670000008</v>
      </c>
    </row>
    <row r="14" spans="1:10" outlineLevel="1" x14ac:dyDescent="0.25">
      <c r="A14" s="17" t="s">
        <v>12</v>
      </c>
      <c r="B14" s="18" t="s">
        <v>13</v>
      </c>
      <c r="C14" s="19">
        <v>47889179.450000003</v>
      </c>
      <c r="D14" s="13">
        <f t="shared" si="0"/>
        <v>47889.179450000003</v>
      </c>
      <c r="E14" s="19">
        <v>21333299.699999999</v>
      </c>
      <c r="F14" s="15">
        <f t="shared" si="1"/>
        <v>21333.2997</v>
      </c>
      <c r="G14" s="15">
        <f t="shared" si="2"/>
        <v>44.547223287201255</v>
      </c>
      <c r="H14" s="19">
        <v>40952298.909999996</v>
      </c>
      <c r="I14" s="43">
        <f t="shared" si="3"/>
        <v>40952.298909999998</v>
      </c>
      <c r="J14" s="43">
        <f t="shared" si="4"/>
        <v>-19618.999209999998</v>
      </c>
    </row>
    <row r="15" spans="1:10" ht="31.5" outlineLevel="1" x14ac:dyDescent="0.25">
      <c r="A15" s="17" t="s">
        <v>14</v>
      </c>
      <c r="B15" s="18" t="s">
        <v>15</v>
      </c>
      <c r="C15" s="19">
        <v>490914594</v>
      </c>
      <c r="D15" s="13">
        <f t="shared" si="0"/>
        <v>490914.59399999998</v>
      </c>
      <c r="E15" s="19">
        <v>354271483.41000003</v>
      </c>
      <c r="F15" s="15">
        <f t="shared" si="1"/>
        <v>354271.48341000004</v>
      </c>
      <c r="G15" s="15">
        <f t="shared" si="2"/>
        <v>72.165604310797917</v>
      </c>
      <c r="H15" s="19">
        <v>348294862.87</v>
      </c>
      <c r="I15" s="43">
        <f t="shared" si="3"/>
        <v>348294.86287000001</v>
      </c>
      <c r="J15" s="43">
        <f t="shared" si="4"/>
        <v>5976.6205400000326</v>
      </c>
    </row>
    <row r="16" spans="1:10" ht="78.75" outlineLevel="1" x14ac:dyDescent="0.25">
      <c r="A16" s="17" t="s">
        <v>16</v>
      </c>
      <c r="B16" s="18" t="s">
        <v>17</v>
      </c>
      <c r="C16" s="19">
        <v>25632329</v>
      </c>
      <c r="D16" s="13">
        <f t="shared" si="0"/>
        <v>25632.329000000002</v>
      </c>
      <c r="E16" s="19">
        <v>16442480.33</v>
      </c>
      <c r="F16" s="15">
        <f t="shared" si="1"/>
        <v>16442.480329999999</v>
      </c>
      <c r="G16" s="15">
        <f t="shared" si="2"/>
        <v>64.147430106721856</v>
      </c>
      <c r="H16" s="19">
        <v>34275213.630000003</v>
      </c>
      <c r="I16" s="43">
        <f t="shared" si="3"/>
        <v>34275.213630000006</v>
      </c>
      <c r="J16" s="43">
        <f t="shared" si="4"/>
        <v>-17832.733300000007</v>
      </c>
    </row>
    <row r="17" spans="1:10" ht="63" x14ac:dyDescent="0.25">
      <c r="A17" s="17" t="s">
        <v>18</v>
      </c>
      <c r="B17" s="18" t="s">
        <v>19</v>
      </c>
      <c r="C17" s="19">
        <v>939970192.63</v>
      </c>
      <c r="D17" s="13">
        <f t="shared" si="0"/>
        <v>939970.19262999995</v>
      </c>
      <c r="E17" s="19">
        <v>724810054.29999995</v>
      </c>
      <c r="F17" s="15">
        <f t="shared" si="1"/>
        <v>724810.05429999996</v>
      </c>
      <c r="G17" s="15">
        <f t="shared" si="2"/>
        <v>77.109897737502692</v>
      </c>
      <c r="H17" s="19">
        <v>375160915.02999997</v>
      </c>
      <c r="I17" s="43">
        <f t="shared" si="3"/>
        <v>375160.91502999997</v>
      </c>
      <c r="J17" s="43">
        <f t="shared" si="4"/>
        <v>349649.13926999999</v>
      </c>
    </row>
    <row r="18" spans="1:10" ht="47.25" outlineLevel="1" x14ac:dyDescent="0.25">
      <c r="A18" s="17" t="s">
        <v>20</v>
      </c>
      <c r="B18" s="18" t="s">
        <v>21</v>
      </c>
      <c r="C18" s="19">
        <v>885188092.63</v>
      </c>
      <c r="D18" s="13">
        <f t="shared" si="0"/>
        <v>885188.09262999997</v>
      </c>
      <c r="E18" s="19">
        <v>697592598.63999999</v>
      </c>
      <c r="F18" s="15">
        <f t="shared" si="1"/>
        <v>697592.59863999998</v>
      </c>
      <c r="G18" s="15">
        <f t="shared" si="2"/>
        <v>78.807273216630009</v>
      </c>
      <c r="H18" s="19">
        <v>336026352.56999999</v>
      </c>
      <c r="I18" s="43">
        <f t="shared" si="3"/>
        <v>336026.35256999999</v>
      </c>
      <c r="J18" s="43">
        <f t="shared" si="4"/>
        <v>361566.24606999999</v>
      </c>
    </row>
    <row r="19" spans="1:10" ht="47.25" outlineLevel="1" x14ac:dyDescent="0.25">
      <c r="A19" s="17" t="s">
        <v>22</v>
      </c>
      <c r="B19" s="18" t="s">
        <v>23</v>
      </c>
      <c r="C19" s="19">
        <v>3009400</v>
      </c>
      <c r="D19" s="13">
        <f t="shared" si="0"/>
        <v>3009.4</v>
      </c>
      <c r="E19" s="19">
        <v>865023.04</v>
      </c>
      <c r="F19" s="15">
        <f t="shared" si="1"/>
        <v>865.02304000000004</v>
      </c>
      <c r="G19" s="15">
        <f t="shared" si="2"/>
        <v>28.744036685053498</v>
      </c>
      <c r="H19" s="19">
        <v>1488803.27</v>
      </c>
      <c r="I19" s="43">
        <f t="shared" si="3"/>
        <v>1488.8032700000001</v>
      </c>
      <c r="J19" s="43">
        <f t="shared" si="4"/>
        <v>-623.78023000000007</v>
      </c>
    </row>
    <row r="20" spans="1:10" ht="78.75" outlineLevel="1" x14ac:dyDescent="0.25">
      <c r="A20" s="17" t="s">
        <v>24</v>
      </c>
      <c r="B20" s="18" t="s">
        <v>25</v>
      </c>
      <c r="C20" s="19">
        <v>39400000</v>
      </c>
      <c r="D20" s="13">
        <f t="shared" si="0"/>
        <v>39400</v>
      </c>
      <c r="E20" s="19">
        <v>16310157.619999999</v>
      </c>
      <c r="F20" s="15">
        <f t="shared" si="1"/>
        <v>16310.15762</v>
      </c>
      <c r="G20" s="15">
        <f t="shared" si="2"/>
        <v>41.39633913705584</v>
      </c>
      <c r="H20" s="19">
        <v>25982845.190000001</v>
      </c>
      <c r="I20" s="43">
        <f t="shared" si="3"/>
        <v>25982.84519</v>
      </c>
      <c r="J20" s="43">
        <f t="shared" si="4"/>
        <v>-9672.6875700000001</v>
      </c>
    </row>
    <row r="21" spans="1:10" ht="31.5" outlineLevel="1" x14ac:dyDescent="0.25">
      <c r="A21" s="17" t="s">
        <v>26</v>
      </c>
      <c r="B21" s="18" t="s">
        <v>27</v>
      </c>
      <c r="C21" s="19">
        <v>12372700</v>
      </c>
      <c r="D21" s="13">
        <f t="shared" si="0"/>
        <v>12372.7</v>
      </c>
      <c r="E21" s="19">
        <v>10042275</v>
      </c>
      <c r="F21" s="15">
        <f t="shared" si="1"/>
        <v>10042.275</v>
      </c>
      <c r="G21" s="15">
        <f t="shared" si="2"/>
        <v>81.164782141327279</v>
      </c>
      <c r="H21" s="19">
        <v>11662914</v>
      </c>
      <c r="I21" s="43">
        <f t="shared" si="3"/>
        <v>11662.914000000001</v>
      </c>
      <c r="J21" s="43">
        <f t="shared" si="4"/>
        <v>-1620.639000000001</v>
      </c>
    </row>
    <row r="22" spans="1:10" ht="47.25" x14ac:dyDescent="0.25">
      <c r="A22" s="17" t="s">
        <v>28</v>
      </c>
      <c r="B22" s="18" t="s">
        <v>29</v>
      </c>
      <c r="C22" s="19">
        <v>13900066037.08</v>
      </c>
      <c r="D22" s="13">
        <f t="shared" si="0"/>
        <v>13900066.037079999</v>
      </c>
      <c r="E22" s="19">
        <v>9375638254.5699997</v>
      </c>
      <c r="F22" s="15">
        <f t="shared" si="1"/>
        <v>9375638.2545699999</v>
      </c>
      <c r="G22" s="15">
        <f t="shared" si="2"/>
        <v>67.450314477351569</v>
      </c>
      <c r="H22" s="19">
        <v>7999880209.8299999</v>
      </c>
      <c r="I22" s="43">
        <f t="shared" si="3"/>
        <v>7999880.2098300001</v>
      </c>
      <c r="J22" s="43">
        <f t="shared" si="4"/>
        <v>1375758.0447399998</v>
      </c>
    </row>
    <row r="23" spans="1:10" ht="78.75" outlineLevel="1" x14ac:dyDescent="0.25">
      <c r="A23" s="17" t="s">
        <v>30</v>
      </c>
      <c r="B23" s="18" t="s">
        <v>31</v>
      </c>
      <c r="C23" s="19">
        <v>6280562268.5600004</v>
      </c>
      <c r="D23" s="13">
        <f t="shared" si="0"/>
        <v>6280562.2685600007</v>
      </c>
      <c r="E23" s="19">
        <v>4625435861.1199999</v>
      </c>
      <c r="F23" s="15">
        <f t="shared" si="1"/>
        <v>4625435.8611199996</v>
      </c>
      <c r="G23" s="15">
        <f t="shared" si="2"/>
        <v>73.646843440667197</v>
      </c>
      <c r="H23" s="19">
        <v>4541018355.3599997</v>
      </c>
      <c r="I23" s="43">
        <f t="shared" si="3"/>
        <v>4541018.3553599995</v>
      </c>
      <c r="J23" s="43">
        <f t="shared" si="4"/>
        <v>84417.505760000087</v>
      </c>
    </row>
    <row r="24" spans="1:10" ht="110.25" outlineLevel="1" x14ac:dyDescent="0.25">
      <c r="A24" s="17" t="s">
        <v>32</v>
      </c>
      <c r="B24" s="18" t="s">
        <v>33</v>
      </c>
      <c r="C24" s="19">
        <v>4461238057.5299997</v>
      </c>
      <c r="D24" s="13">
        <f t="shared" si="0"/>
        <v>4461238.0575299999</v>
      </c>
      <c r="E24" s="19">
        <v>2692994160.8400002</v>
      </c>
      <c r="F24" s="15">
        <f t="shared" si="1"/>
        <v>2692994.16084</v>
      </c>
      <c r="G24" s="15">
        <f t="shared" si="2"/>
        <v>60.364278393406288</v>
      </c>
      <c r="H24" s="19">
        <v>2008233298.9000001</v>
      </c>
      <c r="I24" s="43">
        <f t="shared" si="3"/>
        <v>2008233.2989000001</v>
      </c>
      <c r="J24" s="43">
        <f t="shared" si="4"/>
        <v>684760.86193999997</v>
      </c>
    </row>
    <row r="25" spans="1:10" ht="31.5" outlineLevel="1" x14ac:dyDescent="0.25">
      <c r="A25" s="17" t="s">
        <v>34</v>
      </c>
      <c r="B25" s="18" t="s">
        <v>35</v>
      </c>
      <c r="C25" s="19">
        <v>429775510.39999998</v>
      </c>
      <c r="D25" s="13">
        <f t="shared" si="0"/>
        <v>429775.51039999997</v>
      </c>
      <c r="E25" s="19">
        <v>205772019.37</v>
      </c>
      <c r="F25" s="15">
        <f t="shared" si="1"/>
        <v>205772.01936999999</v>
      </c>
      <c r="G25" s="15">
        <f t="shared" si="2"/>
        <v>47.878954102918563</v>
      </c>
      <c r="H25" s="19">
        <v>236068816.13999999</v>
      </c>
      <c r="I25" s="43">
        <f t="shared" si="3"/>
        <v>236068.81613999998</v>
      </c>
      <c r="J25" s="43">
        <f t="shared" si="4"/>
        <v>-30296.796769999986</v>
      </c>
    </row>
    <row r="26" spans="1:10" ht="63" outlineLevel="1" x14ac:dyDescent="0.25">
      <c r="A26" s="17" t="s">
        <v>36</v>
      </c>
      <c r="B26" s="18" t="s">
        <v>37</v>
      </c>
      <c r="C26" s="19">
        <v>228719482</v>
      </c>
      <c r="D26" s="13">
        <f t="shared" si="0"/>
        <v>228719.48199999999</v>
      </c>
      <c r="E26" s="19">
        <v>139988915.86000001</v>
      </c>
      <c r="F26" s="15">
        <f t="shared" si="1"/>
        <v>139988.91586000001</v>
      </c>
      <c r="G26" s="15">
        <f t="shared" si="2"/>
        <v>61.205505816946548</v>
      </c>
      <c r="H26" s="19">
        <v>188795140.16</v>
      </c>
      <c r="I26" s="43">
        <f t="shared" si="3"/>
        <v>188795.14016000001</v>
      </c>
      <c r="J26" s="43">
        <f t="shared" si="4"/>
        <v>-48806.224300000002</v>
      </c>
    </row>
    <row r="27" spans="1:10" ht="63" outlineLevel="1" x14ac:dyDescent="0.25">
      <c r="A27" s="17" t="s">
        <v>38</v>
      </c>
      <c r="B27" s="18" t="s">
        <v>39</v>
      </c>
      <c r="C27" s="19">
        <v>226388265.59</v>
      </c>
      <c r="D27" s="13">
        <f t="shared" si="0"/>
        <v>226388.26559</v>
      </c>
      <c r="E27" s="19">
        <v>168911973.72999999</v>
      </c>
      <c r="F27" s="15">
        <f t="shared" si="1"/>
        <v>168911.97373</v>
      </c>
      <c r="G27" s="15">
        <f t="shared" si="2"/>
        <v>74.611629401281647</v>
      </c>
      <c r="H27" s="19">
        <v>148496468.71000001</v>
      </c>
      <c r="I27" s="43">
        <f t="shared" si="3"/>
        <v>148496.46871000002</v>
      </c>
      <c r="J27" s="43">
        <f t="shared" si="4"/>
        <v>20415.505019999982</v>
      </c>
    </row>
    <row r="28" spans="1:10" ht="47.25" outlineLevel="1" x14ac:dyDescent="0.25">
      <c r="A28" s="17" t="s">
        <v>40</v>
      </c>
      <c r="B28" s="18" t="s">
        <v>41</v>
      </c>
      <c r="C28" s="19">
        <v>1019090068</v>
      </c>
      <c r="D28" s="13">
        <f t="shared" si="0"/>
        <v>1019090.068</v>
      </c>
      <c r="E28" s="19">
        <v>769232921.36000001</v>
      </c>
      <c r="F28" s="15">
        <f t="shared" si="1"/>
        <v>769232.92136000004</v>
      </c>
      <c r="G28" s="15">
        <f t="shared" si="2"/>
        <v>75.482329336174047</v>
      </c>
      <c r="H28" s="19">
        <v>143944215.63</v>
      </c>
      <c r="I28" s="43">
        <f t="shared" si="3"/>
        <v>143944.21562999999</v>
      </c>
      <c r="J28" s="43">
        <f t="shared" si="4"/>
        <v>625288.70573000005</v>
      </c>
    </row>
    <row r="29" spans="1:10" ht="63" outlineLevel="1" x14ac:dyDescent="0.25">
      <c r="A29" s="17" t="s">
        <v>42</v>
      </c>
      <c r="B29" s="18" t="s">
        <v>43</v>
      </c>
      <c r="C29" s="19">
        <v>770629885</v>
      </c>
      <c r="D29" s="13">
        <f t="shared" si="0"/>
        <v>770629.88500000001</v>
      </c>
      <c r="E29" s="19">
        <v>693859106.70000005</v>
      </c>
      <c r="F29" s="15">
        <f t="shared" si="1"/>
        <v>693859.1067</v>
      </c>
      <c r="G29" s="15">
        <f t="shared" si="2"/>
        <v>90.037918358175276</v>
      </c>
      <c r="H29" s="19">
        <v>658400272.29999995</v>
      </c>
      <c r="I29" s="43">
        <f t="shared" si="3"/>
        <v>658400.27229999995</v>
      </c>
      <c r="J29" s="43">
        <f t="shared" si="4"/>
        <v>35458.834400000051</v>
      </c>
    </row>
    <row r="30" spans="1:10" ht="31.5" outlineLevel="1" x14ac:dyDescent="0.25">
      <c r="A30" s="17" t="s">
        <v>44</v>
      </c>
      <c r="B30" s="18" t="s">
        <v>45</v>
      </c>
      <c r="C30" s="19">
        <v>483662500</v>
      </c>
      <c r="D30" s="13">
        <f t="shared" si="0"/>
        <v>483662.5</v>
      </c>
      <c r="E30" s="19">
        <v>79443295.590000004</v>
      </c>
      <c r="F30" s="15">
        <f t="shared" si="1"/>
        <v>79443.295590000009</v>
      </c>
      <c r="G30" s="15">
        <f t="shared" si="2"/>
        <v>16.425357680200555</v>
      </c>
      <c r="H30" s="19">
        <v>74923642.629999995</v>
      </c>
      <c r="I30" s="43">
        <f t="shared" si="3"/>
        <v>74923.642630000002</v>
      </c>
      <c r="J30" s="43">
        <f t="shared" si="4"/>
        <v>4519.6529600000067</v>
      </c>
    </row>
    <row r="31" spans="1:10" ht="63" x14ac:dyDescent="0.25">
      <c r="A31" s="17" t="s">
        <v>46</v>
      </c>
      <c r="B31" s="18" t="s">
        <v>47</v>
      </c>
      <c r="C31" s="19">
        <v>1426101555.96</v>
      </c>
      <c r="D31" s="13">
        <f t="shared" si="0"/>
        <v>1426101.55596</v>
      </c>
      <c r="E31" s="19">
        <v>870844760.67999995</v>
      </c>
      <c r="F31" s="15">
        <f t="shared" si="1"/>
        <v>870844.76067999995</v>
      </c>
      <c r="G31" s="15">
        <f t="shared" si="2"/>
        <v>61.064708683651823</v>
      </c>
      <c r="H31" s="19">
        <v>497666432.63</v>
      </c>
      <c r="I31" s="43">
        <f t="shared" si="3"/>
        <v>497666.43263</v>
      </c>
      <c r="J31" s="43">
        <f t="shared" si="4"/>
        <v>373178.32804999995</v>
      </c>
    </row>
    <row r="32" spans="1:10" ht="47.25" outlineLevel="1" x14ac:dyDescent="0.25">
      <c r="A32" s="17" t="s">
        <v>48</v>
      </c>
      <c r="B32" s="18" t="s">
        <v>49</v>
      </c>
      <c r="C32" s="19">
        <v>726321939.12</v>
      </c>
      <c r="D32" s="13">
        <f t="shared" si="0"/>
        <v>726321.93912</v>
      </c>
      <c r="E32" s="19">
        <v>403946989.44</v>
      </c>
      <c r="F32" s="15">
        <f t="shared" si="1"/>
        <v>403946.98943999998</v>
      </c>
      <c r="G32" s="15">
        <f t="shared" si="2"/>
        <v>55.615418960002181</v>
      </c>
      <c r="H32" s="19">
        <v>167763997.47</v>
      </c>
      <c r="I32" s="43">
        <f t="shared" si="3"/>
        <v>167763.99747</v>
      </c>
      <c r="J32" s="43">
        <f t="shared" si="4"/>
        <v>236182.99196999997</v>
      </c>
    </row>
    <row r="33" spans="1:10" ht="63" outlineLevel="1" x14ac:dyDescent="0.25">
      <c r="A33" s="17" t="s">
        <v>50</v>
      </c>
      <c r="B33" s="18" t="s">
        <v>51</v>
      </c>
      <c r="C33" s="19">
        <v>699779616.84000003</v>
      </c>
      <c r="D33" s="13">
        <f t="shared" si="0"/>
        <v>699779.61684000003</v>
      </c>
      <c r="E33" s="19">
        <v>466897771.24000001</v>
      </c>
      <c r="F33" s="15">
        <f t="shared" si="1"/>
        <v>466897.77124000003</v>
      </c>
      <c r="G33" s="15">
        <f t="shared" si="2"/>
        <v>66.720687485636361</v>
      </c>
      <c r="H33" s="19">
        <v>329902435.16000003</v>
      </c>
      <c r="I33" s="43">
        <f t="shared" si="3"/>
        <v>329902.43516000005</v>
      </c>
      <c r="J33" s="43">
        <f t="shared" si="4"/>
        <v>136995.33607999998</v>
      </c>
    </row>
    <row r="34" spans="1:10" ht="47.25" x14ac:dyDescent="0.25">
      <c r="A34" s="17" t="s">
        <v>52</v>
      </c>
      <c r="B34" s="18" t="s">
        <v>53</v>
      </c>
      <c r="C34" s="19">
        <v>14788565986.25</v>
      </c>
      <c r="D34" s="13">
        <f t="shared" si="0"/>
        <v>14788565.98625</v>
      </c>
      <c r="E34" s="19">
        <v>10940008183.469999</v>
      </c>
      <c r="F34" s="15">
        <f t="shared" si="1"/>
        <v>10940008.18347</v>
      </c>
      <c r="G34" s="15">
        <f t="shared" si="2"/>
        <v>73.976125836958886</v>
      </c>
      <c r="H34" s="19">
        <v>9882658309.3400002</v>
      </c>
      <c r="I34" s="43">
        <f t="shared" si="3"/>
        <v>9882658.3093400002</v>
      </c>
      <c r="J34" s="43">
        <f t="shared" si="4"/>
        <v>1057349.8741299994</v>
      </c>
    </row>
    <row r="35" spans="1:10" ht="47.25" outlineLevel="1" x14ac:dyDescent="0.25">
      <c r="A35" s="17" t="s">
        <v>54</v>
      </c>
      <c r="B35" s="18" t="s">
        <v>55</v>
      </c>
      <c r="C35" s="19">
        <v>12348152098.719999</v>
      </c>
      <c r="D35" s="13">
        <f t="shared" si="0"/>
        <v>12348152.098719999</v>
      </c>
      <c r="E35" s="19">
        <v>9129400613.2299995</v>
      </c>
      <c r="F35" s="15">
        <f t="shared" si="1"/>
        <v>9129400.6132299993</v>
      </c>
      <c r="G35" s="15">
        <f t="shared" si="2"/>
        <v>73.933334641839622</v>
      </c>
      <c r="H35" s="19">
        <v>8487905768.1400003</v>
      </c>
      <c r="I35" s="43">
        <f t="shared" si="3"/>
        <v>8487905.7681400012</v>
      </c>
      <c r="J35" s="43">
        <f t="shared" si="4"/>
        <v>641494.8450899981</v>
      </c>
    </row>
    <row r="36" spans="1:10" ht="78.75" outlineLevel="1" x14ac:dyDescent="0.25">
      <c r="A36" s="17" t="s">
        <v>56</v>
      </c>
      <c r="B36" s="18" t="s">
        <v>57</v>
      </c>
      <c r="C36" s="19">
        <v>1585229288.3399999</v>
      </c>
      <c r="D36" s="13">
        <f t="shared" si="0"/>
        <v>1585229.28834</v>
      </c>
      <c r="E36" s="19">
        <v>1107731185.53</v>
      </c>
      <c r="F36" s="15">
        <f t="shared" si="1"/>
        <v>1107731.1855299999</v>
      </c>
      <c r="G36" s="15">
        <f t="shared" si="2"/>
        <v>69.878294179763714</v>
      </c>
      <c r="H36" s="19">
        <v>1029378568.13</v>
      </c>
      <c r="I36" s="43">
        <f t="shared" si="3"/>
        <v>1029378.56813</v>
      </c>
      <c r="J36" s="43">
        <f t="shared" si="4"/>
        <v>78352.617399999872</v>
      </c>
    </row>
    <row r="37" spans="1:10" ht="94.5" outlineLevel="1" x14ac:dyDescent="0.25">
      <c r="A37" s="17" t="s">
        <v>58</v>
      </c>
      <c r="B37" s="18" t="s">
        <v>59</v>
      </c>
      <c r="C37" s="19">
        <v>92969967.799999997</v>
      </c>
      <c r="D37" s="13">
        <f t="shared" si="0"/>
        <v>92969.967799999999</v>
      </c>
      <c r="E37" s="19">
        <v>69888083.069999993</v>
      </c>
      <c r="F37" s="15">
        <f t="shared" si="1"/>
        <v>69888.083069999993</v>
      </c>
      <c r="G37" s="15">
        <f t="shared" si="2"/>
        <v>75.172751721658642</v>
      </c>
      <c r="H37" s="19">
        <v>65713147.5</v>
      </c>
      <c r="I37" s="43">
        <f t="shared" si="3"/>
        <v>65713.147500000006</v>
      </c>
      <c r="J37" s="43">
        <f t="shared" si="4"/>
        <v>4174.9355699999869</v>
      </c>
    </row>
    <row r="38" spans="1:10" ht="47.25" outlineLevel="1" x14ac:dyDescent="0.25">
      <c r="A38" s="17" t="s">
        <v>60</v>
      </c>
      <c r="B38" s="18" t="s">
        <v>61</v>
      </c>
      <c r="C38" s="19">
        <v>100131336.34</v>
      </c>
      <c r="D38" s="13">
        <f t="shared" si="0"/>
        <v>100131.33634000001</v>
      </c>
      <c r="E38" s="19">
        <v>70531300</v>
      </c>
      <c r="F38" s="15">
        <f t="shared" si="1"/>
        <v>70531.3</v>
      </c>
      <c r="G38" s="15">
        <f t="shared" si="2"/>
        <v>70.438788273541178</v>
      </c>
      <c r="H38" s="19">
        <v>64473200</v>
      </c>
      <c r="I38" s="43">
        <f t="shared" si="3"/>
        <v>64473.2</v>
      </c>
      <c r="J38" s="43">
        <f t="shared" si="4"/>
        <v>6058.1000000000058</v>
      </c>
    </row>
    <row r="39" spans="1:10" ht="47.25" outlineLevel="1" x14ac:dyDescent="0.25">
      <c r="A39" s="17" t="s">
        <v>62</v>
      </c>
      <c r="B39" s="18" t="s">
        <v>63</v>
      </c>
      <c r="C39" s="19">
        <v>662083295.04999995</v>
      </c>
      <c r="D39" s="13">
        <f t="shared" si="0"/>
        <v>662083.29504999996</v>
      </c>
      <c r="E39" s="19">
        <v>562457001.63999999</v>
      </c>
      <c r="F39" s="15">
        <f t="shared" si="1"/>
        <v>562457.00164000003</v>
      </c>
      <c r="G39" s="15">
        <f t="shared" si="2"/>
        <v>84.952604278820203</v>
      </c>
      <c r="H39" s="19">
        <v>235187625.56999999</v>
      </c>
      <c r="I39" s="43">
        <f t="shared" si="3"/>
        <v>235187.62557</v>
      </c>
      <c r="J39" s="43">
        <f t="shared" si="4"/>
        <v>327269.37607</v>
      </c>
    </row>
    <row r="40" spans="1:10" ht="63" x14ac:dyDescent="0.25">
      <c r="A40" s="17" t="s">
        <v>64</v>
      </c>
      <c r="B40" s="18" t="s">
        <v>65</v>
      </c>
      <c r="C40" s="19">
        <v>1293003572.6900001</v>
      </c>
      <c r="D40" s="13">
        <f t="shared" si="0"/>
        <v>1293003.5726900001</v>
      </c>
      <c r="E40" s="19">
        <v>818051094.83000004</v>
      </c>
      <c r="F40" s="15">
        <f t="shared" si="1"/>
        <v>818051.09483000007</v>
      </c>
      <c r="G40" s="15">
        <f t="shared" si="2"/>
        <v>63.267504600014689</v>
      </c>
      <c r="H40" s="19">
        <v>850095146.23000002</v>
      </c>
      <c r="I40" s="43">
        <f t="shared" si="3"/>
        <v>850095.14623000007</v>
      </c>
      <c r="J40" s="43">
        <f t="shared" si="4"/>
        <v>-32044.051399999997</v>
      </c>
    </row>
    <row r="41" spans="1:10" ht="47.25" outlineLevel="1" x14ac:dyDescent="0.25">
      <c r="A41" s="17" t="s">
        <v>66</v>
      </c>
      <c r="B41" s="18" t="s">
        <v>67</v>
      </c>
      <c r="C41" s="19">
        <v>1129856252.1900001</v>
      </c>
      <c r="D41" s="13">
        <f t="shared" si="0"/>
        <v>1129856.2521900001</v>
      </c>
      <c r="E41" s="19">
        <v>707846983.24000001</v>
      </c>
      <c r="F41" s="15">
        <f t="shared" si="1"/>
        <v>707846.98323999997</v>
      </c>
      <c r="G41" s="15">
        <f t="shared" si="2"/>
        <v>62.649295595610532</v>
      </c>
      <c r="H41" s="19">
        <v>728545818.05999994</v>
      </c>
      <c r="I41" s="43">
        <f t="shared" si="3"/>
        <v>728545.81805999996</v>
      </c>
      <c r="J41" s="43">
        <f t="shared" si="4"/>
        <v>-20698.834819999989</v>
      </c>
    </row>
    <row r="42" spans="1:10" ht="31.5" outlineLevel="1" x14ac:dyDescent="0.25">
      <c r="A42" s="17" t="s">
        <v>68</v>
      </c>
      <c r="B42" s="18" t="s">
        <v>69</v>
      </c>
      <c r="C42" s="19">
        <v>26118504</v>
      </c>
      <c r="D42" s="13">
        <f t="shared" si="0"/>
        <v>26118.504000000001</v>
      </c>
      <c r="E42" s="19">
        <v>22551629.039999999</v>
      </c>
      <c r="F42" s="15">
        <f t="shared" si="1"/>
        <v>22551.62904</v>
      </c>
      <c r="G42" s="15">
        <f t="shared" si="2"/>
        <v>86.343494405345723</v>
      </c>
      <c r="H42" s="19">
        <v>34468646.049999997</v>
      </c>
      <c r="I42" s="43">
        <f t="shared" si="3"/>
        <v>34468.646049999996</v>
      </c>
      <c r="J42" s="43">
        <f t="shared" si="4"/>
        <v>-11917.017009999996</v>
      </c>
    </row>
    <row r="43" spans="1:10" ht="63" outlineLevel="1" x14ac:dyDescent="0.25">
      <c r="A43" s="17" t="s">
        <v>70</v>
      </c>
      <c r="B43" s="18" t="s">
        <v>71</v>
      </c>
      <c r="C43" s="19">
        <v>137028816.5</v>
      </c>
      <c r="D43" s="13">
        <f t="shared" si="0"/>
        <v>137028.81649999999</v>
      </c>
      <c r="E43" s="19">
        <v>87652482.549999997</v>
      </c>
      <c r="F43" s="15">
        <f t="shared" si="1"/>
        <v>87652.482550000001</v>
      </c>
      <c r="G43" s="15">
        <f t="shared" si="2"/>
        <v>63.966459602312931</v>
      </c>
      <c r="H43" s="19">
        <v>87080682.120000005</v>
      </c>
      <c r="I43" s="43">
        <f t="shared" si="3"/>
        <v>87080.682119999998</v>
      </c>
      <c r="J43" s="43">
        <f t="shared" si="4"/>
        <v>571.80043000000296</v>
      </c>
    </row>
    <row r="44" spans="1:10" ht="63" x14ac:dyDescent="0.25">
      <c r="A44" s="17" t="s">
        <v>72</v>
      </c>
      <c r="B44" s="18" t="s">
        <v>73</v>
      </c>
      <c r="C44" s="19">
        <v>138319700</v>
      </c>
      <c r="D44" s="13">
        <f t="shared" si="0"/>
        <v>138319.70000000001</v>
      </c>
      <c r="E44" s="19">
        <v>126472069.01000001</v>
      </c>
      <c r="F44" s="15">
        <f t="shared" si="1"/>
        <v>126472.06901000001</v>
      </c>
      <c r="G44" s="15">
        <f t="shared" si="2"/>
        <v>91.434603321146596</v>
      </c>
      <c r="H44" s="19">
        <v>51467215.5</v>
      </c>
      <c r="I44" s="43">
        <f t="shared" si="3"/>
        <v>51467.215499999998</v>
      </c>
      <c r="J44" s="43">
        <f t="shared" si="4"/>
        <v>75004.853510000015</v>
      </c>
    </row>
    <row r="45" spans="1:10" ht="47.25" outlineLevel="1" x14ac:dyDescent="0.25">
      <c r="A45" s="17" t="s">
        <v>74</v>
      </c>
      <c r="B45" s="18" t="s">
        <v>75</v>
      </c>
      <c r="C45" s="19">
        <v>31090000</v>
      </c>
      <c r="D45" s="13">
        <f t="shared" si="0"/>
        <v>31090</v>
      </c>
      <c r="E45" s="19">
        <v>30856325.850000001</v>
      </c>
      <c r="F45" s="15">
        <f t="shared" si="1"/>
        <v>30856.325850000001</v>
      </c>
      <c r="G45" s="15">
        <f t="shared" si="2"/>
        <v>99.248394499839179</v>
      </c>
      <c r="H45" s="19">
        <v>23846425.5</v>
      </c>
      <c r="I45" s="43">
        <f t="shared" si="3"/>
        <v>23846.425500000001</v>
      </c>
      <c r="J45" s="43">
        <f t="shared" si="4"/>
        <v>7009.9003499999999</v>
      </c>
    </row>
    <row r="46" spans="1:10" ht="63" outlineLevel="1" x14ac:dyDescent="0.25">
      <c r="A46" s="17" t="s">
        <v>76</v>
      </c>
      <c r="B46" s="18" t="s">
        <v>77</v>
      </c>
      <c r="C46" s="19">
        <v>107229700</v>
      </c>
      <c r="D46" s="13">
        <f t="shared" si="0"/>
        <v>107229.7</v>
      </c>
      <c r="E46" s="19">
        <v>95615743.159999996</v>
      </c>
      <c r="F46" s="15">
        <f t="shared" si="1"/>
        <v>95615.743159999998</v>
      </c>
      <c r="G46" s="15">
        <f t="shared" si="2"/>
        <v>89.169085766350193</v>
      </c>
      <c r="H46" s="19">
        <v>27620790</v>
      </c>
      <c r="I46" s="43">
        <f t="shared" si="3"/>
        <v>27620.79</v>
      </c>
      <c r="J46" s="43">
        <f t="shared" si="4"/>
        <v>67994.953160000005</v>
      </c>
    </row>
    <row r="47" spans="1:10" ht="47.25" outlineLevel="1" x14ac:dyDescent="0.25">
      <c r="A47" s="17" t="s">
        <v>78</v>
      </c>
      <c r="B47" s="18" t="s">
        <v>79</v>
      </c>
      <c r="C47" s="31"/>
      <c r="D47" s="13">
        <f t="shared" si="0"/>
        <v>0</v>
      </c>
      <c r="E47" s="31"/>
      <c r="F47" s="15">
        <f t="shared" si="1"/>
        <v>0</v>
      </c>
      <c r="G47" s="15" t="s">
        <v>232</v>
      </c>
      <c r="H47" s="19">
        <v>0</v>
      </c>
      <c r="I47" s="43">
        <f t="shared" si="3"/>
        <v>0</v>
      </c>
      <c r="J47" s="43">
        <f t="shared" si="4"/>
        <v>0</v>
      </c>
    </row>
    <row r="48" spans="1:10" ht="78.75" x14ac:dyDescent="0.25">
      <c r="A48" s="17" t="s">
        <v>80</v>
      </c>
      <c r="B48" s="18" t="s">
        <v>81</v>
      </c>
      <c r="C48" s="19">
        <v>4232015384.29</v>
      </c>
      <c r="D48" s="13">
        <f t="shared" si="0"/>
        <v>4232015.3842900004</v>
      </c>
      <c r="E48" s="19">
        <v>2205211426.1700001</v>
      </c>
      <c r="F48" s="15">
        <f t="shared" si="1"/>
        <v>2205211.4261699999</v>
      </c>
      <c r="G48" s="15">
        <f t="shared" si="2"/>
        <v>52.107831043245731</v>
      </c>
      <c r="H48" s="19">
        <v>2036104600.6400001</v>
      </c>
      <c r="I48" s="43">
        <f t="shared" si="3"/>
        <v>2036104.6006400001</v>
      </c>
      <c r="J48" s="43">
        <f t="shared" si="4"/>
        <v>169106.8255299998</v>
      </c>
    </row>
    <row r="49" spans="1:10" ht="31.5" outlineLevel="1" x14ac:dyDescent="0.25">
      <c r="A49" s="17" t="s">
        <v>82</v>
      </c>
      <c r="B49" s="18" t="s">
        <v>83</v>
      </c>
      <c r="C49" s="19">
        <v>56500616.729999997</v>
      </c>
      <c r="D49" s="13">
        <f t="shared" si="0"/>
        <v>56500.616729999994</v>
      </c>
      <c r="E49" s="19">
        <v>55929537.770000003</v>
      </c>
      <c r="F49" s="15">
        <f t="shared" si="1"/>
        <v>55929.537770000003</v>
      </c>
      <c r="G49" s="15">
        <f t="shared" si="2"/>
        <v>98.989251811658946</v>
      </c>
      <c r="H49" s="19">
        <v>97810222.930000007</v>
      </c>
      <c r="I49" s="43">
        <f t="shared" si="3"/>
        <v>97810.222930000004</v>
      </c>
      <c r="J49" s="43">
        <f t="shared" si="4"/>
        <v>-41880.685160000001</v>
      </c>
    </row>
    <row r="50" spans="1:10" outlineLevel="1" x14ac:dyDescent="0.25">
      <c r="A50" s="17" t="s">
        <v>84</v>
      </c>
      <c r="B50" s="18" t="s">
        <v>85</v>
      </c>
      <c r="C50" s="19">
        <v>89931624.980000004</v>
      </c>
      <c r="D50" s="13">
        <f t="shared" si="0"/>
        <v>89931.624980000008</v>
      </c>
      <c r="E50" s="19">
        <v>70865463.400000006</v>
      </c>
      <c r="F50" s="15">
        <f t="shared" si="1"/>
        <v>70865.463400000008</v>
      </c>
      <c r="G50" s="15">
        <f t="shared" si="2"/>
        <v>78.799269351309803</v>
      </c>
      <c r="H50" s="19">
        <v>50042637.670000002</v>
      </c>
      <c r="I50" s="43">
        <f t="shared" si="3"/>
        <v>50042.637670000004</v>
      </c>
      <c r="J50" s="43">
        <f t="shared" si="4"/>
        <v>20822.825730000004</v>
      </c>
    </row>
    <row r="51" spans="1:10" ht="47.25" outlineLevel="1" x14ac:dyDescent="0.25">
      <c r="A51" s="17" t="s">
        <v>86</v>
      </c>
      <c r="B51" s="18" t="s">
        <v>87</v>
      </c>
      <c r="C51" s="19">
        <v>300568254.35000002</v>
      </c>
      <c r="D51" s="13">
        <f t="shared" si="0"/>
        <v>300568.25435</v>
      </c>
      <c r="E51" s="19">
        <v>300563281.92000002</v>
      </c>
      <c r="F51" s="15">
        <f t="shared" si="1"/>
        <v>300563.28192000004</v>
      </c>
      <c r="G51" s="15">
        <f t="shared" si="2"/>
        <v>99.998345656958776</v>
      </c>
      <c r="H51" s="19">
        <v>172050438.05000001</v>
      </c>
      <c r="I51" s="43">
        <f t="shared" si="3"/>
        <v>172050.43805000003</v>
      </c>
      <c r="J51" s="43">
        <f t="shared" si="4"/>
        <v>128512.84387000001</v>
      </c>
    </row>
    <row r="52" spans="1:10" ht="47.25" outlineLevel="1" x14ac:dyDescent="0.25">
      <c r="A52" s="17" t="s">
        <v>88</v>
      </c>
      <c r="B52" s="18" t="s">
        <v>89</v>
      </c>
      <c r="C52" s="19">
        <v>1264047767.9400001</v>
      </c>
      <c r="D52" s="13">
        <f t="shared" si="0"/>
        <v>1264047.7679400002</v>
      </c>
      <c r="E52" s="19">
        <v>406112625.44</v>
      </c>
      <c r="F52" s="15">
        <f t="shared" si="1"/>
        <v>406112.62543999997</v>
      </c>
      <c r="G52" s="15">
        <f t="shared" si="2"/>
        <v>32.127949254784546</v>
      </c>
      <c r="H52" s="19">
        <v>59277524.170000002</v>
      </c>
      <c r="I52" s="43">
        <f t="shared" si="3"/>
        <v>59277.524170000004</v>
      </c>
      <c r="J52" s="43">
        <f t="shared" si="4"/>
        <v>346835.10126999998</v>
      </c>
    </row>
    <row r="53" spans="1:10" ht="94.5" outlineLevel="1" x14ac:dyDescent="0.25">
      <c r="A53" s="17" t="s">
        <v>90</v>
      </c>
      <c r="B53" s="18" t="s">
        <v>91</v>
      </c>
      <c r="C53" s="19">
        <v>560908121.04999995</v>
      </c>
      <c r="D53" s="13">
        <f t="shared" si="0"/>
        <v>560908.12104999996</v>
      </c>
      <c r="E53" s="19">
        <v>239055352.86000001</v>
      </c>
      <c r="F53" s="15">
        <f t="shared" si="1"/>
        <v>239055.35286000001</v>
      </c>
      <c r="G53" s="15">
        <f t="shared" si="2"/>
        <v>42.619342435708887</v>
      </c>
      <c r="H53" s="19">
        <v>849273595.28999996</v>
      </c>
      <c r="I53" s="43">
        <f t="shared" si="3"/>
        <v>849273.59528999997</v>
      </c>
      <c r="J53" s="43">
        <f t="shared" si="4"/>
        <v>-610218.24242999998</v>
      </c>
    </row>
    <row r="54" spans="1:10" ht="63" outlineLevel="1" x14ac:dyDescent="0.25">
      <c r="A54" s="17" t="s">
        <v>92</v>
      </c>
      <c r="B54" s="18" t="s">
        <v>93</v>
      </c>
      <c r="C54" s="19">
        <v>1909677419.24</v>
      </c>
      <c r="D54" s="13">
        <f t="shared" si="0"/>
        <v>1909677.41924</v>
      </c>
      <c r="E54" s="19">
        <v>1087546499.55</v>
      </c>
      <c r="F54" s="15">
        <f t="shared" si="1"/>
        <v>1087546.4995500001</v>
      </c>
      <c r="G54" s="15">
        <f t="shared" si="2"/>
        <v>56.949225486617216</v>
      </c>
      <c r="H54" s="19">
        <v>807650182.52999997</v>
      </c>
      <c r="I54" s="43">
        <f t="shared" si="3"/>
        <v>807650.18252999999</v>
      </c>
      <c r="J54" s="43">
        <f t="shared" si="4"/>
        <v>279896.31702000007</v>
      </c>
    </row>
    <row r="55" spans="1:10" ht="63" outlineLevel="1" x14ac:dyDescent="0.25">
      <c r="A55" s="17" t="s">
        <v>94</v>
      </c>
      <c r="B55" s="18" t="s">
        <v>95</v>
      </c>
      <c r="C55" s="19">
        <v>50381580</v>
      </c>
      <c r="D55" s="13">
        <f t="shared" si="0"/>
        <v>50381.58</v>
      </c>
      <c r="E55" s="19">
        <v>45138665.229999997</v>
      </c>
      <c r="F55" s="15">
        <f t="shared" si="1"/>
        <v>45138.665229999999</v>
      </c>
      <c r="G55" s="15">
        <f t="shared" si="2"/>
        <v>89.593588033563051</v>
      </c>
      <c r="H55" s="19">
        <v>0</v>
      </c>
      <c r="I55" s="43">
        <f t="shared" si="3"/>
        <v>0</v>
      </c>
      <c r="J55" s="43">
        <f t="shared" si="4"/>
        <v>45138.665229999999</v>
      </c>
    </row>
    <row r="56" spans="1:10" ht="78.75" x14ac:dyDescent="0.25">
      <c r="A56" s="17" t="s">
        <v>96</v>
      </c>
      <c r="B56" s="18" t="s">
        <v>97</v>
      </c>
      <c r="C56" s="19">
        <v>932008037</v>
      </c>
      <c r="D56" s="13">
        <f t="shared" si="0"/>
        <v>932008.03700000001</v>
      </c>
      <c r="E56" s="19">
        <v>656775884.65999997</v>
      </c>
      <c r="F56" s="15">
        <f t="shared" si="1"/>
        <v>656775.88465999998</v>
      </c>
      <c r="G56" s="15">
        <f t="shared" si="2"/>
        <v>70.46890784054473</v>
      </c>
      <c r="H56" s="19">
        <v>654932724.58000004</v>
      </c>
      <c r="I56" s="43">
        <f t="shared" si="3"/>
        <v>654932.72458000004</v>
      </c>
      <c r="J56" s="43">
        <f t="shared" si="4"/>
        <v>1843.1600799999433</v>
      </c>
    </row>
    <row r="57" spans="1:10" ht="47.25" outlineLevel="1" x14ac:dyDescent="0.25">
      <c r="A57" s="17" t="s">
        <v>98</v>
      </c>
      <c r="B57" s="18" t="s">
        <v>99</v>
      </c>
      <c r="C57" s="19">
        <v>60730600</v>
      </c>
      <c r="D57" s="13">
        <f t="shared" si="0"/>
        <v>60730.6</v>
      </c>
      <c r="E57" s="19">
        <v>35034770.390000001</v>
      </c>
      <c r="F57" s="15">
        <f t="shared" si="1"/>
        <v>35034.770389999998</v>
      </c>
      <c r="G57" s="15">
        <f t="shared" si="2"/>
        <v>57.688826374183691</v>
      </c>
      <c r="H57" s="19">
        <v>20382345.780000001</v>
      </c>
      <c r="I57" s="43">
        <f t="shared" si="3"/>
        <v>20382.34578</v>
      </c>
      <c r="J57" s="43">
        <f t="shared" si="4"/>
        <v>14652.424609999998</v>
      </c>
    </row>
    <row r="58" spans="1:10" ht="47.25" outlineLevel="1" x14ac:dyDescent="0.25">
      <c r="A58" s="17" t="s">
        <v>100</v>
      </c>
      <c r="B58" s="18" t="s">
        <v>101</v>
      </c>
      <c r="C58" s="19">
        <v>925000</v>
      </c>
      <c r="D58" s="13">
        <f t="shared" si="0"/>
        <v>925</v>
      </c>
      <c r="E58" s="19">
        <v>125150</v>
      </c>
      <c r="F58" s="15">
        <f t="shared" si="1"/>
        <v>125.15</v>
      </c>
      <c r="G58" s="15">
        <f t="shared" si="2"/>
        <v>13.529729729729731</v>
      </c>
      <c r="H58" s="19">
        <v>2363871.7400000002</v>
      </c>
      <c r="I58" s="43">
        <f t="shared" si="3"/>
        <v>2363.87174</v>
      </c>
      <c r="J58" s="43">
        <f t="shared" si="4"/>
        <v>-2238.72174</v>
      </c>
    </row>
    <row r="59" spans="1:10" ht="47.25" outlineLevel="1" x14ac:dyDescent="0.25">
      <c r="A59" s="17" t="s">
        <v>102</v>
      </c>
      <c r="B59" s="18" t="s">
        <v>103</v>
      </c>
      <c r="C59" s="19">
        <v>20300000</v>
      </c>
      <c r="D59" s="13">
        <f t="shared" si="0"/>
        <v>20300</v>
      </c>
      <c r="E59" s="19">
        <v>19264515</v>
      </c>
      <c r="F59" s="15">
        <f t="shared" si="1"/>
        <v>19264.514999999999</v>
      </c>
      <c r="G59" s="15">
        <f t="shared" si="2"/>
        <v>94.899088669950743</v>
      </c>
      <c r="H59" s="19">
        <v>2448349.7999999998</v>
      </c>
      <c r="I59" s="43">
        <f t="shared" si="3"/>
        <v>2448.3498</v>
      </c>
      <c r="J59" s="43">
        <f t="shared" si="4"/>
        <v>16816.165199999999</v>
      </c>
    </row>
    <row r="60" spans="1:10" ht="47.25" outlineLevel="1" x14ac:dyDescent="0.25">
      <c r="A60" s="17" t="s">
        <v>104</v>
      </c>
      <c r="B60" s="18" t="s">
        <v>105</v>
      </c>
      <c r="C60" s="19">
        <v>120000</v>
      </c>
      <c r="D60" s="13">
        <f t="shared" si="0"/>
        <v>120</v>
      </c>
      <c r="E60" s="19">
        <v>0</v>
      </c>
      <c r="F60" s="15">
        <f t="shared" si="1"/>
        <v>0</v>
      </c>
      <c r="G60" s="15">
        <f t="shared" si="2"/>
        <v>0</v>
      </c>
      <c r="H60" s="19">
        <v>5210105.55</v>
      </c>
      <c r="I60" s="43">
        <f t="shared" si="3"/>
        <v>5210.1055500000002</v>
      </c>
      <c r="J60" s="43">
        <f t="shared" si="4"/>
        <v>-5210.1055500000002</v>
      </c>
    </row>
    <row r="61" spans="1:10" ht="47.25" outlineLevel="1" x14ac:dyDescent="0.25">
      <c r="A61" s="17" t="s">
        <v>106</v>
      </c>
      <c r="B61" s="18" t="s">
        <v>107</v>
      </c>
      <c r="C61" s="19">
        <v>278247637</v>
      </c>
      <c r="D61" s="13">
        <f t="shared" si="0"/>
        <v>278247.63699999999</v>
      </c>
      <c r="E61" s="19">
        <v>177585863.63</v>
      </c>
      <c r="F61" s="15">
        <f t="shared" si="1"/>
        <v>177585.86363000001</v>
      </c>
      <c r="G61" s="15">
        <f t="shared" si="2"/>
        <v>63.822954812730359</v>
      </c>
      <c r="H61" s="19">
        <v>158363737.96000001</v>
      </c>
      <c r="I61" s="43">
        <f t="shared" si="3"/>
        <v>158363.73796</v>
      </c>
      <c r="J61" s="43">
        <f t="shared" si="4"/>
        <v>19222.125670000009</v>
      </c>
    </row>
    <row r="62" spans="1:10" ht="63" outlineLevel="1" x14ac:dyDescent="0.25">
      <c r="A62" s="17" t="s">
        <v>108</v>
      </c>
      <c r="B62" s="18" t="s">
        <v>109</v>
      </c>
      <c r="C62" s="19">
        <v>571684800</v>
      </c>
      <c r="D62" s="13">
        <f t="shared" si="0"/>
        <v>571684.80000000005</v>
      </c>
      <c r="E62" s="19">
        <v>424765585.63999999</v>
      </c>
      <c r="F62" s="15">
        <f t="shared" si="1"/>
        <v>424765.58564</v>
      </c>
      <c r="G62" s="15">
        <f t="shared" si="2"/>
        <v>74.300661070575941</v>
      </c>
      <c r="H62" s="19">
        <v>466164313.75</v>
      </c>
      <c r="I62" s="43">
        <f t="shared" si="3"/>
        <v>466164.31374999997</v>
      </c>
      <c r="J62" s="43">
        <f t="shared" si="4"/>
        <v>-41398.728109999967</v>
      </c>
    </row>
    <row r="63" spans="1:10" ht="63" x14ac:dyDescent="0.25">
      <c r="A63" s="17" t="s">
        <v>110</v>
      </c>
      <c r="B63" s="18" t="s">
        <v>111</v>
      </c>
      <c r="C63" s="19">
        <v>483781908.44</v>
      </c>
      <c r="D63" s="13">
        <f t="shared" si="0"/>
        <v>483781.90843999997</v>
      </c>
      <c r="E63" s="19">
        <v>314145446.73000002</v>
      </c>
      <c r="F63" s="15">
        <f t="shared" si="1"/>
        <v>314145.44673000003</v>
      </c>
      <c r="G63" s="15">
        <f t="shared" si="2"/>
        <v>64.935344056786121</v>
      </c>
      <c r="H63" s="19">
        <v>325068099.64999998</v>
      </c>
      <c r="I63" s="43">
        <f t="shared" si="3"/>
        <v>325068.09964999999</v>
      </c>
      <c r="J63" s="43">
        <f t="shared" si="4"/>
        <v>-10922.652919999964</v>
      </c>
    </row>
    <row r="64" spans="1:10" ht="78.75" outlineLevel="1" x14ac:dyDescent="0.25">
      <c r="A64" s="17" t="s">
        <v>112</v>
      </c>
      <c r="B64" s="18" t="s">
        <v>113</v>
      </c>
      <c r="C64" s="19">
        <v>208846440.44</v>
      </c>
      <c r="D64" s="13">
        <f t="shared" si="0"/>
        <v>208846.44044000001</v>
      </c>
      <c r="E64" s="19">
        <v>127689483.75</v>
      </c>
      <c r="F64" s="15">
        <f t="shared" si="1"/>
        <v>127689.48375</v>
      </c>
      <c r="G64" s="15">
        <f t="shared" si="2"/>
        <v>61.14036872305909</v>
      </c>
      <c r="H64" s="19">
        <v>120059933.63</v>
      </c>
      <c r="I64" s="43">
        <f t="shared" si="3"/>
        <v>120059.93363</v>
      </c>
      <c r="J64" s="43">
        <f t="shared" si="4"/>
        <v>7629.5501199999999</v>
      </c>
    </row>
    <row r="65" spans="1:10" ht="110.25" outlineLevel="1" x14ac:dyDescent="0.25">
      <c r="A65" s="17" t="s">
        <v>114</v>
      </c>
      <c r="B65" s="18" t="s">
        <v>115</v>
      </c>
      <c r="C65" s="19">
        <v>266559268</v>
      </c>
      <c r="D65" s="13">
        <f t="shared" si="0"/>
        <v>266559.26799999998</v>
      </c>
      <c r="E65" s="19">
        <v>182312436.97999999</v>
      </c>
      <c r="F65" s="15">
        <f t="shared" si="1"/>
        <v>182312.43698</v>
      </c>
      <c r="G65" s="15">
        <f t="shared" si="2"/>
        <v>68.394709494775469</v>
      </c>
      <c r="H65" s="19">
        <v>198142899.97999999</v>
      </c>
      <c r="I65" s="43">
        <f t="shared" si="3"/>
        <v>198142.89997999999</v>
      </c>
      <c r="J65" s="43">
        <f t="shared" si="4"/>
        <v>-15830.462999999989</v>
      </c>
    </row>
    <row r="66" spans="1:10" ht="47.25" outlineLevel="1" x14ac:dyDescent="0.25">
      <c r="A66" s="17" t="s">
        <v>116</v>
      </c>
      <c r="B66" s="18" t="s">
        <v>117</v>
      </c>
      <c r="C66" s="19">
        <v>8376200</v>
      </c>
      <c r="D66" s="13">
        <f t="shared" si="0"/>
        <v>8376.2000000000007</v>
      </c>
      <c r="E66" s="19">
        <v>4143526</v>
      </c>
      <c r="F66" s="15">
        <f t="shared" si="1"/>
        <v>4143.5259999999998</v>
      </c>
      <c r="G66" s="15">
        <f t="shared" si="2"/>
        <v>49.467849382775</v>
      </c>
      <c r="H66" s="19">
        <v>6865266.04</v>
      </c>
      <c r="I66" s="43">
        <f t="shared" si="3"/>
        <v>6865.2660400000004</v>
      </c>
      <c r="J66" s="43">
        <f t="shared" si="4"/>
        <v>-2721.7400400000006</v>
      </c>
    </row>
    <row r="67" spans="1:10" ht="63" x14ac:dyDescent="0.25">
      <c r="A67" s="17" t="s">
        <v>118</v>
      </c>
      <c r="B67" s="18" t="s">
        <v>119</v>
      </c>
      <c r="C67" s="19">
        <v>569688915.21000004</v>
      </c>
      <c r="D67" s="13">
        <f t="shared" si="0"/>
        <v>569688.91521000001</v>
      </c>
      <c r="E67" s="19">
        <v>502817833.39999998</v>
      </c>
      <c r="F67" s="15">
        <f t="shared" si="1"/>
        <v>502817.8334</v>
      </c>
      <c r="G67" s="15">
        <f t="shared" si="2"/>
        <v>88.261825002273426</v>
      </c>
      <c r="H67" s="19">
        <v>395945976.26999998</v>
      </c>
      <c r="I67" s="43">
        <f t="shared" si="3"/>
        <v>395945.97626999998</v>
      </c>
      <c r="J67" s="43">
        <f t="shared" si="4"/>
        <v>106871.85713000002</v>
      </c>
    </row>
    <row r="68" spans="1:10" ht="63" outlineLevel="1" x14ac:dyDescent="0.25">
      <c r="A68" s="17" t="s">
        <v>120</v>
      </c>
      <c r="B68" s="18" t="s">
        <v>121</v>
      </c>
      <c r="C68" s="19">
        <v>103941300</v>
      </c>
      <c r="D68" s="13">
        <f t="shared" si="0"/>
        <v>103941.3</v>
      </c>
      <c r="E68" s="19">
        <v>94401120</v>
      </c>
      <c r="F68" s="15">
        <f t="shared" si="1"/>
        <v>94401.12</v>
      </c>
      <c r="G68" s="15">
        <f t="shared" si="2"/>
        <v>90.8215694820057</v>
      </c>
      <c r="H68" s="19">
        <v>84169432.780000001</v>
      </c>
      <c r="I68" s="43">
        <f t="shared" si="3"/>
        <v>84169.432780000003</v>
      </c>
      <c r="J68" s="43">
        <f t="shared" si="4"/>
        <v>10231.687219999993</v>
      </c>
    </row>
    <row r="69" spans="1:10" ht="94.5" outlineLevel="1" x14ac:dyDescent="0.25">
      <c r="A69" s="17" t="s">
        <v>122</v>
      </c>
      <c r="B69" s="18" t="s">
        <v>123</v>
      </c>
      <c r="C69" s="19">
        <v>1000000</v>
      </c>
      <c r="D69" s="13">
        <f t="shared" si="0"/>
        <v>1000</v>
      </c>
      <c r="E69" s="19">
        <v>0</v>
      </c>
      <c r="F69" s="15">
        <f t="shared" si="1"/>
        <v>0</v>
      </c>
      <c r="G69" s="15">
        <f t="shared" si="2"/>
        <v>0</v>
      </c>
      <c r="H69" s="19">
        <v>0</v>
      </c>
      <c r="I69" s="43">
        <f t="shared" si="3"/>
        <v>0</v>
      </c>
      <c r="J69" s="43">
        <f t="shared" si="4"/>
        <v>0</v>
      </c>
    </row>
    <row r="70" spans="1:10" ht="63" outlineLevel="1" x14ac:dyDescent="0.25">
      <c r="A70" s="17" t="s">
        <v>124</v>
      </c>
      <c r="B70" s="18" t="s">
        <v>125</v>
      </c>
      <c r="C70" s="19">
        <v>5000000</v>
      </c>
      <c r="D70" s="13">
        <f t="shared" si="0"/>
        <v>5000</v>
      </c>
      <c r="E70" s="19">
        <v>5000000</v>
      </c>
      <c r="F70" s="15">
        <f t="shared" si="1"/>
        <v>5000</v>
      </c>
      <c r="G70" s="15">
        <f t="shared" si="2"/>
        <v>100</v>
      </c>
      <c r="H70" s="19">
        <v>5000000</v>
      </c>
      <c r="I70" s="43">
        <f t="shared" si="3"/>
        <v>5000</v>
      </c>
      <c r="J70" s="43">
        <f t="shared" si="4"/>
        <v>0</v>
      </c>
    </row>
    <row r="71" spans="1:10" ht="63" outlineLevel="1" x14ac:dyDescent="0.25">
      <c r="A71" s="17" t="s">
        <v>126</v>
      </c>
      <c r="B71" s="18" t="s">
        <v>127</v>
      </c>
      <c r="C71" s="19">
        <v>459747615.20999998</v>
      </c>
      <c r="D71" s="13">
        <f t="shared" si="0"/>
        <v>459747.61520999996</v>
      </c>
      <c r="E71" s="19">
        <v>403416713.39999998</v>
      </c>
      <c r="F71" s="15">
        <f t="shared" si="1"/>
        <v>403416.71339999995</v>
      </c>
      <c r="G71" s="15">
        <f t="shared" si="2"/>
        <v>87.747429253272017</v>
      </c>
      <c r="H71" s="19">
        <v>306776543.49000001</v>
      </c>
      <c r="I71" s="43">
        <f t="shared" si="3"/>
        <v>306776.54349000001</v>
      </c>
      <c r="J71" s="43">
        <f t="shared" si="4"/>
        <v>96640.169909999939</v>
      </c>
    </row>
    <row r="72" spans="1:10" ht="63" x14ac:dyDescent="0.25">
      <c r="A72" s="17" t="s">
        <v>128</v>
      </c>
      <c r="B72" s="18" t="s">
        <v>129</v>
      </c>
      <c r="C72" s="19">
        <v>413204477.82999998</v>
      </c>
      <c r="D72" s="13">
        <f t="shared" ref="D72:D118" si="5">C72/1000</f>
        <v>413204.47782999999</v>
      </c>
      <c r="E72" s="19">
        <v>255755501.31999999</v>
      </c>
      <c r="F72" s="15">
        <f t="shared" ref="F72:F118" si="6">E72/1000</f>
        <v>255755.50131999998</v>
      </c>
      <c r="G72" s="15">
        <f t="shared" ref="G72:G117" si="7">F72/D72*100</f>
        <v>61.895626751949806</v>
      </c>
      <c r="H72" s="19">
        <v>137780009.28</v>
      </c>
      <c r="I72" s="43">
        <f t="shared" ref="I72:I118" si="8">H72/1000</f>
        <v>137780.00928</v>
      </c>
      <c r="J72" s="43">
        <f t="shared" ref="J72:J118" si="9">F72-I72</f>
        <v>117975.49203999998</v>
      </c>
    </row>
    <row r="73" spans="1:10" ht="47.25" outlineLevel="1" x14ac:dyDescent="0.25">
      <c r="A73" s="17" t="s">
        <v>130</v>
      </c>
      <c r="B73" s="18" t="s">
        <v>131</v>
      </c>
      <c r="C73" s="19">
        <v>398004477.82999998</v>
      </c>
      <c r="D73" s="13">
        <f t="shared" si="5"/>
        <v>398004.47782999999</v>
      </c>
      <c r="E73" s="19">
        <v>242243752.99000001</v>
      </c>
      <c r="F73" s="15">
        <f t="shared" si="6"/>
        <v>242243.75299000001</v>
      </c>
      <c r="G73" s="15">
        <f t="shared" si="7"/>
        <v>60.864579793363482</v>
      </c>
      <c r="H73" s="19">
        <v>136630009.28</v>
      </c>
      <c r="I73" s="43">
        <f t="shared" si="8"/>
        <v>136630.00928</v>
      </c>
      <c r="J73" s="43">
        <f t="shared" si="9"/>
        <v>105613.74371000001</v>
      </c>
    </row>
    <row r="74" spans="1:10" ht="31.5" outlineLevel="1" x14ac:dyDescent="0.25">
      <c r="A74" s="17" t="s">
        <v>132</v>
      </c>
      <c r="B74" s="18" t="s">
        <v>133</v>
      </c>
      <c r="C74" s="19">
        <v>15200000</v>
      </c>
      <c r="D74" s="13">
        <f t="shared" si="5"/>
        <v>15200</v>
      </c>
      <c r="E74" s="19">
        <v>13511748.33</v>
      </c>
      <c r="F74" s="15">
        <f t="shared" si="6"/>
        <v>13511.74833</v>
      </c>
      <c r="G74" s="15">
        <f t="shared" si="7"/>
        <v>88.893081118421051</v>
      </c>
      <c r="H74" s="19">
        <v>1150000</v>
      </c>
      <c r="I74" s="43">
        <f t="shared" si="8"/>
        <v>1150</v>
      </c>
      <c r="J74" s="43">
        <f t="shared" si="9"/>
        <v>12361.74833</v>
      </c>
    </row>
    <row r="75" spans="1:10" ht="94.5" x14ac:dyDescent="0.25">
      <c r="A75" s="17" t="s">
        <v>134</v>
      </c>
      <c r="B75" s="18" t="s">
        <v>135</v>
      </c>
      <c r="C75" s="19">
        <v>3681026573.0100002</v>
      </c>
      <c r="D75" s="13">
        <f t="shared" si="5"/>
        <v>3681026.5730100004</v>
      </c>
      <c r="E75" s="19">
        <v>2259585307.8000002</v>
      </c>
      <c r="F75" s="15">
        <f t="shared" si="6"/>
        <v>2259585.3078000001</v>
      </c>
      <c r="G75" s="15">
        <f t="shared" si="7"/>
        <v>61.384650802787377</v>
      </c>
      <c r="H75" s="19">
        <v>3443448423.6399999</v>
      </c>
      <c r="I75" s="43">
        <f t="shared" si="8"/>
        <v>3443448.4236399997</v>
      </c>
      <c r="J75" s="43">
        <f t="shared" si="9"/>
        <v>-1183863.1158399996</v>
      </c>
    </row>
    <row r="76" spans="1:10" ht="78.75" outlineLevel="1" x14ac:dyDescent="0.25">
      <c r="A76" s="17" t="s">
        <v>136</v>
      </c>
      <c r="B76" s="18" t="s">
        <v>137</v>
      </c>
      <c r="C76" s="19">
        <v>631134143.88999999</v>
      </c>
      <c r="D76" s="13">
        <f t="shared" si="5"/>
        <v>631134.14388999995</v>
      </c>
      <c r="E76" s="19">
        <v>356250402.02999997</v>
      </c>
      <c r="F76" s="15">
        <f t="shared" si="6"/>
        <v>356250.40203</v>
      </c>
      <c r="G76" s="15">
        <f t="shared" si="7"/>
        <v>56.446067049113843</v>
      </c>
      <c r="H76" s="19">
        <v>260478380.18000001</v>
      </c>
      <c r="I76" s="43">
        <f t="shared" si="8"/>
        <v>260478.38018000001</v>
      </c>
      <c r="J76" s="43">
        <f t="shared" si="9"/>
        <v>95772.02184999999</v>
      </c>
    </row>
    <row r="77" spans="1:10" ht="78.75" outlineLevel="1" x14ac:dyDescent="0.25">
      <c r="A77" s="17" t="s">
        <v>138</v>
      </c>
      <c r="B77" s="18" t="s">
        <v>139</v>
      </c>
      <c r="C77" s="19">
        <v>2223868942.5300002</v>
      </c>
      <c r="D77" s="13">
        <f t="shared" si="5"/>
        <v>2223868.9425300001</v>
      </c>
      <c r="E77" s="19">
        <v>1362810012.02</v>
      </c>
      <c r="F77" s="15">
        <f t="shared" si="6"/>
        <v>1362810.01202</v>
      </c>
      <c r="G77" s="15">
        <f t="shared" si="7"/>
        <v>61.281039811167545</v>
      </c>
      <c r="H77" s="19">
        <v>2423092520.4699998</v>
      </c>
      <c r="I77" s="43">
        <f t="shared" si="8"/>
        <v>2423092.5204699999</v>
      </c>
      <c r="J77" s="43">
        <f t="shared" si="9"/>
        <v>-1060282.5084499998</v>
      </c>
    </row>
    <row r="78" spans="1:10" ht="47.25" outlineLevel="1" x14ac:dyDescent="0.25">
      <c r="A78" s="17" t="s">
        <v>140</v>
      </c>
      <c r="B78" s="18" t="s">
        <v>141</v>
      </c>
      <c r="C78" s="19">
        <v>201577466.33000001</v>
      </c>
      <c r="D78" s="13">
        <f t="shared" si="5"/>
        <v>201577.46633000002</v>
      </c>
      <c r="E78" s="19">
        <v>194794680.28</v>
      </c>
      <c r="F78" s="15">
        <f t="shared" si="6"/>
        <v>194794.68028</v>
      </c>
      <c r="G78" s="15">
        <f t="shared" si="7"/>
        <v>96.635146689017304</v>
      </c>
      <c r="H78" s="19">
        <v>214456193.27000001</v>
      </c>
      <c r="I78" s="43">
        <f t="shared" si="8"/>
        <v>214456.19327000002</v>
      </c>
      <c r="J78" s="43">
        <f t="shared" si="9"/>
        <v>-19661.512990000017</v>
      </c>
    </row>
    <row r="79" spans="1:10" ht="78.75" outlineLevel="1" x14ac:dyDescent="0.25">
      <c r="A79" s="17" t="s">
        <v>142</v>
      </c>
      <c r="B79" s="18" t="s">
        <v>143</v>
      </c>
      <c r="C79" s="31"/>
      <c r="D79" s="13">
        <f t="shared" si="5"/>
        <v>0</v>
      </c>
      <c r="E79" s="31"/>
      <c r="F79" s="15">
        <f t="shared" si="6"/>
        <v>0</v>
      </c>
      <c r="G79" s="15" t="s">
        <v>232</v>
      </c>
      <c r="H79" s="19">
        <v>16600000</v>
      </c>
      <c r="I79" s="43">
        <f t="shared" si="8"/>
        <v>16600</v>
      </c>
      <c r="J79" s="43">
        <f t="shared" si="9"/>
        <v>-16600</v>
      </c>
    </row>
    <row r="80" spans="1:10" ht="78.75" outlineLevel="1" x14ac:dyDescent="0.25">
      <c r="A80" s="17" t="s">
        <v>144</v>
      </c>
      <c r="B80" s="18" t="s">
        <v>145</v>
      </c>
      <c r="C80" s="19">
        <v>395069857</v>
      </c>
      <c r="D80" s="13">
        <f t="shared" si="5"/>
        <v>395069.85700000002</v>
      </c>
      <c r="E80" s="19">
        <v>275779205.47000003</v>
      </c>
      <c r="F80" s="15">
        <f t="shared" si="6"/>
        <v>275779.20547000004</v>
      </c>
      <c r="G80" s="15">
        <f t="shared" si="7"/>
        <v>69.805175106031953</v>
      </c>
      <c r="H80" s="19">
        <v>281068212.05000001</v>
      </c>
      <c r="I80" s="43">
        <f t="shared" si="8"/>
        <v>281068.21205000003</v>
      </c>
      <c r="J80" s="43">
        <f t="shared" si="9"/>
        <v>-5289.0065799999866</v>
      </c>
    </row>
    <row r="81" spans="1:10" ht="126" outlineLevel="1" x14ac:dyDescent="0.25">
      <c r="A81" s="17" t="s">
        <v>146</v>
      </c>
      <c r="B81" s="18" t="s">
        <v>147</v>
      </c>
      <c r="C81" s="19">
        <v>4029800</v>
      </c>
      <c r="D81" s="13">
        <f t="shared" si="5"/>
        <v>4029.8</v>
      </c>
      <c r="E81" s="19">
        <v>4029800</v>
      </c>
      <c r="F81" s="15">
        <f t="shared" si="6"/>
        <v>4029.8</v>
      </c>
      <c r="G81" s="15">
        <f t="shared" si="7"/>
        <v>100</v>
      </c>
      <c r="H81" s="19">
        <v>3082684.46</v>
      </c>
      <c r="I81" s="43">
        <f t="shared" si="8"/>
        <v>3082.6844599999999</v>
      </c>
      <c r="J81" s="43">
        <f t="shared" si="9"/>
        <v>947.11554000000024</v>
      </c>
    </row>
    <row r="82" spans="1:10" ht="63" outlineLevel="1" x14ac:dyDescent="0.25">
      <c r="A82" s="17" t="s">
        <v>148</v>
      </c>
      <c r="B82" s="18" t="s">
        <v>149</v>
      </c>
      <c r="C82" s="31"/>
      <c r="D82" s="13">
        <f t="shared" si="5"/>
        <v>0</v>
      </c>
      <c r="E82" s="31"/>
      <c r="F82" s="15">
        <f t="shared" si="6"/>
        <v>0</v>
      </c>
      <c r="G82" s="15" t="s">
        <v>232</v>
      </c>
      <c r="H82" s="19">
        <v>222573181.94999999</v>
      </c>
      <c r="I82" s="43">
        <f t="shared" si="8"/>
        <v>222573.18195</v>
      </c>
      <c r="J82" s="43">
        <f t="shared" si="9"/>
        <v>-222573.18195</v>
      </c>
    </row>
    <row r="83" spans="1:10" ht="47.25" outlineLevel="1" x14ac:dyDescent="0.25">
      <c r="A83" s="17" t="s">
        <v>150</v>
      </c>
      <c r="B83" s="18" t="s">
        <v>151</v>
      </c>
      <c r="C83" s="19">
        <v>40802785.780000001</v>
      </c>
      <c r="D83" s="13">
        <f t="shared" si="5"/>
        <v>40802.785779999998</v>
      </c>
      <c r="E83" s="19">
        <v>30817679.050000001</v>
      </c>
      <c r="F83" s="15">
        <f t="shared" si="6"/>
        <v>30817.679050000002</v>
      </c>
      <c r="G83" s="15">
        <f t="shared" si="7"/>
        <v>75.528370087675924</v>
      </c>
      <c r="H83" s="19">
        <v>21923699.300000001</v>
      </c>
      <c r="I83" s="43">
        <f t="shared" si="8"/>
        <v>21923.6993</v>
      </c>
      <c r="J83" s="43">
        <f t="shared" si="9"/>
        <v>8893.9797500000022</v>
      </c>
    </row>
    <row r="84" spans="1:10" ht="78.75" outlineLevel="1" x14ac:dyDescent="0.25">
      <c r="A84" s="17" t="s">
        <v>152</v>
      </c>
      <c r="B84" s="18" t="s">
        <v>153</v>
      </c>
      <c r="C84" s="19">
        <v>300000</v>
      </c>
      <c r="D84" s="13">
        <f t="shared" si="5"/>
        <v>300</v>
      </c>
      <c r="E84" s="19">
        <v>113519.62</v>
      </c>
      <c r="F84" s="15">
        <f t="shared" si="6"/>
        <v>113.51961999999999</v>
      </c>
      <c r="G84" s="15">
        <f t="shared" si="7"/>
        <v>37.83987333333333</v>
      </c>
      <c r="H84" s="19">
        <v>173551.96</v>
      </c>
      <c r="I84" s="43">
        <f t="shared" si="8"/>
        <v>173.55195999999998</v>
      </c>
      <c r="J84" s="43">
        <f t="shared" si="9"/>
        <v>-60.032339999999991</v>
      </c>
    </row>
    <row r="85" spans="1:10" ht="63" outlineLevel="1" x14ac:dyDescent="0.25">
      <c r="A85" s="17" t="s">
        <v>154</v>
      </c>
      <c r="B85" s="18" t="s">
        <v>155</v>
      </c>
      <c r="C85" s="19">
        <v>99373472.219999999</v>
      </c>
      <c r="D85" s="13">
        <f t="shared" si="5"/>
        <v>99373.472219999996</v>
      </c>
      <c r="E85" s="19">
        <v>34990009.329999998</v>
      </c>
      <c r="F85" s="15">
        <f t="shared" si="6"/>
        <v>34990.009330000001</v>
      </c>
      <c r="G85" s="15">
        <f t="shared" si="7"/>
        <v>35.210613605748478</v>
      </c>
      <c r="H85" s="19">
        <v>0</v>
      </c>
      <c r="I85" s="43">
        <f t="shared" si="8"/>
        <v>0</v>
      </c>
      <c r="J85" s="43">
        <f t="shared" si="9"/>
        <v>34990.009330000001</v>
      </c>
    </row>
    <row r="86" spans="1:10" ht="72" customHeight="1" outlineLevel="1" x14ac:dyDescent="0.25">
      <c r="A86" s="21" t="s">
        <v>230</v>
      </c>
      <c r="B86" s="18" t="s">
        <v>221</v>
      </c>
      <c r="C86" s="19">
        <v>84870105.260000005</v>
      </c>
      <c r="D86" s="13">
        <f t="shared" si="5"/>
        <v>84870.105260000011</v>
      </c>
      <c r="E86" s="19">
        <v>0</v>
      </c>
      <c r="F86" s="15">
        <f t="shared" si="6"/>
        <v>0</v>
      </c>
      <c r="G86" s="15">
        <f t="shared" si="7"/>
        <v>0</v>
      </c>
      <c r="H86" s="19"/>
      <c r="I86" s="43">
        <v>0</v>
      </c>
      <c r="J86" s="43">
        <f t="shared" si="9"/>
        <v>0</v>
      </c>
    </row>
    <row r="87" spans="1:10" ht="63" x14ac:dyDescent="0.25">
      <c r="A87" s="17" t="s">
        <v>156</v>
      </c>
      <c r="B87" s="18" t="s">
        <v>157</v>
      </c>
      <c r="C87" s="19">
        <v>10598292429.280001</v>
      </c>
      <c r="D87" s="13">
        <f t="shared" si="5"/>
        <v>10598292.42928</v>
      </c>
      <c r="E87" s="19">
        <v>5319141290</v>
      </c>
      <c r="F87" s="15">
        <f t="shared" si="6"/>
        <v>5319141.29</v>
      </c>
      <c r="G87" s="15">
        <f t="shared" si="7"/>
        <v>50.188663178464097</v>
      </c>
      <c r="H87" s="19">
        <v>5230214035.1999998</v>
      </c>
      <c r="I87" s="43">
        <f t="shared" si="8"/>
        <v>5230214.0351999998</v>
      </c>
      <c r="J87" s="43">
        <f t="shared" si="9"/>
        <v>88927.254800000228</v>
      </c>
    </row>
    <row r="88" spans="1:10" ht="47.25" outlineLevel="1" x14ac:dyDescent="0.25">
      <c r="A88" s="17" t="s">
        <v>158</v>
      </c>
      <c r="B88" s="18" t="s">
        <v>159</v>
      </c>
      <c r="C88" s="19">
        <v>9430314823.8799992</v>
      </c>
      <c r="D88" s="13">
        <f t="shared" si="5"/>
        <v>9430314.82388</v>
      </c>
      <c r="E88" s="19">
        <v>4715185781.6800003</v>
      </c>
      <c r="F88" s="15">
        <f t="shared" si="6"/>
        <v>4715185.78168</v>
      </c>
      <c r="G88" s="15">
        <f t="shared" si="7"/>
        <v>50.000300835555656</v>
      </c>
      <c r="H88" s="19">
        <v>3677223682.23</v>
      </c>
      <c r="I88" s="43">
        <f t="shared" si="8"/>
        <v>3677223.6822299999</v>
      </c>
      <c r="J88" s="43">
        <f t="shared" si="9"/>
        <v>1037962.0994500001</v>
      </c>
    </row>
    <row r="89" spans="1:10" ht="47.25" outlineLevel="1" x14ac:dyDescent="0.25">
      <c r="A89" s="17" t="s">
        <v>160</v>
      </c>
      <c r="B89" s="18" t="s">
        <v>161</v>
      </c>
      <c r="C89" s="19">
        <v>931677605.39999998</v>
      </c>
      <c r="D89" s="13">
        <f t="shared" si="5"/>
        <v>931677.6054</v>
      </c>
      <c r="E89" s="19">
        <v>602881508.32000005</v>
      </c>
      <c r="F89" s="15">
        <f t="shared" si="6"/>
        <v>602881.50832000002</v>
      </c>
      <c r="G89" s="15">
        <f t="shared" si="7"/>
        <v>64.709241139392105</v>
      </c>
      <c r="H89" s="19">
        <v>1552990352.97</v>
      </c>
      <c r="I89" s="43">
        <f t="shared" si="8"/>
        <v>1552990.3529700001</v>
      </c>
      <c r="J89" s="43">
        <f t="shared" si="9"/>
        <v>-950108.8446500001</v>
      </c>
    </row>
    <row r="90" spans="1:10" ht="51" customHeight="1" outlineLevel="1" x14ac:dyDescent="0.25">
      <c r="A90" s="23" t="s">
        <v>231</v>
      </c>
      <c r="B90" s="18">
        <v>1430000000</v>
      </c>
      <c r="C90" s="19">
        <v>236300000</v>
      </c>
      <c r="D90" s="13">
        <f t="shared" si="5"/>
        <v>236300</v>
      </c>
      <c r="E90" s="19">
        <v>1074000</v>
      </c>
      <c r="F90" s="15">
        <f t="shared" si="6"/>
        <v>1074</v>
      </c>
      <c r="G90" s="15">
        <f t="shared" si="7"/>
        <v>0.45450698264917477</v>
      </c>
      <c r="H90" s="19"/>
      <c r="I90" s="43">
        <v>0</v>
      </c>
      <c r="J90" s="43">
        <f t="shared" si="9"/>
        <v>1074</v>
      </c>
    </row>
    <row r="91" spans="1:10" ht="63" x14ac:dyDescent="0.25">
      <c r="A91" s="17" t="s">
        <v>162</v>
      </c>
      <c r="B91" s="18" t="s">
        <v>163</v>
      </c>
      <c r="C91" s="19">
        <v>58756256</v>
      </c>
      <c r="D91" s="13">
        <f t="shared" si="5"/>
        <v>58756.256000000001</v>
      </c>
      <c r="E91" s="19">
        <v>28384969.550000001</v>
      </c>
      <c r="F91" s="15">
        <f t="shared" si="6"/>
        <v>28384.969550000002</v>
      </c>
      <c r="G91" s="15">
        <f t="shared" si="7"/>
        <v>48.309697523953879</v>
      </c>
      <c r="H91" s="19">
        <v>525498429.73000002</v>
      </c>
      <c r="I91" s="43">
        <f t="shared" si="8"/>
        <v>525498.42972999997</v>
      </c>
      <c r="J91" s="43">
        <f t="shared" si="9"/>
        <v>-497113.46017999999</v>
      </c>
    </row>
    <row r="92" spans="1:10" ht="47.25" outlineLevel="1" x14ac:dyDescent="0.25">
      <c r="A92" s="17" t="s">
        <v>164</v>
      </c>
      <c r="B92" s="18" t="s">
        <v>165</v>
      </c>
      <c r="C92" s="19">
        <v>58756256</v>
      </c>
      <c r="D92" s="13">
        <f t="shared" si="5"/>
        <v>58756.256000000001</v>
      </c>
      <c r="E92" s="19">
        <v>28384969.550000001</v>
      </c>
      <c r="F92" s="15">
        <f t="shared" si="6"/>
        <v>28384.969550000002</v>
      </c>
      <c r="G92" s="15">
        <f t="shared" si="7"/>
        <v>48.309697523953879</v>
      </c>
      <c r="H92" s="19">
        <v>25498429.73</v>
      </c>
      <c r="I92" s="43">
        <f t="shared" si="8"/>
        <v>25498.42973</v>
      </c>
      <c r="J92" s="43">
        <f t="shared" si="9"/>
        <v>2886.5398200000018</v>
      </c>
    </row>
    <row r="93" spans="1:10" ht="47.25" outlineLevel="1" x14ac:dyDescent="0.25">
      <c r="A93" s="17" t="s">
        <v>166</v>
      </c>
      <c r="B93" s="18" t="s">
        <v>167</v>
      </c>
      <c r="C93" s="31"/>
      <c r="D93" s="13">
        <f t="shared" si="5"/>
        <v>0</v>
      </c>
      <c r="E93" s="31"/>
      <c r="F93" s="15">
        <f t="shared" si="6"/>
        <v>0</v>
      </c>
      <c r="G93" s="15" t="s">
        <v>232</v>
      </c>
      <c r="H93" s="19">
        <v>500000000</v>
      </c>
      <c r="I93" s="43">
        <f t="shared" si="8"/>
        <v>500000</v>
      </c>
      <c r="J93" s="43">
        <f t="shared" si="9"/>
        <v>-500000</v>
      </c>
    </row>
    <row r="94" spans="1:10" ht="94.5" x14ac:dyDescent="0.25">
      <c r="A94" s="17" t="s">
        <v>168</v>
      </c>
      <c r="B94" s="18" t="s">
        <v>169</v>
      </c>
      <c r="C94" s="19">
        <v>546805418</v>
      </c>
      <c r="D94" s="13">
        <f t="shared" si="5"/>
        <v>546805.41799999995</v>
      </c>
      <c r="E94" s="19">
        <v>227561689.91</v>
      </c>
      <c r="F94" s="15">
        <f t="shared" si="6"/>
        <v>227561.68990999999</v>
      </c>
      <c r="G94" s="15">
        <f t="shared" si="7"/>
        <v>41.616575553024241</v>
      </c>
      <c r="H94" s="19">
        <v>345668522.52999997</v>
      </c>
      <c r="I94" s="43">
        <f t="shared" si="8"/>
        <v>345668.52252999996</v>
      </c>
      <c r="J94" s="43">
        <f t="shared" si="9"/>
        <v>-118106.83261999997</v>
      </c>
    </row>
    <row r="95" spans="1:10" ht="47.25" outlineLevel="1" x14ac:dyDescent="0.25">
      <c r="A95" s="17" t="s">
        <v>170</v>
      </c>
      <c r="B95" s="18" t="s">
        <v>171</v>
      </c>
      <c r="C95" s="19">
        <v>217364224</v>
      </c>
      <c r="D95" s="13">
        <f t="shared" si="5"/>
        <v>217364.22399999999</v>
      </c>
      <c r="E95" s="19">
        <v>128266012.52</v>
      </c>
      <c r="F95" s="15">
        <f t="shared" si="6"/>
        <v>128266.01251999999</v>
      </c>
      <c r="G95" s="15">
        <f t="shared" si="7"/>
        <v>59.009716575989977</v>
      </c>
      <c r="H95" s="19">
        <v>81498736.939999998</v>
      </c>
      <c r="I95" s="43">
        <f t="shared" si="8"/>
        <v>81498.736940000003</v>
      </c>
      <c r="J95" s="43">
        <f t="shared" si="9"/>
        <v>46767.275579999987</v>
      </c>
    </row>
    <row r="96" spans="1:10" ht="47.25" outlineLevel="1" x14ac:dyDescent="0.25">
      <c r="A96" s="17" t="s">
        <v>172</v>
      </c>
      <c r="B96" s="18" t="s">
        <v>173</v>
      </c>
      <c r="C96" s="19">
        <v>198000700</v>
      </c>
      <c r="D96" s="13">
        <f t="shared" si="5"/>
        <v>198000.7</v>
      </c>
      <c r="E96" s="19">
        <v>16648620.949999999</v>
      </c>
      <c r="F96" s="15">
        <f t="shared" si="6"/>
        <v>16648.62095</v>
      </c>
      <c r="G96" s="15">
        <f t="shared" si="7"/>
        <v>8.4083646926500766</v>
      </c>
      <c r="H96" s="19">
        <v>105270206.48</v>
      </c>
      <c r="I96" s="43">
        <f t="shared" si="8"/>
        <v>105270.20648000001</v>
      </c>
      <c r="J96" s="43">
        <f t="shared" si="9"/>
        <v>-88621.585530000011</v>
      </c>
    </row>
    <row r="97" spans="1:10" ht="47.25" outlineLevel="1" x14ac:dyDescent="0.25">
      <c r="A97" s="17" t="s">
        <v>174</v>
      </c>
      <c r="B97" s="18" t="s">
        <v>175</v>
      </c>
      <c r="C97" s="19">
        <v>52696770</v>
      </c>
      <c r="D97" s="13">
        <f t="shared" si="5"/>
        <v>52696.77</v>
      </c>
      <c r="E97" s="19">
        <v>32978008.890000001</v>
      </c>
      <c r="F97" s="15">
        <f t="shared" si="6"/>
        <v>32978.008889999997</v>
      </c>
      <c r="G97" s="15">
        <f t="shared" si="7"/>
        <v>62.580702555393806</v>
      </c>
      <c r="H97" s="19">
        <v>108707104.8</v>
      </c>
      <c r="I97" s="43">
        <f t="shared" si="8"/>
        <v>108707.1048</v>
      </c>
      <c r="J97" s="43">
        <f t="shared" si="9"/>
        <v>-75729.095910000004</v>
      </c>
    </row>
    <row r="98" spans="1:10" ht="47.25" outlineLevel="1" x14ac:dyDescent="0.25">
      <c r="A98" s="17" t="s">
        <v>176</v>
      </c>
      <c r="B98" s="18" t="s">
        <v>177</v>
      </c>
      <c r="C98" s="19">
        <v>2462100</v>
      </c>
      <c r="D98" s="13">
        <f t="shared" si="5"/>
        <v>2462.1</v>
      </c>
      <c r="E98" s="19">
        <v>317500</v>
      </c>
      <c r="F98" s="15">
        <f t="shared" si="6"/>
        <v>317.5</v>
      </c>
      <c r="G98" s="15">
        <f t="shared" si="7"/>
        <v>12.895495715040006</v>
      </c>
      <c r="H98" s="19">
        <v>31000</v>
      </c>
      <c r="I98" s="43">
        <f t="shared" si="8"/>
        <v>31</v>
      </c>
      <c r="J98" s="43">
        <f t="shared" si="9"/>
        <v>286.5</v>
      </c>
    </row>
    <row r="99" spans="1:10" ht="63" outlineLevel="1" x14ac:dyDescent="0.25">
      <c r="A99" s="17" t="s">
        <v>178</v>
      </c>
      <c r="B99" s="18" t="s">
        <v>179</v>
      </c>
      <c r="C99" s="19">
        <v>76281624</v>
      </c>
      <c r="D99" s="13">
        <f t="shared" si="5"/>
        <v>76281.623999999996</v>
      </c>
      <c r="E99" s="19">
        <v>49351547.549999997</v>
      </c>
      <c r="F99" s="15">
        <f t="shared" si="6"/>
        <v>49351.547549999996</v>
      </c>
      <c r="G99" s="15">
        <f t="shared" si="7"/>
        <v>64.69650875550316</v>
      </c>
      <c r="H99" s="19">
        <v>50161474.310000002</v>
      </c>
      <c r="I99" s="43">
        <f t="shared" si="8"/>
        <v>50161.474310000005</v>
      </c>
      <c r="J99" s="43">
        <f t="shared" si="9"/>
        <v>-809.92676000000938</v>
      </c>
    </row>
    <row r="100" spans="1:10" ht="47.25" x14ac:dyDescent="0.25">
      <c r="A100" s="17" t="s">
        <v>180</v>
      </c>
      <c r="B100" s="18" t="s">
        <v>181</v>
      </c>
      <c r="C100" s="19">
        <v>532957523</v>
      </c>
      <c r="D100" s="13">
        <f t="shared" si="5"/>
        <v>532957.52300000004</v>
      </c>
      <c r="E100" s="19">
        <v>427321562.17000002</v>
      </c>
      <c r="F100" s="15">
        <f t="shared" si="6"/>
        <v>427321.56216999999</v>
      </c>
      <c r="G100" s="15">
        <f t="shared" si="7"/>
        <v>80.179290793123855</v>
      </c>
      <c r="H100" s="19">
        <v>510350892.79000002</v>
      </c>
      <c r="I100" s="43">
        <f t="shared" si="8"/>
        <v>510350.89279000001</v>
      </c>
      <c r="J100" s="43">
        <f t="shared" si="9"/>
        <v>-83029.330620000022</v>
      </c>
    </row>
    <row r="101" spans="1:10" ht="63" outlineLevel="1" x14ac:dyDescent="0.25">
      <c r="A101" s="17" t="s">
        <v>182</v>
      </c>
      <c r="B101" s="18" t="s">
        <v>183</v>
      </c>
      <c r="C101" s="19">
        <v>456205856</v>
      </c>
      <c r="D101" s="13">
        <f t="shared" si="5"/>
        <v>456205.85600000003</v>
      </c>
      <c r="E101" s="19">
        <v>354124134.99000001</v>
      </c>
      <c r="F101" s="15">
        <f t="shared" si="6"/>
        <v>354124.13498999999</v>
      </c>
      <c r="G101" s="15">
        <f t="shared" si="7"/>
        <v>77.623759171999751</v>
      </c>
      <c r="H101" s="19">
        <v>362402392.79000002</v>
      </c>
      <c r="I101" s="43">
        <f t="shared" si="8"/>
        <v>362402.39279000001</v>
      </c>
      <c r="J101" s="43">
        <f t="shared" si="9"/>
        <v>-8278.2578000000212</v>
      </c>
    </row>
    <row r="102" spans="1:10" ht="47.25" outlineLevel="1" x14ac:dyDescent="0.25">
      <c r="A102" s="17" t="s">
        <v>184</v>
      </c>
      <c r="B102" s="18" t="s">
        <v>185</v>
      </c>
      <c r="C102" s="19">
        <v>76751667</v>
      </c>
      <c r="D102" s="13">
        <f t="shared" si="5"/>
        <v>76751.667000000001</v>
      </c>
      <c r="E102" s="19">
        <v>73197427.180000007</v>
      </c>
      <c r="F102" s="15">
        <f t="shared" si="6"/>
        <v>73197.427180000013</v>
      </c>
      <c r="G102" s="15">
        <f t="shared" si="7"/>
        <v>95.369169219477683</v>
      </c>
      <c r="H102" s="19">
        <v>147948500</v>
      </c>
      <c r="I102" s="43">
        <f t="shared" si="8"/>
        <v>147948.5</v>
      </c>
      <c r="J102" s="43">
        <f t="shared" si="9"/>
        <v>-74751.072819999987</v>
      </c>
    </row>
    <row r="103" spans="1:10" ht="78.75" x14ac:dyDescent="0.25">
      <c r="A103" s="17" t="s">
        <v>186</v>
      </c>
      <c r="B103" s="18" t="s">
        <v>187</v>
      </c>
      <c r="C103" s="19">
        <v>1043857921</v>
      </c>
      <c r="D103" s="13">
        <f t="shared" si="5"/>
        <v>1043857.921</v>
      </c>
      <c r="E103" s="19">
        <v>631930194.91999996</v>
      </c>
      <c r="F103" s="15">
        <f t="shared" si="6"/>
        <v>631930.19491999992</v>
      </c>
      <c r="G103" s="15">
        <f t="shared" si="7"/>
        <v>60.537950827122188</v>
      </c>
      <c r="H103" s="19">
        <v>492533740.79000002</v>
      </c>
      <c r="I103" s="43">
        <f t="shared" si="8"/>
        <v>492533.74079000001</v>
      </c>
      <c r="J103" s="43">
        <f t="shared" si="9"/>
        <v>139396.45412999991</v>
      </c>
    </row>
    <row r="104" spans="1:10" ht="78.75" outlineLevel="1" x14ac:dyDescent="0.25">
      <c r="A104" s="17" t="s">
        <v>188</v>
      </c>
      <c r="B104" s="18" t="s">
        <v>189</v>
      </c>
      <c r="C104" s="19">
        <v>401020500</v>
      </c>
      <c r="D104" s="13">
        <f t="shared" si="5"/>
        <v>401020.5</v>
      </c>
      <c r="E104" s="19">
        <v>269119810.38999999</v>
      </c>
      <c r="F104" s="15">
        <f t="shared" si="6"/>
        <v>269119.81039</v>
      </c>
      <c r="G104" s="15">
        <f t="shared" si="7"/>
        <v>67.108741420949798</v>
      </c>
      <c r="H104" s="19">
        <v>272087693.10000002</v>
      </c>
      <c r="I104" s="43">
        <f t="shared" si="8"/>
        <v>272087.69310000003</v>
      </c>
      <c r="J104" s="43">
        <f t="shared" si="9"/>
        <v>-2967.8827100000344</v>
      </c>
    </row>
    <row r="105" spans="1:10" ht="78.75" outlineLevel="1" x14ac:dyDescent="0.25">
      <c r="A105" s="17" t="s">
        <v>190</v>
      </c>
      <c r="B105" s="18" t="s">
        <v>191</v>
      </c>
      <c r="C105" s="19">
        <v>29604000</v>
      </c>
      <c r="D105" s="13">
        <f t="shared" si="5"/>
        <v>29604</v>
      </c>
      <c r="E105" s="19">
        <v>19752174.079999998</v>
      </c>
      <c r="F105" s="15">
        <f t="shared" si="6"/>
        <v>19752.174079999997</v>
      </c>
      <c r="G105" s="15">
        <f t="shared" si="7"/>
        <v>66.721301445750569</v>
      </c>
      <c r="H105" s="19">
        <v>20980634.670000002</v>
      </c>
      <c r="I105" s="43">
        <f t="shared" si="8"/>
        <v>20980.634670000003</v>
      </c>
      <c r="J105" s="43">
        <f t="shared" si="9"/>
        <v>-1228.4605900000061</v>
      </c>
    </row>
    <row r="106" spans="1:10" ht="47.25" outlineLevel="1" x14ac:dyDescent="0.25">
      <c r="A106" s="17" t="s">
        <v>192</v>
      </c>
      <c r="B106" s="18" t="s">
        <v>193</v>
      </c>
      <c r="C106" s="19">
        <v>474828145</v>
      </c>
      <c r="D106" s="13">
        <f t="shared" si="5"/>
        <v>474828.14500000002</v>
      </c>
      <c r="E106" s="19">
        <v>273339350.51999998</v>
      </c>
      <c r="F106" s="15">
        <f t="shared" si="6"/>
        <v>273339.35051999998</v>
      </c>
      <c r="G106" s="15">
        <f t="shared" si="7"/>
        <v>57.565953787343418</v>
      </c>
      <c r="H106" s="19">
        <v>131624331.45999999</v>
      </c>
      <c r="I106" s="43">
        <f t="shared" si="8"/>
        <v>131624.33145999999</v>
      </c>
      <c r="J106" s="43">
        <f t="shared" si="9"/>
        <v>141715.01905999999</v>
      </c>
    </row>
    <row r="107" spans="1:10" ht="63" outlineLevel="1" x14ac:dyDescent="0.25">
      <c r="A107" s="17" t="s">
        <v>194</v>
      </c>
      <c r="B107" s="18" t="s">
        <v>195</v>
      </c>
      <c r="C107" s="19">
        <v>136405276</v>
      </c>
      <c r="D107" s="13">
        <f t="shared" si="5"/>
        <v>136405.27600000001</v>
      </c>
      <c r="E107" s="19">
        <v>69718859.930000007</v>
      </c>
      <c r="F107" s="15">
        <f t="shared" si="6"/>
        <v>69718.859930000006</v>
      </c>
      <c r="G107" s="15">
        <f t="shared" si="7"/>
        <v>51.111556660022451</v>
      </c>
      <c r="H107" s="19">
        <v>67841081.560000002</v>
      </c>
      <c r="I107" s="43">
        <f t="shared" si="8"/>
        <v>67841.081560000006</v>
      </c>
      <c r="J107" s="43">
        <f t="shared" si="9"/>
        <v>1877.77837</v>
      </c>
    </row>
    <row r="108" spans="1:10" ht="78.75" outlineLevel="1" x14ac:dyDescent="0.25">
      <c r="A108" s="17" t="s">
        <v>196</v>
      </c>
      <c r="B108" s="18" t="s">
        <v>197</v>
      </c>
      <c r="C108" s="19">
        <v>2000000</v>
      </c>
      <c r="D108" s="13">
        <f t="shared" si="5"/>
        <v>2000</v>
      </c>
      <c r="E108" s="19">
        <v>0</v>
      </c>
      <c r="F108" s="15">
        <f t="shared" si="6"/>
        <v>0</v>
      </c>
      <c r="G108" s="15">
        <f t="shared" si="7"/>
        <v>0</v>
      </c>
      <c r="H108" s="19">
        <v>0</v>
      </c>
      <c r="I108" s="43">
        <f t="shared" si="8"/>
        <v>0</v>
      </c>
      <c r="J108" s="43">
        <f t="shared" si="9"/>
        <v>0</v>
      </c>
    </row>
    <row r="109" spans="1:10" ht="78.75" x14ac:dyDescent="0.25">
      <c r="A109" s="17" t="s">
        <v>198</v>
      </c>
      <c r="B109" s="18" t="s">
        <v>199</v>
      </c>
      <c r="C109" s="19">
        <v>4460543555.3000002</v>
      </c>
      <c r="D109" s="13">
        <f t="shared" si="5"/>
        <v>4460543.5553000001</v>
      </c>
      <c r="E109" s="19">
        <v>3142546038.96</v>
      </c>
      <c r="F109" s="15">
        <f t="shared" si="6"/>
        <v>3142546.03896</v>
      </c>
      <c r="G109" s="15">
        <f t="shared" si="7"/>
        <v>70.452087284878971</v>
      </c>
      <c r="H109" s="19">
        <v>2709302103.6399999</v>
      </c>
      <c r="I109" s="43">
        <f t="shared" si="8"/>
        <v>2709302.1036399999</v>
      </c>
      <c r="J109" s="43">
        <f t="shared" si="9"/>
        <v>433243.93532000016</v>
      </c>
    </row>
    <row r="110" spans="1:10" ht="63" outlineLevel="1" x14ac:dyDescent="0.25">
      <c r="A110" s="17" t="s">
        <v>200</v>
      </c>
      <c r="B110" s="18" t="s">
        <v>201</v>
      </c>
      <c r="C110" s="19">
        <v>261802774.30000001</v>
      </c>
      <c r="D110" s="13">
        <f t="shared" si="5"/>
        <v>261802.77430000002</v>
      </c>
      <c r="E110" s="19">
        <v>171242875.22999999</v>
      </c>
      <c r="F110" s="15">
        <f t="shared" si="6"/>
        <v>171242.87522999998</v>
      </c>
      <c r="G110" s="15">
        <f t="shared" si="7"/>
        <v>65.409114050782605</v>
      </c>
      <c r="H110" s="19">
        <v>106952317.65000001</v>
      </c>
      <c r="I110" s="43">
        <f t="shared" si="8"/>
        <v>106952.31765000001</v>
      </c>
      <c r="J110" s="43">
        <f t="shared" si="9"/>
        <v>64290.557579999964</v>
      </c>
    </row>
    <row r="111" spans="1:10" ht="47.25" outlineLevel="1" x14ac:dyDescent="0.25">
      <c r="A111" s="17" t="s">
        <v>202</v>
      </c>
      <c r="B111" s="18" t="s">
        <v>203</v>
      </c>
      <c r="C111" s="19">
        <v>566925481</v>
      </c>
      <c r="D111" s="13">
        <f t="shared" si="5"/>
        <v>566925.48100000003</v>
      </c>
      <c r="E111" s="19">
        <v>317500867.06</v>
      </c>
      <c r="F111" s="15">
        <f t="shared" si="6"/>
        <v>317500.86706000002</v>
      </c>
      <c r="G111" s="15">
        <f t="shared" si="7"/>
        <v>56.003986008877234</v>
      </c>
      <c r="H111" s="19">
        <v>385380942.47000003</v>
      </c>
      <c r="I111" s="43">
        <f t="shared" si="8"/>
        <v>385380.94247000001</v>
      </c>
      <c r="J111" s="43">
        <f t="shared" si="9"/>
        <v>-67880.07540999999</v>
      </c>
    </row>
    <row r="112" spans="1:10" ht="47.25" outlineLevel="1" x14ac:dyDescent="0.25">
      <c r="A112" s="17" t="s">
        <v>204</v>
      </c>
      <c r="B112" s="18" t="s">
        <v>205</v>
      </c>
      <c r="C112" s="19">
        <v>3631815300</v>
      </c>
      <c r="D112" s="13">
        <f t="shared" si="5"/>
        <v>3631815.3</v>
      </c>
      <c r="E112" s="19">
        <v>2653802296.6700001</v>
      </c>
      <c r="F112" s="15">
        <f t="shared" si="6"/>
        <v>2653802.2966700001</v>
      </c>
      <c r="G112" s="15">
        <f t="shared" si="7"/>
        <v>73.070959766869208</v>
      </c>
      <c r="H112" s="19">
        <v>2216968843.52</v>
      </c>
      <c r="I112" s="43">
        <f t="shared" si="8"/>
        <v>2216968.8435200001</v>
      </c>
      <c r="J112" s="43">
        <f t="shared" si="9"/>
        <v>436833.45314999996</v>
      </c>
    </row>
    <row r="113" spans="1:10" ht="66.75" customHeight="1" x14ac:dyDescent="0.25">
      <c r="A113" s="17" t="s">
        <v>206</v>
      </c>
      <c r="B113" s="18" t="s">
        <v>207</v>
      </c>
      <c r="C113" s="19">
        <v>814237698.84000003</v>
      </c>
      <c r="D113" s="13">
        <f t="shared" si="5"/>
        <v>814237.69884000008</v>
      </c>
      <c r="E113" s="19">
        <v>522048876.56</v>
      </c>
      <c r="F113" s="15">
        <f t="shared" si="6"/>
        <v>522048.87656</v>
      </c>
      <c r="G113" s="15">
        <f t="shared" si="7"/>
        <v>64.115046171865359</v>
      </c>
      <c r="H113" s="19">
        <v>862778853.76999998</v>
      </c>
      <c r="I113" s="43">
        <f t="shared" si="8"/>
        <v>862778.85376999993</v>
      </c>
      <c r="J113" s="43">
        <f t="shared" si="9"/>
        <v>-340729.97720999992</v>
      </c>
    </row>
    <row r="114" spans="1:10" ht="72" customHeight="1" outlineLevel="1" x14ac:dyDescent="0.25">
      <c r="A114" s="21" t="s">
        <v>208</v>
      </c>
      <c r="B114" s="22" t="s">
        <v>209</v>
      </c>
      <c r="C114" s="19">
        <v>814237698.84000003</v>
      </c>
      <c r="D114" s="13">
        <f t="shared" si="5"/>
        <v>814237.69884000008</v>
      </c>
      <c r="E114" s="19">
        <v>522048876.56</v>
      </c>
      <c r="F114" s="15">
        <f t="shared" si="6"/>
        <v>522048.87656</v>
      </c>
      <c r="G114" s="15">
        <f t="shared" si="7"/>
        <v>64.115046171865359</v>
      </c>
      <c r="H114" s="24">
        <v>0</v>
      </c>
      <c r="I114" s="43">
        <f t="shared" si="8"/>
        <v>0</v>
      </c>
      <c r="J114" s="43">
        <f t="shared" si="9"/>
        <v>522048.87656</v>
      </c>
    </row>
    <row r="115" spans="1:10" ht="64.5" customHeight="1" x14ac:dyDescent="0.25">
      <c r="A115" s="21" t="s">
        <v>226</v>
      </c>
      <c r="B115" s="22" t="s">
        <v>222</v>
      </c>
      <c r="C115" s="19">
        <v>819449823.82000005</v>
      </c>
      <c r="D115" s="13">
        <f t="shared" si="5"/>
        <v>819449.82382000005</v>
      </c>
      <c r="E115" s="19">
        <v>210459635.56</v>
      </c>
      <c r="F115" s="15">
        <f t="shared" si="6"/>
        <v>210459.63556</v>
      </c>
      <c r="G115" s="15">
        <f t="shared" si="7"/>
        <v>25.683041162777702</v>
      </c>
      <c r="H115" s="24">
        <v>0</v>
      </c>
      <c r="I115" s="43">
        <f t="shared" si="8"/>
        <v>0</v>
      </c>
      <c r="J115" s="43">
        <f t="shared" si="9"/>
        <v>210459.63556</v>
      </c>
    </row>
    <row r="116" spans="1:10" ht="66" customHeight="1" x14ac:dyDescent="0.25">
      <c r="A116" s="21" t="s">
        <v>227</v>
      </c>
      <c r="B116" s="22" t="s">
        <v>223</v>
      </c>
      <c r="C116" s="19">
        <v>82363611.109999999</v>
      </c>
      <c r="D116" s="13">
        <f t="shared" si="5"/>
        <v>82363.611109999998</v>
      </c>
      <c r="E116" s="19">
        <v>51448929.340000004</v>
      </c>
      <c r="F116" s="15">
        <f t="shared" si="6"/>
        <v>51448.929340000002</v>
      </c>
      <c r="G116" s="15">
        <f t="shared" si="7"/>
        <v>62.465606651568294</v>
      </c>
      <c r="H116" s="24">
        <v>0</v>
      </c>
      <c r="I116" s="43">
        <f t="shared" si="8"/>
        <v>0</v>
      </c>
      <c r="J116" s="43">
        <f t="shared" si="9"/>
        <v>51448.929340000002</v>
      </c>
    </row>
    <row r="117" spans="1:10" ht="51" customHeight="1" x14ac:dyDescent="0.25">
      <c r="A117" s="21" t="s">
        <v>228</v>
      </c>
      <c r="B117" s="22" t="s">
        <v>224</v>
      </c>
      <c r="C117" s="19">
        <v>737056212.71000004</v>
      </c>
      <c r="D117" s="13">
        <f t="shared" si="5"/>
        <v>737056.21270999999</v>
      </c>
      <c r="E117" s="19">
        <v>159010706.22</v>
      </c>
      <c r="F117" s="15">
        <f t="shared" si="6"/>
        <v>159010.70621999999</v>
      </c>
      <c r="G117" s="15">
        <f t="shared" si="7"/>
        <v>21.573755634641653</v>
      </c>
      <c r="H117" s="16">
        <v>0</v>
      </c>
      <c r="I117" s="43">
        <f t="shared" si="8"/>
        <v>0</v>
      </c>
      <c r="J117" s="43">
        <f t="shared" si="9"/>
        <v>159010.70621999999</v>
      </c>
    </row>
    <row r="118" spans="1:10" ht="51" customHeight="1" x14ac:dyDescent="0.25">
      <c r="A118" s="21" t="s">
        <v>229</v>
      </c>
      <c r="B118" s="22" t="s">
        <v>225</v>
      </c>
      <c r="C118" s="19">
        <v>30000</v>
      </c>
      <c r="D118" s="13">
        <f t="shared" si="5"/>
        <v>30</v>
      </c>
      <c r="E118" s="19">
        <v>0</v>
      </c>
      <c r="F118" s="15">
        <f t="shared" si="6"/>
        <v>0</v>
      </c>
      <c r="G118" s="14" t="s">
        <v>232</v>
      </c>
      <c r="H118" s="16">
        <v>0</v>
      </c>
      <c r="I118" s="43">
        <f t="shared" si="8"/>
        <v>0</v>
      </c>
      <c r="J118" s="43">
        <f t="shared" si="9"/>
        <v>0</v>
      </c>
    </row>
    <row r="119" spans="1:10" ht="42.75" customHeight="1" x14ac:dyDescent="0.25"/>
    <row r="120" spans="1:10" ht="42.75" customHeight="1" x14ac:dyDescent="0.25"/>
    <row r="121" spans="1:10" ht="42.75" customHeight="1" x14ac:dyDescent="0.25"/>
    <row r="122" spans="1:10" ht="42.75" customHeight="1" x14ac:dyDescent="0.25"/>
    <row r="123" spans="1:10" ht="42.75" customHeight="1" x14ac:dyDescent="0.25"/>
    <row r="124" spans="1:10" ht="42.75" customHeight="1" x14ac:dyDescent="0.25"/>
  </sheetData>
  <mergeCells count="6">
    <mergeCell ref="A7:B7"/>
    <mergeCell ref="A2:J2"/>
    <mergeCell ref="A1:C1"/>
    <mergeCell ref="A3:G3"/>
    <mergeCell ref="A4:G4"/>
    <mergeCell ref="A5:G5"/>
  </mergeCells>
  <pageMargins left="0.59055118110236227" right="0.59055118110236227" top="0.75" bottom="0.59055118110236227" header="0.39370078740157483" footer="0.39370078740157483"/>
  <pageSetup paperSize="9" scale="68" fitToHeight="200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7E448F6B-7BCC-45E0-B576-181E28FCC4F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Кривовицина Елена Владимировна</dc:creator>
  <cp:lastModifiedBy>Кривовицина Елена Викьлровна</cp:lastModifiedBy>
  <cp:lastPrinted>2020-11-16T12:17:54Z</cp:lastPrinted>
  <dcterms:created xsi:type="dcterms:W3CDTF">2019-10-25T12:42:43Z</dcterms:created>
  <dcterms:modified xsi:type="dcterms:W3CDTF">2020-11-16T12:19:51Z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Верный - Программы и подпрограммы (копия от 10.09.2019 08_48_45).xlsx</vt:lpwstr>
  </property>
  <property fmtid="{D5CDD505-2E9C-101B-9397-08002B2CF9AE}" pid="3" name="Название отчета">
    <vt:lpwstr>Верный - Программы и подпрограммы (копия от 10.09.2019 08_48_45).xlsx</vt:lpwstr>
  </property>
  <property fmtid="{D5CDD505-2E9C-101B-9397-08002B2CF9AE}" pid="4" name="Версия клиента">
    <vt:lpwstr>19.1.24.6170</vt:lpwstr>
  </property>
  <property fmtid="{D5CDD505-2E9C-101B-9397-08002B2CF9AE}" pid="5" name="Версия базы">
    <vt:lpwstr>19.1.1766.522840427</vt:lpwstr>
  </property>
  <property fmtid="{D5CDD505-2E9C-101B-9397-08002B2CF9AE}" pid="6" name="Тип сервера">
    <vt:lpwstr>MSSQL</vt:lpwstr>
  </property>
  <property fmtid="{D5CDD505-2E9C-101B-9397-08002B2CF9AE}" pid="7" name="Сервер">
    <vt:lpwstr>kc2</vt:lpwstr>
  </property>
  <property fmtid="{D5CDD505-2E9C-101B-9397-08002B2CF9AE}" pid="8" name="База">
    <vt:lpwstr>lipetsk_068</vt:lpwstr>
  </property>
  <property fmtid="{D5CDD505-2E9C-101B-9397-08002B2CF9AE}" pid="9" name="Пользователь">
    <vt:lpwstr>krivovicina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