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990" windowWidth="15000" windowHeight="9990"/>
  </bookViews>
  <sheets>
    <sheet name="Sheet1" sheetId="1" r:id="rId1"/>
  </sheets>
  <definedNames>
    <definedName name="_xlnm._FilterDatabase" localSheetId="0" hidden="1">Sheet1!$B$4:$F$79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K26" i="1" s="1"/>
  <c r="G27" i="1"/>
  <c r="G28" i="1"/>
  <c r="G29" i="1"/>
  <c r="G30" i="1"/>
  <c r="K30" i="1" s="1"/>
  <c r="G31" i="1"/>
  <c r="G32" i="1"/>
  <c r="G33" i="1"/>
  <c r="G34" i="1"/>
  <c r="H34" i="1" s="1"/>
  <c r="G35" i="1"/>
  <c r="G36" i="1"/>
  <c r="G37" i="1"/>
  <c r="G38" i="1"/>
  <c r="K38" i="1" s="1"/>
  <c r="G39" i="1"/>
  <c r="G40" i="1"/>
  <c r="G41" i="1"/>
  <c r="G42" i="1"/>
  <c r="K42" i="1" s="1"/>
  <c r="G43" i="1"/>
  <c r="G44" i="1"/>
  <c r="G45" i="1"/>
  <c r="G46" i="1"/>
  <c r="G47" i="1"/>
  <c r="G48" i="1"/>
  <c r="G49" i="1"/>
  <c r="G50" i="1"/>
  <c r="G51" i="1"/>
  <c r="G52" i="1"/>
  <c r="G53" i="1"/>
  <c r="G54" i="1"/>
  <c r="K54" i="1" s="1"/>
  <c r="G55" i="1"/>
  <c r="G56" i="1"/>
  <c r="G57" i="1"/>
  <c r="G58" i="1"/>
  <c r="G59" i="1"/>
  <c r="G60" i="1"/>
  <c r="G61" i="1"/>
  <c r="G62" i="1"/>
  <c r="K62" i="1" s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E6" i="1"/>
  <c r="E7" i="1"/>
  <c r="E8" i="1"/>
  <c r="H8" i="1" s="1"/>
  <c r="E9" i="1"/>
  <c r="E10" i="1"/>
  <c r="E11" i="1"/>
  <c r="E12" i="1"/>
  <c r="H12" i="1" s="1"/>
  <c r="E13" i="1"/>
  <c r="E14" i="1"/>
  <c r="E15" i="1"/>
  <c r="H15" i="1" s="1"/>
  <c r="E16" i="1"/>
  <c r="E17" i="1"/>
  <c r="H17" i="1" s="1"/>
  <c r="E18" i="1"/>
  <c r="E19" i="1"/>
  <c r="E20" i="1"/>
  <c r="E21" i="1"/>
  <c r="E22" i="1"/>
  <c r="E23" i="1"/>
  <c r="E24" i="1"/>
  <c r="E25" i="1"/>
  <c r="E26" i="1"/>
  <c r="E27" i="1"/>
  <c r="E28" i="1"/>
  <c r="H28" i="1" s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H44" i="1" s="1"/>
  <c r="E45" i="1"/>
  <c r="E46" i="1"/>
  <c r="E47" i="1"/>
  <c r="E48" i="1"/>
  <c r="E49" i="1"/>
  <c r="E50" i="1"/>
  <c r="E51" i="1"/>
  <c r="E52" i="1"/>
  <c r="E53" i="1"/>
  <c r="E54" i="1"/>
  <c r="E55" i="1"/>
  <c r="E56" i="1"/>
  <c r="H56" i="1" s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H72" i="1" s="1"/>
  <c r="E73" i="1"/>
  <c r="E74" i="1"/>
  <c r="E75" i="1"/>
  <c r="E76" i="1"/>
  <c r="E77" i="1"/>
  <c r="E78" i="1"/>
  <c r="E79" i="1"/>
  <c r="G5" i="1"/>
  <c r="E5" i="1"/>
  <c r="J6" i="1"/>
  <c r="J7" i="1"/>
  <c r="J8" i="1"/>
  <c r="K8" i="1" s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J23" i="1"/>
  <c r="J24" i="1"/>
  <c r="K24" i="1" s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K68" i="1" s="1"/>
  <c r="J69" i="1"/>
  <c r="J70" i="1"/>
  <c r="J71" i="1"/>
  <c r="J72" i="1"/>
  <c r="J73" i="1"/>
  <c r="J74" i="1"/>
  <c r="J75" i="1"/>
  <c r="J76" i="1"/>
  <c r="J77" i="1"/>
  <c r="J78" i="1"/>
  <c r="J79" i="1"/>
  <c r="J5" i="1"/>
  <c r="K9" i="1"/>
  <c r="K13" i="1"/>
  <c r="H18" i="1"/>
  <c r="K21" i="1"/>
  <c r="K25" i="1"/>
  <c r="K29" i="1"/>
  <c r="K33" i="1"/>
  <c r="K37" i="1"/>
  <c r="K41" i="1"/>
  <c r="K43" i="1"/>
  <c r="K47" i="1"/>
  <c r="H48" i="1"/>
  <c r="K49" i="1"/>
  <c r="K53" i="1"/>
  <c r="K57" i="1"/>
  <c r="K61" i="1"/>
  <c r="K65" i="1"/>
  <c r="H66" i="1"/>
  <c r="K69" i="1"/>
  <c r="K73" i="1"/>
  <c r="K76" i="1"/>
  <c r="K77" i="1"/>
  <c r="H69" i="1"/>
  <c r="H65" i="1"/>
  <c r="H61" i="1"/>
  <c r="H49" i="1"/>
  <c r="H45" i="1"/>
  <c r="H37" i="1"/>
  <c r="H29" i="1"/>
  <c r="H25" i="1"/>
  <c r="H21" i="1"/>
  <c r="H13" i="1"/>
  <c r="H9" i="1"/>
  <c r="H36" i="1"/>
  <c r="H79" i="1"/>
  <c r="H63" i="1"/>
  <c r="H55" i="1"/>
  <c r="H47" i="1"/>
  <c r="H35" i="1"/>
  <c r="H23" i="1"/>
  <c r="H19" i="1"/>
  <c r="H77" i="1" l="1"/>
  <c r="H53" i="1"/>
  <c r="K45" i="1"/>
  <c r="H33" i="1"/>
  <c r="K17" i="1"/>
  <c r="K66" i="1"/>
  <c r="K58" i="1"/>
  <c r="K34" i="1"/>
  <c r="K22" i="1"/>
  <c r="H50" i="1"/>
  <c r="H76" i="1"/>
  <c r="K72" i="1"/>
  <c r="H68" i="1"/>
  <c r="H52" i="1"/>
  <c r="K28" i="1"/>
  <c r="H24" i="1"/>
  <c r="K12" i="1"/>
  <c r="H67" i="1"/>
  <c r="K39" i="1"/>
  <c r="H71" i="1"/>
  <c r="H51" i="1"/>
  <c r="K35" i="1"/>
  <c r="K31" i="1"/>
  <c r="K27" i="1"/>
  <c r="K23" i="1"/>
  <c r="K19" i="1"/>
  <c r="H7" i="1"/>
  <c r="H39" i="1"/>
  <c r="H5" i="1"/>
  <c r="H60" i="1"/>
  <c r="H40" i="1"/>
  <c r="H32" i="1"/>
  <c r="H20" i="1"/>
  <c r="H16" i="1"/>
  <c r="K50" i="1"/>
  <c r="K46" i="1"/>
  <c r="H64" i="1"/>
  <c r="H31" i="1"/>
  <c r="H75" i="1"/>
  <c r="H59" i="1"/>
  <c r="H43" i="1"/>
  <c r="H27" i="1"/>
  <c r="H11" i="1"/>
  <c r="K5" i="1"/>
  <c r="K79" i="1"/>
  <c r="K71" i="1"/>
  <c r="K67" i="1"/>
  <c r="K60" i="1"/>
  <c r="K52" i="1"/>
  <c r="K15" i="1"/>
  <c r="K11" i="1"/>
  <c r="K78" i="1"/>
  <c r="K74" i="1"/>
  <c r="K70" i="1"/>
  <c r="K63" i="1"/>
  <c r="K59" i="1"/>
  <c r="K55" i="1"/>
  <c r="K51" i="1"/>
  <c r="K44" i="1"/>
  <c r="K40" i="1"/>
  <c r="K36" i="1"/>
  <c r="K18" i="1"/>
  <c r="K14" i="1"/>
  <c r="K10" i="1"/>
  <c r="K6" i="1"/>
  <c r="K75" i="1"/>
  <c r="K56" i="1"/>
  <c r="K7" i="1"/>
  <c r="H41" i="1"/>
  <c r="H57" i="1"/>
  <c r="H73" i="1"/>
  <c r="H74" i="1"/>
  <c r="H58" i="1"/>
  <c r="H42" i="1"/>
  <c r="H26" i="1"/>
  <c r="H10" i="1"/>
  <c r="H70" i="1"/>
  <c r="H54" i="1"/>
  <c r="H38" i="1"/>
  <c r="H22" i="1"/>
  <c r="H6" i="1"/>
  <c r="K64" i="1"/>
  <c r="K48" i="1"/>
  <c r="K32" i="1"/>
  <c r="K16" i="1"/>
  <c r="H78" i="1"/>
  <c r="H62" i="1"/>
  <c r="H46" i="1"/>
  <c r="H30" i="1"/>
  <c r="H14" i="1"/>
</calcChain>
</file>

<file path=xl/sharedStrings.xml><?xml version="1.0" encoding="utf-8"?>
<sst xmlns="http://schemas.openxmlformats.org/spreadsheetml/2006/main" count="161" uniqueCount="161">
  <si>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</si>
  <si>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</si>
  <si>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</si>
  <si>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</si>
  <si>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</si>
  <si>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</si>
  <si>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</si>
  <si>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</si>
  <si>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</si>
  <si>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</si>
  <si>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</si>
  <si>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</si>
  <si>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</si>
  <si>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</si>
  <si>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</si>
  <si>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</si>
  <si>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</si>
  <si>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</si>
  <si>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</si>
  <si>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</si>
  <si>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</si>
  <si>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</si>
  <si>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</si>
  <si>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</si>
  <si>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</si>
  <si>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</si>
  <si>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</si>
  <si>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</si>
  <si>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</si>
  <si>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</si>
  <si>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</si>
  <si>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</si>
  <si>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</si>
  <si>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</si>
  <si>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</si>
  <si>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</si>
  <si>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</si>
  <si>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</si>
  <si>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</si>
  <si>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</si>
  <si>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</si>
  <si>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</si>
  <si>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</si>
  <si>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</si>
  <si>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</si>
  <si>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</si>
  <si>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</si>
  <si>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</si>
  <si>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</si>
  <si>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</si>
  <si>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</si>
  <si>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</si>
  <si>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</si>
  <si>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</si>
  <si>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</si>
  <si>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</si>
  <si>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</si>
  <si>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</si>
  <si>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</si>
  <si>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</si>
  <si>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</si>
  <si>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</si>
  <si>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</si>
  <si>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</si>
  <si>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</si>
  <si>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</si>
  <si>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</si>
  <si>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</si>
  <si>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</si>
  <si>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</si>
  <si>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</si>
  <si>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</si>
  <si>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</si>
  <si>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</si>
  <si>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</si>
  <si>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</si>
  <si>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</si>
  <si>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</si>
  <si>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</si>
  <si>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</si>
  <si>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</si>
  <si>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</si>
  <si>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</si>
  <si>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</si>
  <si>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</si>
  <si>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</si>
  <si>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</si>
  <si>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</si>
  <si>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</si>
  <si>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</si>
  <si>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</si>
  <si>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</si>
  <si>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</si>
  <si>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</si>
  <si>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</si>
  <si>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</si>
  <si>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</si>
  <si>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</si>
  <si>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</si>
  <si>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</si>
  <si>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</si>
  <si>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</si>
  <si>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</si>
  <si>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</si>
  <si>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</si>
  <si>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</si>
  <si>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</si>
  <si>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</si>
  <si>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</si>
  <si>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</si>
  <si>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</si>
  <si>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</si>
  <si>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</si>
  <si>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</si>
  <si>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</si>
  <si>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</si>
  <si>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</si>
  <si>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</si>
  <si>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</si>
  <si>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</si>
  <si>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</si>
  <si>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</si>
  <si>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</si>
  <si>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</si>
  <si>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</si>
  <si>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</si>
  <si>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</si>
  <si>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</si>
  <si>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</si>
  <si>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</si>
  <si>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</si>
  <si>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</si>
  <si>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</si>
  <si>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</si>
  <si>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</si>
  <si>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</si>
  <si>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</si>
  <si>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</si>
  <si>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</si>
  <si>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</si>
  <si>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</si>
  <si>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</si>
  <si>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</si>
  <si>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</si>
  <si>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</si>
  <si>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</si>
  <si>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</si>
  <si>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</si>
  <si>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</si>
  <si>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</si>
  <si>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</si>
  <si>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</si>
  <si>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Утвержденные назначения в рублях</t>
  </si>
  <si>
    <t>Процент исполнения</t>
  </si>
  <si>
    <t>Исполнено                           на 1 октября 2019г                         в рублях</t>
  </si>
  <si>
    <t>Исполнено                                 на 1 октября 2019г.                                     в  тыс. руб.</t>
  </si>
  <si>
    <t xml:space="preserve"> Сведения об исполнении областного бюджета по расходам   на 1 октября 2020 года в сравнении с планом  и соответствующим периодом прошлого года</t>
  </si>
  <si>
    <t>Утвержденные назначения на 2020 год                                 в тыс. руб.</t>
  </si>
  <si>
    <t>Исполнено                           на 1 октября 2020г                         в рублях</t>
  </si>
  <si>
    <t>Исполнено                                 на 1 октября 2020г.                                     в  тыс. руб.</t>
  </si>
  <si>
    <t>Отклонение 2020 года от 2019 года 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</si>
</sst>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2">
    <xf numFmtId="0" fontId="0" fillId="0" borderId="0"/>
    <xf numFmtId="49" fontId="3" fillId="0" borderId="2">
      <alignment horizontal="center" vertical="center" wrapText="1"/>
    </xf>
  </cellStyleXfs>
  <cellXfs count="21">
    <xf numFmtId="0" fontId="0" fillId="0" borderId="0" xfId="0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79"/>
  <sheetViews>
    <sheetView tabSelected="1" topLeftCell="B1" zoomScaleNormal="100" zoomScaleSheetLayoutView="100" workbookViewId="0">
      <selection activeCell="B4" sqref="B4"/>
    </sheetView>
  </sheetViews>
  <sheetFormatPr defaultRowHeight="15" x14ac:dyDescent="0.25"/>
  <cols>
    <col min="1" max="1" width="1.5703125" hidden="1" customWidth="1"/>
    <col min="2" max="2" width="40.7109375" customWidth="1"/>
    <col min="3" max="3" width="14.7109375" style="7" customWidth="1"/>
    <col min="4" max="4" width="19.42578125" hidden="1" customWidth="1"/>
    <col min="5" max="5" width="18.140625" customWidth="1"/>
    <col min="6" max="6" width="18.7109375" hidden="1" customWidth="1"/>
    <col min="7" max="7" width="18.7109375" customWidth="1"/>
    <col min="8" max="8" width="14.28515625" style="10" customWidth="1"/>
    <col min="9" max="9" width="19" hidden="1" customWidth="1"/>
    <col min="10" max="10" width="16.5703125" customWidth="1"/>
    <col min="11" max="11" width="15.7109375" customWidth="1"/>
  </cols>
  <sheetData>
    <row r="1" spans="1:11" ht="10.9" customHeight="1" x14ac:dyDescent="0.25">
      <c r="A1" s="19"/>
      <c r="B1" s="19"/>
      <c r="C1" s="19"/>
      <c r="D1" s="19"/>
      <c r="E1" s="19"/>
      <c r="F1" s="19"/>
      <c r="G1" s="5"/>
      <c r="H1" s="11"/>
      <c r="I1" s="4"/>
      <c r="J1" s="4"/>
      <c r="K1" s="4"/>
    </row>
    <row r="2" spans="1:11" ht="51.6" customHeight="1" x14ac:dyDescent="0.25">
      <c r="A2" s="20" t="s">
        <v>156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19"/>
      <c r="B3" s="19"/>
      <c r="C3" s="19"/>
      <c r="D3" s="19"/>
      <c r="E3" s="19"/>
      <c r="F3" s="19"/>
      <c r="G3" s="5"/>
      <c r="H3" s="11"/>
      <c r="I3" s="4"/>
      <c r="J3" s="4"/>
      <c r="K3" s="4"/>
    </row>
    <row r="4" spans="1:11" s="1" customFormat="1" ht="86.45" customHeight="1" x14ac:dyDescent="0.25">
      <c r="A4" s="6"/>
      <c r="B4" s="2" t="s">
        <v>150</v>
      </c>
      <c r="C4" s="2" t="s">
        <v>151</v>
      </c>
      <c r="D4" s="2" t="s">
        <v>152</v>
      </c>
      <c r="E4" s="2" t="s">
        <v>157</v>
      </c>
      <c r="F4" s="2" t="s">
        <v>158</v>
      </c>
      <c r="G4" s="2" t="s">
        <v>159</v>
      </c>
      <c r="H4" s="2" t="s">
        <v>153</v>
      </c>
      <c r="I4" s="2" t="s">
        <v>154</v>
      </c>
      <c r="J4" s="2" t="s">
        <v>155</v>
      </c>
      <c r="K4" s="3" t="s">
        <v>160</v>
      </c>
    </row>
    <row r="5" spans="1:11" s="9" customFormat="1" ht="28.15" customHeight="1" x14ac:dyDescent="0.25">
      <c r="A5" s="8"/>
      <c r="B5" s="12" t="s">
        <v>50</v>
      </c>
      <c r="C5" s="13" t="s">
        <v>121</v>
      </c>
      <c r="D5" s="18">
        <v>78238237287.550003</v>
      </c>
      <c r="E5" s="15">
        <f>D5/1000</f>
        <v>78238237.287550002</v>
      </c>
      <c r="F5" s="18">
        <v>49952469465.489998</v>
      </c>
      <c r="G5" s="15">
        <f>F5/1000</f>
        <v>49952469.465489998</v>
      </c>
      <c r="H5" s="16">
        <f>G5/E5*100</f>
        <v>63.846619245649727</v>
      </c>
      <c r="I5" s="14">
        <v>45964921768.349998</v>
      </c>
      <c r="J5" s="17">
        <f>I5/1000</f>
        <v>45964921.768349998</v>
      </c>
      <c r="K5" s="17">
        <f>G5-J5</f>
        <v>3987547.6971400008</v>
      </c>
    </row>
    <row r="6" spans="1:11" s="9" customFormat="1" ht="31.5" x14ac:dyDescent="0.25">
      <c r="A6" s="8"/>
      <c r="B6" s="12" t="s">
        <v>22</v>
      </c>
      <c r="C6" s="13" t="s">
        <v>18</v>
      </c>
      <c r="D6" s="18">
        <v>3967050560.0700002</v>
      </c>
      <c r="E6" s="15">
        <f t="shared" ref="E6:E69" si="0">D6/1000</f>
        <v>3967050.5600700001</v>
      </c>
      <c r="F6" s="18">
        <v>1990051233.6500001</v>
      </c>
      <c r="G6" s="15">
        <f t="shared" ref="G6:G69" si="1">F6/1000</f>
        <v>1990051.2336500001</v>
      </c>
      <c r="H6" s="16">
        <f t="shared" ref="H6:H69" si="2">G6/E6*100</f>
        <v>50.164503918369142</v>
      </c>
      <c r="I6" s="14">
        <v>1757750235.78</v>
      </c>
      <c r="J6" s="17">
        <f t="shared" ref="J6:J69" si="3">I6/1000</f>
        <v>1757750.23578</v>
      </c>
      <c r="K6" s="17">
        <f t="shared" ref="K6:K69" si="4">G6-J6</f>
        <v>232300.99787000008</v>
      </c>
    </row>
    <row r="7" spans="1:11" s="9" customFormat="1" ht="69" customHeight="1" x14ac:dyDescent="0.25">
      <c r="A7" s="8"/>
      <c r="B7" s="12" t="s">
        <v>122</v>
      </c>
      <c r="C7" s="13" t="s">
        <v>143</v>
      </c>
      <c r="D7" s="18">
        <v>4785838</v>
      </c>
      <c r="E7" s="15">
        <f t="shared" si="0"/>
        <v>4785.8379999999997</v>
      </c>
      <c r="F7" s="18">
        <v>2339990</v>
      </c>
      <c r="G7" s="15">
        <f t="shared" si="1"/>
        <v>2339.9899999999998</v>
      </c>
      <c r="H7" s="16">
        <f t="shared" si="2"/>
        <v>48.89404948516853</v>
      </c>
      <c r="I7" s="14">
        <v>2653435.92</v>
      </c>
      <c r="J7" s="17">
        <f t="shared" si="3"/>
        <v>2653.4359199999999</v>
      </c>
      <c r="K7" s="17">
        <f t="shared" si="4"/>
        <v>-313.44592000000011</v>
      </c>
    </row>
    <row r="8" spans="1:11" s="9" customFormat="1" ht="86.45" customHeight="1" x14ac:dyDescent="0.25">
      <c r="A8" s="8"/>
      <c r="B8" s="12" t="s">
        <v>45</v>
      </c>
      <c r="C8" s="13" t="s">
        <v>128</v>
      </c>
      <c r="D8" s="18">
        <v>85104731.840000004</v>
      </c>
      <c r="E8" s="15">
        <f t="shared" si="0"/>
        <v>85104.731840000008</v>
      </c>
      <c r="F8" s="18">
        <v>58936276.439999998</v>
      </c>
      <c r="G8" s="15">
        <f t="shared" si="1"/>
        <v>58936.276439999994</v>
      </c>
      <c r="H8" s="16">
        <f t="shared" si="2"/>
        <v>69.251468356427395</v>
      </c>
      <c r="I8" s="14">
        <v>53965152.960000001</v>
      </c>
      <c r="J8" s="17">
        <f t="shared" si="3"/>
        <v>53965.152959999999</v>
      </c>
      <c r="K8" s="17">
        <f t="shared" si="4"/>
        <v>4971.1234799999947</v>
      </c>
    </row>
    <row r="9" spans="1:11" s="9" customFormat="1" ht="102" customHeight="1" x14ac:dyDescent="0.25">
      <c r="A9" s="8"/>
      <c r="B9" s="12" t="s">
        <v>49</v>
      </c>
      <c r="C9" s="13" t="s">
        <v>115</v>
      </c>
      <c r="D9" s="18">
        <v>291007760.88999999</v>
      </c>
      <c r="E9" s="15">
        <f t="shared" si="0"/>
        <v>291007.76088999998</v>
      </c>
      <c r="F9" s="18">
        <v>187794493.22999999</v>
      </c>
      <c r="G9" s="15">
        <f t="shared" si="1"/>
        <v>187794.49322999999</v>
      </c>
      <c r="H9" s="16">
        <f t="shared" si="2"/>
        <v>64.532469050193384</v>
      </c>
      <c r="I9" s="14">
        <v>212333546.88</v>
      </c>
      <c r="J9" s="17">
        <f t="shared" si="3"/>
        <v>212333.54688000001</v>
      </c>
      <c r="K9" s="17">
        <f t="shared" si="4"/>
        <v>-24539.053650000016</v>
      </c>
    </row>
    <row r="10" spans="1:11" s="9" customFormat="1" ht="23.45" customHeight="1" x14ac:dyDescent="0.25">
      <c r="A10" s="8"/>
      <c r="B10" s="12" t="s">
        <v>118</v>
      </c>
      <c r="C10" s="13" t="s">
        <v>102</v>
      </c>
      <c r="D10" s="18">
        <v>143000</v>
      </c>
      <c r="E10" s="15">
        <f t="shared" si="0"/>
        <v>143</v>
      </c>
      <c r="F10" s="18">
        <v>55812.4</v>
      </c>
      <c r="G10" s="15">
        <f t="shared" si="1"/>
        <v>55.812400000000004</v>
      </c>
      <c r="H10" s="16">
        <f t="shared" si="2"/>
        <v>39.029650349650353</v>
      </c>
      <c r="I10" s="14">
        <v>111972</v>
      </c>
      <c r="J10" s="17">
        <f t="shared" si="3"/>
        <v>111.97199999999999</v>
      </c>
      <c r="K10" s="17">
        <f t="shared" si="4"/>
        <v>-56.15959999999999</v>
      </c>
    </row>
    <row r="11" spans="1:11" s="9" customFormat="1" ht="70.150000000000006" customHeight="1" x14ac:dyDescent="0.25">
      <c r="A11" s="8"/>
      <c r="B11" s="12" t="s">
        <v>10</v>
      </c>
      <c r="C11" s="13" t="s">
        <v>89</v>
      </c>
      <c r="D11" s="18">
        <v>247111382.43000001</v>
      </c>
      <c r="E11" s="15">
        <f t="shared" si="0"/>
        <v>247111.38243</v>
      </c>
      <c r="F11" s="18">
        <v>168470181.94999999</v>
      </c>
      <c r="G11" s="15">
        <f t="shared" si="1"/>
        <v>168470.18195</v>
      </c>
      <c r="H11" s="16">
        <f t="shared" si="2"/>
        <v>68.175808128839662</v>
      </c>
      <c r="I11" s="14">
        <v>108411009.03</v>
      </c>
      <c r="J11" s="17">
        <f t="shared" si="3"/>
        <v>108411.00903</v>
      </c>
      <c r="K11" s="17">
        <f t="shared" si="4"/>
        <v>60059.172919999997</v>
      </c>
    </row>
    <row r="12" spans="1:11" s="9" customFormat="1" ht="37.9" customHeight="1" x14ac:dyDescent="0.25">
      <c r="A12" s="8"/>
      <c r="B12" s="12" t="s">
        <v>78</v>
      </c>
      <c r="C12" s="13" t="s">
        <v>72</v>
      </c>
      <c r="D12" s="18">
        <v>127744574</v>
      </c>
      <c r="E12" s="15">
        <f t="shared" si="0"/>
        <v>127744.57399999999</v>
      </c>
      <c r="F12" s="18">
        <v>109071879.81999999</v>
      </c>
      <c r="G12" s="15">
        <f t="shared" si="1"/>
        <v>109071.87981999999</v>
      </c>
      <c r="H12" s="16">
        <f t="shared" si="2"/>
        <v>85.382788798528537</v>
      </c>
      <c r="I12" s="14">
        <v>148312332.33000001</v>
      </c>
      <c r="J12" s="17">
        <f t="shared" si="3"/>
        <v>148312.33233</v>
      </c>
      <c r="K12" s="17">
        <f t="shared" si="4"/>
        <v>-39240.452510000017</v>
      </c>
    </row>
    <row r="13" spans="1:11" s="9" customFormat="1" ht="23.45" customHeight="1" x14ac:dyDescent="0.25">
      <c r="A13" s="8"/>
      <c r="B13" s="12" t="s">
        <v>36</v>
      </c>
      <c r="C13" s="13" t="s">
        <v>63</v>
      </c>
      <c r="D13" s="18">
        <v>7000000</v>
      </c>
      <c r="E13" s="15">
        <f t="shared" si="0"/>
        <v>7000</v>
      </c>
      <c r="F13" s="18">
        <v>0</v>
      </c>
      <c r="G13" s="15">
        <f t="shared" si="1"/>
        <v>0</v>
      </c>
      <c r="H13" s="16">
        <f t="shared" si="2"/>
        <v>0</v>
      </c>
      <c r="I13" s="14">
        <v>0</v>
      </c>
      <c r="J13" s="17">
        <f t="shared" si="3"/>
        <v>0</v>
      </c>
      <c r="K13" s="17">
        <f t="shared" si="4"/>
        <v>0</v>
      </c>
    </row>
    <row r="14" spans="1:11" s="9" customFormat="1" ht="23.45" customHeight="1" x14ac:dyDescent="0.25">
      <c r="A14" s="8"/>
      <c r="B14" s="12" t="s">
        <v>70</v>
      </c>
      <c r="C14" s="13" t="s">
        <v>55</v>
      </c>
      <c r="D14" s="18">
        <v>706071531</v>
      </c>
      <c r="E14" s="15">
        <f t="shared" si="0"/>
        <v>706071.53099999996</v>
      </c>
      <c r="F14" s="18">
        <v>0</v>
      </c>
      <c r="G14" s="15">
        <f t="shared" si="1"/>
        <v>0</v>
      </c>
      <c r="H14" s="16">
        <f t="shared" si="2"/>
        <v>0</v>
      </c>
      <c r="I14" s="14">
        <v>0</v>
      </c>
      <c r="J14" s="17">
        <f t="shared" si="3"/>
        <v>0</v>
      </c>
      <c r="K14" s="17">
        <f t="shared" si="4"/>
        <v>0</v>
      </c>
    </row>
    <row r="15" spans="1:11" s="9" customFormat="1" ht="23.45" customHeight="1" x14ac:dyDescent="0.25">
      <c r="A15" s="8"/>
      <c r="B15" s="12" t="s">
        <v>29</v>
      </c>
      <c r="C15" s="13" t="s">
        <v>33</v>
      </c>
      <c r="D15" s="18">
        <v>2498081741.9099998</v>
      </c>
      <c r="E15" s="15">
        <f t="shared" si="0"/>
        <v>2498081.7419099999</v>
      </c>
      <c r="F15" s="18">
        <v>1463382599.8099999</v>
      </c>
      <c r="G15" s="15">
        <f t="shared" si="1"/>
        <v>1463382.59981</v>
      </c>
      <c r="H15" s="16">
        <f t="shared" si="2"/>
        <v>58.580252809946778</v>
      </c>
      <c r="I15" s="14">
        <v>1231962786.6600001</v>
      </c>
      <c r="J15" s="17">
        <f t="shared" si="3"/>
        <v>1231962.78666</v>
      </c>
      <c r="K15" s="17">
        <f t="shared" si="4"/>
        <v>231419.81315000006</v>
      </c>
    </row>
    <row r="16" spans="1:11" s="9" customFormat="1" ht="23.45" customHeight="1" x14ac:dyDescent="0.25">
      <c r="A16" s="8"/>
      <c r="B16" s="12" t="s">
        <v>61</v>
      </c>
      <c r="C16" s="13" t="s">
        <v>47</v>
      </c>
      <c r="D16" s="18">
        <v>121418100</v>
      </c>
      <c r="E16" s="15">
        <f t="shared" si="0"/>
        <v>121418.1</v>
      </c>
      <c r="F16" s="18">
        <v>19985104.780000001</v>
      </c>
      <c r="G16" s="15">
        <f t="shared" si="1"/>
        <v>19985.104780000001</v>
      </c>
      <c r="H16" s="16">
        <f t="shared" si="2"/>
        <v>16.459740994135142</v>
      </c>
      <c r="I16" s="14">
        <v>19192616.190000001</v>
      </c>
      <c r="J16" s="17">
        <f t="shared" si="3"/>
        <v>19192.616190000001</v>
      </c>
      <c r="K16" s="17">
        <f t="shared" si="4"/>
        <v>792.48859000000084</v>
      </c>
    </row>
    <row r="17" spans="1:11" s="9" customFormat="1" ht="38.450000000000003" customHeight="1" x14ac:dyDescent="0.25">
      <c r="A17" s="8"/>
      <c r="B17" s="12" t="s">
        <v>113</v>
      </c>
      <c r="C17" s="13" t="s">
        <v>7</v>
      </c>
      <c r="D17" s="18">
        <v>31188100</v>
      </c>
      <c r="E17" s="15">
        <f t="shared" si="0"/>
        <v>31188.1</v>
      </c>
      <c r="F17" s="18">
        <v>19254324.780000001</v>
      </c>
      <c r="G17" s="15">
        <f t="shared" si="1"/>
        <v>19254.324780000003</v>
      </c>
      <c r="H17" s="16">
        <f t="shared" si="2"/>
        <v>61.736126214806298</v>
      </c>
      <c r="I17" s="14">
        <v>17901519.809999999</v>
      </c>
      <c r="J17" s="17">
        <f t="shared" si="3"/>
        <v>17901.519809999998</v>
      </c>
      <c r="K17" s="17">
        <f t="shared" si="4"/>
        <v>1352.8049700000047</v>
      </c>
    </row>
    <row r="18" spans="1:11" s="9" customFormat="1" ht="31.5" x14ac:dyDescent="0.25">
      <c r="A18" s="8"/>
      <c r="B18" s="12" t="s">
        <v>15</v>
      </c>
      <c r="C18" s="13" t="s">
        <v>147</v>
      </c>
      <c r="D18" s="18">
        <v>90230000</v>
      </c>
      <c r="E18" s="15">
        <f t="shared" si="0"/>
        <v>90230</v>
      </c>
      <c r="F18" s="18">
        <v>730780</v>
      </c>
      <c r="G18" s="15">
        <f t="shared" si="1"/>
        <v>730.78</v>
      </c>
      <c r="H18" s="16">
        <f t="shared" si="2"/>
        <v>0.80990801285603464</v>
      </c>
      <c r="I18" s="14">
        <v>1291096.3799999999</v>
      </c>
      <c r="J18" s="17">
        <f t="shared" si="3"/>
        <v>1291.09638</v>
      </c>
      <c r="K18" s="17">
        <f t="shared" si="4"/>
        <v>-560.31637999999998</v>
      </c>
    </row>
    <row r="19" spans="1:11" s="9" customFormat="1" ht="55.15" customHeight="1" x14ac:dyDescent="0.25">
      <c r="A19" s="8"/>
      <c r="B19" s="12" t="s">
        <v>109</v>
      </c>
      <c r="C19" s="13" t="s">
        <v>75</v>
      </c>
      <c r="D19" s="18">
        <v>728736700</v>
      </c>
      <c r="E19" s="15">
        <f t="shared" si="0"/>
        <v>728736.7</v>
      </c>
      <c r="F19" s="18">
        <v>530563652.70999998</v>
      </c>
      <c r="G19" s="15">
        <f t="shared" si="1"/>
        <v>530563.65270999994</v>
      </c>
      <c r="H19" s="16">
        <f t="shared" si="2"/>
        <v>72.805946607327442</v>
      </c>
      <c r="I19" s="14">
        <v>590029674.36000001</v>
      </c>
      <c r="J19" s="17">
        <f t="shared" si="3"/>
        <v>590029.67436000006</v>
      </c>
      <c r="K19" s="17">
        <f t="shared" si="4"/>
        <v>-59466.021650000126</v>
      </c>
    </row>
    <row r="20" spans="1:11" s="9" customFormat="1" ht="22.15" customHeight="1" x14ac:dyDescent="0.25">
      <c r="A20" s="8"/>
      <c r="B20" s="12" t="s">
        <v>67</v>
      </c>
      <c r="C20" s="13" t="s">
        <v>25</v>
      </c>
      <c r="D20" s="18">
        <v>119341400</v>
      </c>
      <c r="E20" s="15">
        <f t="shared" si="0"/>
        <v>119341.4</v>
      </c>
      <c r="F20" s="18">
        <v>96324179.450000003</v>
      </c>
      <c r="G20" s="15">
        <f t="shared" si="1"/>
        <v>96324.179449999996</v>
      </c>
      <c r="H20" s="16">
        <f t="shared" si="2"/>
        <v>80.713130104054414</v>
      </c>
      <c r="I20" s="14">
        <v>92769110.849999994</v>
      </c>
      <c r="J20" s="17">
        <f t="shared" si="3"/>
        <v>92769.110849999997</v>
      </c>
      <c r="K20" s="17">
        <f t="shared" si="4"/>
        <v>3555.0685999999987</v>
      </c>
    </row>
    <row r="21" spans="1:11" s="9" customFormat="1" ht="22.15" customHeight="1" x14ac:dyDescent="0.25">
      <c r="A21" s="8"/>
      <c r="B21" s="12" t="s">
        <v>108</v>
      </c>
      <c r="C21" s="13" t="s">
        <v>127</v>
      </c>
      <c r="D21" s="18">
        <v>502327800</v>
      </c>
      <c r="E21" s="15">
        <f t="shared" si="0"/>
        <v>502327.8</v>
      </c>
      <c r="F21" s="18">
        <v>381479842.72000003</v>
      </c>
      <c r="G21" s="15">
        <f t="shared" si="1"/>
        <v>381479.84272000002</v>
      </c>
      <c r="H21" s="16">
        <f t="shared" si="2"/>
        <v>75.942411055091924</v>
      </c>
      <c r="I21" s="14">
        <v>427413176.99000001</v>
      </c>
      <c r="J21" s="17">
        <f t="shared" si="3"/>
        <v>427413.17699000001</v>
      </c>
      <c r="K21" s="17">
        <f t="shared" si="4"/>
        <v>-45933.334269999992</v>
      </c>
    </row>
    <row r="22" spans="1:11" s="9" customFormat="1" ht="22.15" customHeight="1" x14ac:dyDescent="0.25">
      <c r="A22" s="8"/>
      <c r="B22" s="12" t="s">
        <v>34</v>
      </c>
      <c r="C22" s="13" t="s">
        <v>116</v>
      </c>
      <c r="D22" s="18">
        <v>39400000</v>
      </c>
      <c r="E22" s="15">
        <f t="shared" si="0"/>
        <v>39400</v>
      </c>
      <c r="F22" s="18">
        <v>16310157.619999999</v>
      </c>
      <c r="G22" s="15">
        <f t="shared" si="1"/>
        <v>16310.15762</v>
      </c>
      <c r="H22" s="16">
        <f t="shared" si="2"/>
        <v>41.39633913705584</v>
      </c>
      <c r="I22" s="14">
        <v>25982845.190000001</v>
      </c>
      <c r="J22" s="17">
        <f t="shared" si="3"/>
        <v>25982.84519</v>
      </c>
      <c r="K22" s="17">
        <f t="shared" si="4"/>
        <v>-9672.6875700000001</v>
      </c>
    </row>
    <row r="23" spans="1:11" s="9" customFormat="1" ht="54" customHeight="1" x14ac:dyDescent="0.25">
      <c r="A23" s="8"/>
      <c r="B23" s="12" t="s">
        <v>103</v>
      </c>
      <c r="C23" s="13" t="s">
        <v>71</v>
      </c>
      <c r="D23" s="18">
        <v>67667500</v>
      </c>
      <c r="E23" s="15">
        <f t="shared" si="0"/>
        <v>67667.5</v>
      </c>
      <c r="F23" s="18">
        <v>36449472.920000002</v>
      </c>
      <c r="G23" s="15">
        <f t="shared" si="1"/>
        <v>36449.47292</v>
      </c>
      <c r="H23" s="16">
        <f t="shared" si="2"/>
        <v>53.865552769054567</v>
      </c>
      <c r="I23" s="14">
        <v>43864541.329999998</v>
      </c>
      <c r="J23" s="17">
        <f t="shared" si="3"/>
        <v>43864.54133</v>
      </c>
      <c r="K23" s="17">
        <f t="shared" si="4"/>
        <v>-7415.0684099999999</v>
      </c>
    </row>
    <row r="24" spans="1:11" s="9" customFormat="1" ht="22.9" customHeight="1" x14ac:dyDescent="0.25">
      <c r="A24" s="8"/>
      <c r="B24" s="12" t="s">
        <v>84</v>
      </c>
      <c r="C24" s="13" t="s">
        <v>107</v>
      </c>
      <c r="D24" s="18">
        <v>17504787361.189999</v>
      </c>
      <c r="E24" s="15">
        <f t="shared" si="0"/>
        <v>17504787.361189999</v>
      </c>
      <c r="F24" s="18">
        <v>9505337321.0200005</v>
      </c>
      <c r="G24" s="15">
        <f t="shared" si="1"/>
        <v>9505337.3210199997</v>
      </c>
      <c r="H24" s="16">
        <f t="shared" si="2"/>
        <v>54.301358393500735</v>
      </c>
      <c r="I24" s="14">
        <v>10903359100.860001</v>
      </c>
      <c r="J24" s="17">
        <f t="shared" si="3"/>
        <v>10903359.100860002</v>
      </c>
      <c r="K24" s="17">
        <f t="shared" si="4"/>
        <v>-1398021.7798400018</v>
      </c>
    </row>
    <row r="25" spans="1:11" s="9" customFormat="1" ht="22.9" customHeight="1" x14ac:dyDescent="0.25">
      <c r="A25" s="8"/>
      <c r="B25" s="12" t="s">
        <v>98</v>
      </c>
      <c r="C25" s="13" t="s">
        <v>91</v>
      </c>
      <c r="D25" s="18">
        <v>438342441.49000001</v>
      </c>
      <c r="E25" s="15">
        <f t="shared" si="0"/>
        <v>438342.44149</v>
      </c>
      <c r="F25" s="18">
        <v>253926266.36000001</v>
      </c>
      <c r="G25" s="15">
        <f t="shared" si="1"/>
        <v>253926.26636000001</v>
      </c>
      <c r="H25" s="16">
        <f t="shared" si="2"/>
        <v>57.928742993003766</v>
      </c>
      <c r="I25" s="14">
        <v>239288102.53999999</v>
      </c>
      <c r="J25" s="17">
        <f t="shared" si="3"/>
        <v>239288.10253999999</v>
      </c>
      <c r="K25" s="17">
        <f t="shared" si="4"/>
        <v>14638.163820000016</v>
      </c>
    </row>
    <row r="26" spans="1:11" s="9" customFormat="1" ht="34.15" customHeight="1" x14ac:dyDescent="0.25">
      <c r="A26" s="8"/>
      <c r="B26" s="12" t="s">
        <v>123</v>
      </c>
      <c r="C26" s="13" t="s">
        <v>52</v>
      </c>
      <c r="D26" s="18">
        <v>2462100</v>
      </c>
      <c r="E26" s="15">
        <f t="shared" si="0"/>
        <v>2462.1</v>
      </c>
      <c r="F26" s="18">
        <v>317500</v>
      </c>
      <c r="G26" s="15">
        <f t="shared" si="1"/>
        <v>317.5</v>
      </c>
      <c r="H26" s="16">
        <f t="shared" si="2"/>
        <v>12.895495715040006</v>
      </c>
      <c r="I26" s="14">
        <v>31000</v>
      </c>
      <c r="J26" s="17">
        <f t="shared" si="3"/>
        <v>31</v>
      </c>
      <c r="K26" s="17">
        <f t="shared" si="4"/>
        <v>286.5</v>
      </c>
    </row>
    <row r="27" spans="1:11" s="9" customFormat="1" ht="24.6" customHeight="1" x14ac:dyDescent="0.25">
      <c r="A27" s="8"/>
      <c r="B27" s="12" t="s">
        <v>111</v>
      </c>
      <c r="C27" s="13" t="s">
        <v>39</v>
      </c>
      <c r="D27" s="18">
        <v>3852316541.1100001</v>
      </c>
      <c r="E27" s="15">
        <f t="shared" si="0"/>
        <v>3852316.5411100001</v>
      </c>
      <c r="F27" s="18">
        <v>2392607243.4099998</v>
      </c>
      <c r="G27" s="15">
        <f t="shared" si="1"/>
        <v>2392607.2434099996</v>
      </c>
      <c r="H27" s="16">
        <f t="shared" si="2"/>
        <v>62.108272201344015</v>
      </c>
      <c r="I27" s="14">
        <v>3355077346.71</v>
      </c>
      <c r="J27" s="17">
        <f t="shared" si="3"/>
        <v>3355077.3467100002</v>
      </c>
      <c r="K27" s="17">
        <f t="shared" si="4"/>
        <v>-962470.10330000054</v>
      </c>
    </row>
    <row r="28" spans="1:11" s="9" customFormat="1" ht="24.6" customHeight="1" x14ac:dyDescent="0.25">
      <c r="A28" s="8"/>
      <c r="B28" s="12" t="s">
        <v>40</v>
      </c>
      <c r="C28" s="13" t="s">
        <v>26</v>
      </c>
      <c r="D28" s="18">
        <v>195914729</v>
      </c>
      <c r="E28" s="15">
        <f t="shared" si="0"/>
        <v>195914.72899999999</v>
      </c>
      <c r="F28" s="18">
        <v>122626999.95999999</v>
      </c>
      <c r="G28" s="15">
        <f t="shared" si="1"/>
        <v>122626.99995999999</v>
      </c>
      <c r="H28" s="16">
        <f t="shared" si="2"/>
        <v>62.592026942497</v>
      </c>
      <c r="I28" s="14">
        <v>151163619.47</v>
      </c>
      <c r="J28" s="17">
        <f t="shared" si="3"/>
        <v>151163.61947000001</v>
      </c>
      <c r="K28" s="17">
        <f t="shared" si="4"/>
        <v>-28536.619510000019</v>
      </c>
    </row>
    <row r="29" spans="1:11" s="9" customFormat="1" ht="24.6" customHeight="1" x14ac:dyDescent="0.25">
      <c r="A29" s="8"/>
      <c r="B29" s="12" t="s">
        <v>48</v>
      </c>
      <c r="C29" s="13" t="s">
        <v>13</v>
      </c>
      <c r="D29" s="18">
        <v>532963523</v>
      </c>
      <c r="E29" s="15">
        <f t="shared" si="0"/>
        <v>532963.52300000004</v>
      </c>
      <c r="F29" s="18">
        <v>427327562.17000002</v>
      </c>
      <c r="G29" s="15">
        <f t="shared" si="1"/>
        <v>427327.56216999999</v>
      </c>
      <c r="H29" s="16">
        <f t="shared" si="2"/>
        <v>80.179513930824868</v>
      </c>
      <c r="I29" s="14">
        <v>510356892.79000002</v>
      </c>
      <c r="J29" s="17">
        <f t="shared" si="3"/>
        <v>510356.89279000001</v>
      </c>
      <c r="K29" s="17">
        <f t="shared" si="4"/>
        <v>-83029.330620000022</v>
      </c>
    </row>
    <row r="30" spans="1:11" s="9" customFormat="1" ht="24.6" customHeight="1" x14ac:dyDescent="0.25">
      <c r="A30" s="8"/>
      <c r="B30" s="12" t="s">
        <v>51</v>
      </c>
      <c r="C30" s="13" t="s">
        <v>148</v>
      </c>
      <c r="D30" s="18">
        <v>970637040.39999998</v>
      </c>
      <c r="E30" s="15">
        <f t="shared" si="0"/>
        <v>970637.04039999994</v>
      </c>
      <c r="F30" s="18">
        <v>606613725.64999998</v>
      </c>
      <c r="G30" s="15">
        <f t="shared" si="1"/>
        <v>606613.72564999992</v>
      </c>
      <c r="H30" s="16">
        <f t="shared" si="2"/>
        <v>62.496453401367638</v>
      </c>
      <c r="I30" s="14">
        <v>1538222406.6600001</v>
      </c>
      <c r="J30" s="17">
        <f t="shared" si="3"/>
        <v>1538222.4066600001</v>
      </c>
      <c r="K30" s="17">
        <f t="shared" si="4"/>
        <v>-931608.68101000017</v>
      </c>
    </row>
    <row r="31" spans="1:11" s="9" customFormat="1" ht="24.6" customHeight="1" x14ac:dyDescent="0.25">
      <c r="A31" s="8"/>
      <c r="B31" s="12" t="s">
        <v>81</v>
      </c>
      <c r="C31" s="13" t="s">
        <v>133</v>
      </c>
      <c r="D31" s="18">
        <v>9838674133.8799992</v>
      </c>
      <c r="E31" s="15">
        <f t="shared" si="0"/>
        <v>9838674.1338799987</v>
      </c>
      <c r="F31" s="18">
        <v>4907555531.6800003</v>
      </c>
      <c r="G31" s="15">
        <f t="shared" si="1"/>
        <v>4907555.53168</v>
      </c>
      <c r="H31" s="16">
        <f t="shared" si="2"/>
        <v>49.880252815575737</v>
      </c>
      <c r="I31" s="14">
        <v>3888725990.0799999</v>
      </c>
      <c r="J31" s="17">
        <f t="shared" si="3"/>
        <v>3888725.9900799999</v>
      </c>
      <c r="K31" s="17">
        <f t="shared" si="4"/>
        <v>1018829.5416000001</v>
      </c>
    </row>
    <row r="32" spans="1:11" s="9" customFormat="1" ht="39.6" customHeight="1" x14ac:dyDescent="0.25">
      <c r="A32" s="8"/>
      <c r="B32" s="12" t="s">
        <v>5</v>
      </c>
      <c r="C32" s="13" t="s">
        <v>130</v>
      </c>
      <c r="D32" s="18">
        <v>1673476852.3099999</v>
      </c>
      <c r="E32" s="15">
        <f t="shared" si="0"/>
        <v>1673476.85231</v>
      </c>
      <c r="F32" s="18">
        <v>794362491.78999996</v>
      </c>
      <c r="G32" s="15">
        <f t="shared" si="1"/>
        <v>794362.49179</v>
      </c>
      <c r="H32" s="16">
        <f t="shared" si="2"/>
        <v>47.467790826834204</v>
      </c>
      <c r="I32" s="14">
        <v>1220493742.6099999</v>
      </c>
      <c r="J32" s="17">
        <f t="shared" si="3"/>
        <v>1220493.7426099998</v>
      </c>
      <c r="K32" s="17">
        <f t="shared" si="4"/>
        <v>-426131.25081999984</v>
      </c>
    </row>
    <row r="33" spans="1:11" s="9" customFormat="1" ht="37.9" customHeight="1" x14ac:dyDescent="0.25">
      <c r="A33" s="8"/>
      <c r="B33" s="12" t="s">
        <v>145</v>
      </c>
      <c r="C33" s="13" t="s">
        <v>132</v>
      </c>
      <c r="D33" s="18">
        <v>3249773250.4899998</v>
      </c>
      <c r="E33" s="15">
        <f t="shared" si="0"/>
        <v>3249773.2504899995</v>
      </c>
      <c r="F33" s="18">
        <v>1794830951.2</v>
      </c>
      <c r="G33" s="15">
        <f t="shared" si="1"/>
        <v>1794830.9512</v>
      </c>
      <c r="H33" s="16">
        <f t="shared" si="2"/>
        <v>55.229421035125327</v>
      </c>
      <c r="I33" s="14">
        <v>1828158165.0999999</v>
      </c>
      <c r="J33" s="17">
        <f t="shared" si="3"/>
        <v>1828158.1650999999</v>
      </c>
      <c r="K33" s="17">
        <f t="shared" si="4"/>
        <v>-33327.213899999857</v>
      </c>
    </row>
    <row r="34" spans="1:11" s="9" customFormat="1" ht="22.9" customHeight="1" x14ac:dyDescent="0.25">
      <c r="A34" s="8"/>
      <c r="B34" s="12" t="s">
        <v>129</v>
      </c>
      <c r="C34" s="13" t="s">
        <v>120</v>
      </c>
      <c r="D34" s="18">
        <v>778585108.00999999</v>
      </c>
      <c r="E34" s="15">
        <f t="shared" si="0"/>
        <v>778585.10800999997</v>
      </c>
      <c r="F34" s="18">
        <v>519294001.98000002</v>
      </c>
      <c r="G34" s="15">
        <f t="shared" si="1"/>
        <v>519294.00198</v>
      </c>
      <c r="H34" s="16">
        <f t="shared" si="2"/>
        <v>66.697140317424399</v>
      </c>
      <c r="I34" s="14">
        <v>387137726.81999999</v>
      </c>
      <c r="J34" s="17">
        <f t="shared" si="3"/>
        <v>387137.72681999998</v>
      </c>
      <c r="K34" s="17">
        <f t="shared" si="4"/>
        <v>132156.27516000002</v>
      </c>
    </row>
    <row r="35" spans="1:11" s="9" customFormat="1" ht="22.9" customHeight="1" x14ac:dyDescent="0.25">
      <c r="A35" s="8"/>
      <c r="B35" s="12" t="s">
        <v>119</v>
      </c>
      <c r="C35" s="13" t="s">
        <v>110</v>
      </c>
      <c r="D35" s="18">
        <v>1381148621.71</v>
      </c>
      <c r="E35" s="15">
        <f t="shared" si="0"/>
        <v>1381148.6217100001</v>
      </c>
      <c r="F35" s="18">
        <v>599879231.72000003</v>
      </c>
      <c r="G35" s="15">
        <f t="shared" si="1"/>
        <v>599879.23172000004</v>
      </c>
      <c r="H35" s="16">
        <f t="shared" si="2"/>
        <v>43.433358459083834</v>
      </c>
      <c r="I35" s="14">
        <v>521171021.56999999</v>
      </c>
      <c r="J35" s="17">
        <f t="shared" si="3"/>
        <v>521171.02156999998</v>
      </c>
      <c r="K35" s="17">
        <f t="shared" si="4"/>
        <v>78708.210150000057</v>
      </c>
    </row>
    <row r="36" spans="1:11" s="9" customFormat="1" ht="22.9" customHeight="1" x14ac:dyDescent="0.25">
      <c r="A36" s="8"/>
      <c r="B36" s="12" t="s">
        <v>20</v>
      </c>
      <c r="C36" s="13" t="s">
        <v>94</v>
      </c>
      <c r="D36" s="18">
        <v>899820028.27999997</v>
      </c>
      <c r="E36" s="15">
        <f t="shared" si="0"/>
        <v>899820.02827999997</v>
      </c>
      <c r="F36" s="18">
        <v>554201273.09000003</v>
      </c>
      <c r="G36" s="15">
        <f t="shared" si="1"/>
        <v>554201.27309000003</v>
      </c>
      <c r="H36" s="16">
        <f t="shared" si="2"/>
        <v>61.590235343988965</v>
      </c>
      <c r="I36" s="14">
        <v>830965242.12</v>
      </c>
      <c r="J36" s="17">
        <f t="shared" si="3"/>
        <v>830965.24211999995</v>
      </c>
      <c r="K36" s="17">
        <f t="shared" si="4"/>
        <v>-276763.96902999992</v>
      </c>
    </row>
    <row r="37" spans="1:11" s="9" customFormat="1" ht="37.15" customHeight="1" x14ac:dyDescent="0.25">
      <c r="A37" s="8"/>
      <c r="B37" s="12" t="s">
        <v>59</v>
      </c>
      <c r="C37" s="13" t="s">
        <v>62</v>
      </c>
      <c r="D37" s="18">
        <v>190219492.49000001</v>
      </c>
      <c r="E37" s="15">
        <f t="shared" si="0"/>
        <v>190219.49249</v>
      </c>
      <c r="F37" s="18">
        <v>121456444.41</v>
      </c>
      <c r="G37" s="15">
        <f t="shared" si="1"/>
        <v>121456.44441</v>
      </c>
      <c r="H37" s="16">
        <f t="shared" si="2"/>
        <v>63.850682608873569</v>
      </c>
      <c r="I37" s="14">
        <v>88884174.590000004</v>
      </c>
      <c r="J37" s="17">
        <f t="shared" si="3"/>
        <v>88884.17459000001</v>
      </c>
      <c r="K37" s="17">
        <f t="shared" si="4"/>
        <v>32572.269819999987</v>
      </c>
    </row>
    <row r="38" spans="1:11" s="9" customFormat="1" ht="21.6" customHeight="1" x14ac:dyDescent="0.25">
      <c r="A38" s="8"/>
      <c r="B38" s="12" t="s">
        <v>64</v>
      </c>
      <c r="C38" s="13" t="s">
        <v>14</v>
      </c>
      <c r="D38" s="18">
        <v>131860005</v>
      </c>
      <c r="E38" s="15">
        <f t="shared" si="0"/>
        <v>131860.005</v>
      </c>
      <c r="F38" s="18">
        <v>43973112.079999998</v>
      </c>
      <c r="G38" s="15">
        <f t="shared" si="1"/>
        <v>43973.112079999999</v>
      </c>
      <c r="H38" s="16">
        <f t="shared" si="2"/>
        <v>33.348331876674806</v>
      </c>
      <c r="I38" s="14">
        <v>42763983.479999997</v>
      </c>
      <c r="J38" s="17">
        <f t="shared" si="3"/>
        <v>42763.983479999995</v>
      </c>
      <c r="K38" s="17">
        <f t="shared" si="4"/>
        <v>1209.1286000000036</v>
      </c>
    </row>
    <row r="39" spans="1:11" s="9" customFormat="1" ht="36.6" customHeight="1" x14ac:dyDescent="0.25">
      <c r="A39" s="8"/>
      <c r="B39" s="12" t="s">
        <v>58</v>
      </c>
      <c r="C39" s="13" t="s">
        <v>134</v>
      </c>
      <c r="D39" s="18">
        <v>1000000</v>
      </c>
      <c r="E39" s="15">
        <f t="shared" si="0"/>
        <v>1000</v>
      </c>
      <c r="F39" s="18">
        <v>0</v>
      </c>
      <c r="G39" s="15">
        <f t="shared" si="1"/>
        <v>0</v>
      </c>
      <c r="H39" s="16">
        <f t="shared" si="2"/>
        <v>0</v>
      </c>
      <c r="I39" s="14">
        <v>49251.1</v>
      </c>
      <c r="J39" s="17">
        <f t="shared" si="3"/>
        <v>49.251100000000001</v>
      </c>
      <c r="K39" s="17">
        <f t="shared" si="4"/>
        <v>-49.251100000000001</v>
      </c>
    </row>
    <row r="40" spans="1:11" s="9" customFormat="1" ht="37.15" customHeight="1" x14ac:dyDescent="0.25">
      <c r="A40" s="8"/>
      <c r="B40" s="12" t="s">
        <v>27</v>
      </c>
      <c r="C40" s="13" t="s">
        <v>97</v>
      </c>
      <c r="D40" s="18">
        <v>130860005</v>
      </c>
      <c r="E40" s="15">
        <f t="shared" si="0"/>
        <v>130860.005</v>
      </c>
      <c r="F40" s="18">
        <v>43973112.079999998</v>
      </c>
      <c r="G40" s="15">
        <f t="shared" si="1"/>
        <v>43973.112079999999</v>
      </c>
      <c r="H40" s="16">
        <f t="shared" si="2"/>
        <v>33.603171633685932</v>
      </c>
      <c r="I40" s="14">
        <v>42714732.380000003</v>
      </c>
      <c r="J40" s="17">
        <f t="shared" si="3"/>
        <v>42714.732380000001</v>
      </c>
      <c r="K40" s="17">
        <f t="shared" si="4"/>
        <v>1258.3796999999977</v>
      </c>
    </row>
    <row r="41" spans="1:11" s="9" customFormat="1" ht="22.15" customHeight="1" x14ac:dyDescent="0.25">
      <c r="A41" s="8"/>
      <c r="B41" s="12" t="s">
        <v>28</v>
      </c>
      <c r="C41" s="13" t="s">
        <v>41</v>
      </c>
      <c r="D41" s="18">
        <v>16158821886.620001</v>
      </c>
      <c r="E41" s="15">
        <f t="shared" si="0"/>
        <v>16158821.88662</v>
      </c>
      <c r="F41" s="18">
        <v>11635491699.52</v>
      </c>
      <c r="G41" s="15">
        <f t="shared" si="1"/>
        <v>11635491.699520001</v>
      </c>
      <c r="H41" s="16">
        <f t="shared" si="2"/>
        <v>72.007054605599336</v>
      </c>
      <c r="I41" s="14">
        <v>11165677123.93</v>
      </c>
      <c r="J41" s="17">
        <f t="shared" si="3"/>
        <v>11165677.12393</v>
      </c>
      <c r="K41" s="17">
        <f t="shared" si="4"/>
        <v>469814.57559000142</v>
      </c>
    </row>
    <row r="42" spans="1:11" s="9" customFormat="1" ht="22.15" customHeight="1" x14ac:dyDescent="0.25">
      <c r="A42" s="8"/>
      <c r="B42" s="12" t="s">
        <v>146</v>
      </c>
      <c r="C42" s="13" t="s">
        <v>31</v>
      </c>
      <c r="D42" s="18">
        <v>3951555072.77</v>
      </c>
      <c r="E42" s="15">
        <f t="shared" si="0"/>
        <v>3951555.07277</v>
      </c>
      <c r="F42" s="18">
        <v>2919570231.3299999</v>
      </c>
      <c r="G42" s="15">
        <f t="shared" si="1"/>
        <v>2919570.2313299999</v>
      </c>
      <c r="H42" s="16">
        <f t="shared" si="2"/>
        <v>73.88408303982996</v>
      </c>
      <c r="I42" s="14">
        <v>2844105702.3400002</v>
      </c>
      <c r="J42" s="17">
        <f t="shared" si="3"/>
        <v>2844105.7023400003</v>
      </c>
      <c r="K42" s="17">
        <f t="shared" si="4"/>
        <v>75464.528989999555</v>
      </c>
    </row>
    <row r="43" spans="1:11" s="9" customFormat="1" ht="22.15" customHeight="1" x14ac:dyDescent="0.25">
      <c r="A43" s="8"/>
      <c r="B43" s="12" t="s">
        <v>88</v>
      </c>
      <c r="C43" s="13" t="s">
        <v>16</v>
      </c>
      <c r="D43" s="18">
        <v>9307808362.8400002</v>
      </c>
      <c r="E43" s="15">
        <f t="shared" si="0"/>
        <v>9307808.3628400005</v>
      </c>
      <c r="F43" s="18">
        <v>6787743408.5699997</v>
      </c>
      <c r="G43" s="15">
        <f t="shared" si="1"/>
        <v>6787743.40857</v>
      </c>
      <c r="H43" s="16">
        <f t="shared" si="2"/>
        <v>72.925259566677653</v>
      </c>
      <c r="I43" s="14">
        <v>6472888220.1199999</v>
      </c>
      <c r="J43" s="17">
        <f t="shared" si="3"/>
        <v>6472888.2201199997</v>
      </c>
      <c r="K43" s="17">
        <f t="shared" si="4"/>
        <v>314855.18845000025</v>
      </c>
    </row>
    <row r="44" spans="1:11" s="9" customFormat="1" ht="22.15" customHeight="1" x14ac:dyDescent="0.25">
      <c r="A44" s="8"/>
      <c r="B44" s="12" t="s">
        <v>135</v>
      </c>
      <c r="C44" s="13" t="s">
        <v>0</v>
      </c>
      <c r="D44" s="18">
        <v>346425190.06</v>
      </c>
      <c r="E44" s="15">
        <f t="shared" si="0"/>
        <v>346425.19005999999</v>
      </c>
      <c r="F44" s="18">
        <v>188352586.65000001</v>
      </c>
      <c r="G44" s="15">
        <f t="shared" si="1"/>
        <v>188352.58665000001</v>
      </c>
      <c r="H44" s="16">
        <f t="shared" si="2"/>
        <v>54.370349516840221</v>
      </c>
      <c r="I44" s="14">
        <v>281349060.95999998</v>
      </c>
      <c r="J44" s="17">
        <f t="shared" si="3"/>
        <v>281349.06095999997</v>
      </c>
      <c r="K44" s="17">
        <f t="shared" si="4"/>
        <v>-92996.474309999961</v>
      </c>
    </row>
    <row r="45" spans="1:11" s="9" customFormat="1" ht="22.15" customHeight="1" x14ac:dyDescent="0.25">
      <c r="A45" s="8"/>
      <c r="B45" s="12" t="s">
        <v>42</v>
      </c>
      <c r="C45" s="13" t="s">
        <v>139</v>
      </c>
      <c r="D45" s="18">
        <v>1732350810.79</v>
      </c>
      <c r="E45" s="15">
        <f t="shared" si="0"/>
        <v>1732350.81079</v>
      </c>
      <c r="F45" s="18">
        <v>1208230262.55</v>
      </c>
      <c r="G45" s="15">
        <f t="shared" si="1"/>
        <v>1208230.2625499999</v>
      </c>
      <c r="H45" s="16">
        <f t="shared" si="2"/>
        <v>69.745126392674081</v>
      </c>
      <c r="I45" s="14">
        <v>1165193897.6099999</v>
      </c>
      <c r="J45" s="17">
        <f t="shared" si="3"/>
        <v>1165193.8976099999</v>
      </c>
      <c r="K45" s="17">
        <f t="shared" si="4"/>
        <v>43036.364939999999</v>
      </c>
    </row>
    <row r="46" spans="1:11" s="9" customFormat="1" ht="52.9" customHeight="1" x14ac:dyDescent="0.25">
      <c r="A46" s="8"/>
      <c r="B46" s="12" t="s">
        <v>95</v>
      </c>
      <c r="C46" s="13" t="s">
        <v>125</v>
      </c>
      <c r="D46" s="18">
        <v>95621327</v>
      </c>
      <c r="E46" s="15">
        <f t="shared" si="0"/>
        <v>95621.327000000005</v>
      </c>
      <c r="F46" s="18">
        <v>59171811.649999999</v>
      </c>
      <c r="G46" s="15">
        <f t="shared" si="1"/>
        <v>59171.811649999996</v>
      </c>
      <c r="H46" s="16">
        <f t="shared" si="2"/>
        <v>61.881395611671429</v>
      </c>
      <c r="I46" s="14">
        <v>59751104.5</v>
      </c>
      <c r="J46" s="17">
        <f t="shared" si="3"/>
        <v>59751.104500000001</v>
      </c>
      <c r="K46" s="17">
        <f t="shared" si="4"/>
        <v>-579.29285000000527</v>
      </c>
    </row>
    <row r="47" spans="1:11" s="9" customFormat="1" ht="22.15" customHeight="1" x14ac:dyDescent="0.25">
      <c r="A47" s="8"/>
      <c r="B47" s="12" t="s">
        <v>149</v>
      </c>
      <c r="C47" s="13" t="s">
        <v>99</v>
      </c>
      <c r="D47" s="18">
        <v>234619536.34</v>
      </c>
      <c r="E47" s="15">
        <f t="shared" si="0"/>
        <v>234619.53633999999</v>
      </c>
      <c r="F47" s="18">
        <v>126213601.3</v>
      </c>
      <c r="G47" s="15">
        <f t="shared" si="1"/>
        <v>126213.60129999999</v>
      </c>
      <c r="H47" s="16">
        <f t="shared" si="2"/>
        <v>53.795009260054528</v>
      </c>
      <c r="I47" s="14">
        <v>178145630.30000001</v>
      </c>
      <c r="J47" s="17">
        <f t="shared" si="3"/>
        <v>178145.63030000002</v>
      </c>
      <c r="K47" s="17">
        <f t="shared" si="4"/>
        <v>-51932.029000000024</v>
      </c>
    </row>
    <row r="48" spans="1:11" s="9" customFormat="1" ht="22.15" customHeight="1" x14ac:dyDescent="0.25">
      <c r="A48" s="8"/>
      <c r="B48" s="12" t="s">
        <v>30</v>
      </c>
      <c r="C48" s="13" t="s">
        <v>68</v>
      </c>
      <c r="D48" s="18">
        <v>490441586.81999999</v>
      </c>
      <c r="E48" s="15">
        <f t="shared" si="0"/>
        <v>490441.58681999997</v>
      </c>
      <c r="F48" s="18">
        <v>346209797.47000003</v>
      </c>
      <c r="G48" s="15">
        <f t="shared" si="1"/>
        <v>346209.79747000005</v>
      </c>
      <c r="H48" s="16">
        <f t="shared" si="2"/>
        <v>70.59144386894431</v>
      </c>
      <c r="I48" s="14">
        <v>164243508.09999999</v>
      </c>
      <c r="J48" s="17">
        <f t="shared" si="3"/>
        <v>164243.50810000001</v>
      </c>
      <c r="K48" s="17">
        <f t="shared" si="4"/>
        <v>181966.28937000004</v>
      </c>
    </row>
    <row r="49" spans="1:11" s="9" customFormat="1" ht="22.15" customHeight="1" x14ac:dyDescent="0.25">
      <c r="A49" s="8"/>
      <c r="B49" s="12" t="s">
        <v>126</v>
      </c>
      <c r="C49" s="13" t="s">
        <v>65</v>
      </c>
      <c r="D49" s="18">
        <v>964508007.29999995</v>
      </c>
      <c r="E49" s="15">
        <f t="shared" si="0"/>
        <v>964508.00729999994</v>
      </c>
      <c r="F49" s="18">
        <v>604547390.09000003</v>
      </c>
      <c r="G49" s="15">
        <f t="shared" si="1"/>
        <v>604547.39009</v>
      </c>
      <c r="H49" s="16">
        <f t="shared" si="2"/>
        <v>62.679354190365153</v>
      </c>
      <c r="I49" s="14">
        <v>753728330.79999995</v>
      </c>
      <c r="J49" s="17">
        <f t="shared" si="3"/>
        <v>753728.3308</v>
      </c>
      <c r="K49" s="17">
        <f t="shared" si="4"/>
        <v>-149180.94071</v>
      </c>
    </row>
    <row r="50" spans="1:11" s="9" customFormat="1" ht="22.15" customHeight="1" x14ac:dyDescent="0.25">
      <c r="A50" s="8"/>
      <c r="B50" s="12" t="s">
        <v>96</v>
      </c>
      <c r="C50" s="13" t="s">
        <v>54</v>
      </c>
      <c r="D50" s="18">
        <v>926210666.19000006</v>
      </c>
      <c r="E50" s="15">
        <f t="shared" si="0"/>
        <v>926210.66619000002</v>
      </c>
      <c r="F50" s="18">
        <v>581371256.63999999</v>
      </c>
      <c r="G50" s="15">
        <f t="shared" si="1"/>
        <v>581371.25664000004</v>
      </c>
      <c r="H50" s="16">
        <f t="shared" si="2"/>
        <v>62.768793090182285</v>
      </c>
      <c r="I50" s="14">
        <v>730661643.20000005</v>
      </c>
      <c r="J50" s="17">
        <f t="shared" si="3"/>
        <v>730661.64320000005</v>
      </c>
      <c r="K50" s="17">
        <f t="shared" si="4"/>
        <v>-149290.38656000001</v>
      </c>
    </row>
    <row r="51" spans="1:11" s="9" customFormat="1" ht="38.450000000000003" customHeight="1" x14ac:dyDescent="0.25">
      <c r="A51" s="8"/>
      <c r="B51" s="12" t="s">
        <v>43</v>
      </c>
      <c r="C51" s="13" t="s">
        <v>19</v>
      </c>
      <c r="D51" s="18">
        <v>38297341.109999999</v>
      </c>
      <c r="E51" s="15">
        <f t="shared" si="0"/>
        <v>38297.341110000001</v>
      </c>
      <c r="F51" s="18">
        <v>23176133.449999999</v>
      </c>
      <c r="G51" s="15">
        <f t="shared" si="1"/>
        <v>23176.133449999998</v>
      </c>
      <c r="H51" s="16">
        <f t="shared" si="2"/>
        <v>60.516298986480734</v>
      </c>
      <c r="I51" s="14">
        <v>23066687.600000001</v>
      </c>
      <c r="J51" s="17">
        <f t="shared" si="3"/>
        <v>23066.687600000001</v>
      </c>
      <c r="K51" s="17">
        <f t="shared" si="4"/>
        <v>109.44584999999643</v>
      </c>
    </row>
    <row r="52" spans="1:11" s="9" customFormat="1" ht="24" customHeight="1" x14ac:dyDescent="0.25">
      <c r="A52" s="8"/>
      <c r="B52" s="12" t="s">
        <v>93</v>
      </c>
      <c r="C52" s="13" t="s">
        <v>101</v>
      </c>
      <c r="D52" s="18">
        <v>8969511358.0300007</v>
      </c>
      <c r="E52" s="15">
        <f t="shared" si="0"/>
        <v>8969511.3580300007</v>
      </c>
      <c r="F52" s="18">
        <v>5476895679.3500004</v>
      </c>
      <c r="G52" s="15">
        <f t="shared" si="1"/>
        <v>5476895.6793500008</v>
      </c>
      <c r="H52" s="16">
        <f t="shared" si="2"/>
        <v>61.061249166564494</v>
      </c>
      <c r="I52" s="14">
        <v>3600659466.4000001</v>
      </c>
      <c r="J52" s="17">
        <f t="shared" si="3"/>
        <v>3600659.4664000003</v>
      </c>
      <c r="K52" s="17">
        <f t="shared" si="4"/>
        <v>1876236.2129500005</v>
      </c>
    </row>
    <row r="53" spans="1:11" s="9" customFormat="1" ht="24" customHeight="1" x14ac:dyDescent="0.25">
      <c r="A53" s="8"/>
      <c r="B53" s="12" t="s">
        <v>86</v>
      </c>
      <c r="C53" s="13" t="s">
        <v>83</v>
      </c>
      <c r="D53" s="18">
        <v>4498591847.4300003</v>
      </c>
      <c r="E53" s="15">
        <f t="shared" si="0"/>
        <v>4498591.8474300001</v>
      </c>
      <c r="F53" s="18">
        <v>2711184343.1900001</v>
      </c>
      <c r="G53" s="15">
        <f t="shared" si="1"/>
        <v>2711184.3431899999</v>
      </c>
      <c r="H53" s="16">
        <f t="shared" si="2"/>
        <v>60.267400002933634</v>
      </c>
      <c r="I53" s="14">
        <v>2281733873.2199998</v>
      </c>
      <c r="J53" s="17">
        <f t="shared" si="3"/>
        <v>2281733.87322</v>
      </c>
      <c r="K53" s="17">
        <f t="shared" si="4"/>
        <v>429450.46996999998</v>
      </c>
    </row>
    <row r="54" spans="1:11" s="9" customFormat="1" ht="24" customHeight="1" x14ac:dyDescent="0.25">
      <c r="A54" s="8"/>
      <c r="B54" s="12" t="s">
        <v>2</v>
      </c>
      <c r="C54" s="13" t="s">
        <v>69</v>
      </c>
      <c r="D54" s="18">
        <v>588642913.44000006</v>
      </c>
      <c r="E54" s="15">
        <f t="shared" si="0"/>
        <v>588642.91344000003</v>
      </c>
      <c r="F54" s="18">
        <v>387187680.88999999</v>
      </c>
      <c r="G54" s="15">
        <f t="shared" si="1"/>
        <v>387187.68088999996</v>
      </c>
      <c r="H54" s="16">
        <f t="shared" si="2"/>
        <v>65.776325858965052</v>
      </c>
      <c r="I54" s="14">
        <v>199814421.47</v>
      </c>
      <c r="J54" s="17">
        <f t="shared" si="3"/>
        <v>199814.42147</v>
      </c>
      <c r="K54" s="17">
        <f t="shared" si="4"/>
        <v>187373.25941999996</v>
      </c>
    </row>
    <row r="55" spans="1:11" s="9" customFormat="1" ht="24" customHeight="1" x14ac:dyDescent="0.25">
      <c r="A55" s="8"/>
      <c r="B55" s="12" t="s">
        <v>56</v>
      </c>
      <c r="C55" s="13" t="s">
        <v>46</v>
      </c>
      <c r="D55" s="18">
        <v>79739027</v>
      </c>
      <c r="E55" s="15">
        <f t="shared" si="0"/>
        <v>79739.027000000002</v>
      </c>
      <c r="F55" s="18">
        <v>49156140</v>
      </c>
      <c r="G55" s="15">
        <f t="shared" si="1"/>
        <v>49156.14</v>
      </c>
      <c r="H55" s="16">
        <f t="shared" si="2"/>
        <v>61.646275167114837</v>
      </c>
      <c r="I55" s="14">
        <v>57735918.259999998</v>
      </c>
      <c r="J55" s="17">
        <f t="shared" si="3"/>
        <v>57735.918259999999</v>
      </c>
      <c r="K55" s="17">
        <f t="shared" si="4"/>
        <v>-8579.7782599999991</v>
      </c>
    </row>
    <row r="56" spans="1:11" s="9" customFormat="1" ht="24" customHeight="1" x14ac:dyDescent="0.25">
      <c r="A56" s="8"/>
      <c r="B56" s="12" t="s">
        <v>104</v>
      </c>
      <c r="C56" s="13" t="s">
        <v>37</v>
      </c>
      <c r="D56" s="18">
        <v>206719482</v>
      </c>
      <c r="E56" s="15">
        <f t="shared" si="0"/>
        <v>206719.48199999999</v>
      </c>
      <c r="F56" s="18">
        <v>137542015.86000001</v>
      </c>
      <c r="G56" s="15">
        <f t="shared" si="1"/>
        <v>137542.01586000001</v>
      </c>
      <c r="H56" s="16">
        <f t="shared" si="2"/>
        <v>66.535584614129419</v>
      </c>
      <c r="I56" s="14">
        <v>174347488.09999999</v>
      </c>
      <c r="J56" s="17">
        <f t="shared" si="3"/>
        <v>174347.48809999999</v>
      </c>
      <c r="K56" s="17">
        <f t="shared" si="4"/>
        <v>-36805.472239999974</v>
      </c>
    </row>
    <row r="57" spans="1:11" s="9" customFormat="1" ht="54.6" customHeight="1" x14ac:dyDescent="0.25">
      <c r="A57" s="8"/>
      <c r="B57" s="12" t="s">
        <v>82</v>
      </c>
      <c r="C57" s="13" t="s">
        <v>23</v>
      </c>
      <c r="D57" s="18">
        <v>175989649</v>
      </c>
      <c r="E57" s="15">
        <f t="shared" si="0"/>
        <v>175989.649</v>
      </c>
      <c r="F57" s="18">
        <v>133683320</v>
      </c>
      <c r="G57" s="15">
        <f t="shared" si="1"/>
        <v>133683.32</v>
      </c>
      <c r="H57" s="16">
        <f t="shared" si="2"/>
        <v>75.960899268570046</v>
      </c>
      <c r="I57" s="14">
        <v>117701726</v>
      </c>
      <c r="J57" s="17">
        <f t="shared" si="3"/>
        <v>117701.726</v>
      </c>
      <c r="K57" s="17">
        <f t="shared" si="4"/>
        <v>15981.594000000012</v>
      </c>
    </row>
    <row r="58" spans="1:11" s="9" customFormat="1" ht="38.450000000000003" customHeight="1" x14ac:dyDescent="0.25">
      <c r="A58" s="8"/>
      <c r="B58" s="12" t="s">
        <v>138</v>
      </c>
      <c r="C58" s="13" t="s">
        <v>131</v>
      </c>
      <c r="D58" s="18">
        <v>3419828439.1599998</v>
      </c>
      <c r="E58" s="15">
        <f t="shared" si="0"/>
        <v>3419828.4391600001</v>
      </c>
      <c r="F58" s="18">
        <v>2058142179.4100001</v>
      </c>
      <c r="G58" s="15">
        <f t="shared" si="1"/>
        <v>2058142.1794100001</v>
      </c>
      <c r="H58" s="16">
        <f t="shared" si="2"/>
        <v>60.182614889170694</v>
      </c>
      <c r="I58" s="14">
        <v>769326039.35000002</v>
      </c>
      <c r="J58" s="17">
        <f t="shared" si="3"/>
        <v>769326.03934999998</v>
      </c>
      <c r="K58" s="17">
        <f t="shared" si="4"/>
        <v>1288816.1400600001</v>
      </c>
    </row>
    <row r="59" spans="1:11" s="9" customFormat="1" ht="24" customHeight="1" x14ac:dyDescent="0.25">
      <c r="A59" s="8"/>
      <c r="B59" s="12" t="s">
        <v>141</v>
      </c>
      <c r="C59" s="13" t="s">
        <v>1</v>
      </c>
      <c r="D59" s="18">
        <v>19792714130.279999</v>
      </c>
      <c r="E59" s="15">
        <f t="shared" si="0"/>
        <v>19792714.130279999</v>
      </c>
      <c r="F59" s="18">
        <v>14027049596.52</v>
      </c>
      <c r="G59" s="15">
        <f t="shared" si="1"/>
        <v>14027049.596520001</v>
      </c>
      <c r="H59" s="16">
        <f t="shared" si="2"/>
        <v>70.869763005674073</v>
      </c>
      <c r="I59" s="14">
        <v>11505746758.139999</v>
      </c>
      <c r="J59" s="17">
        <f t="shared" si="3"/>
        <v>11505746.75814</v>
      </c>
      <c r="K59" s="17">
        <f t="shared" si="4"/>
        <v>2521302.8383800015</v>
      </c>
    </row>
    <row r="60" spans="1:11" s="9" customFormat="1" ht="24" customHeight="1" x14ac:dyDescent="0.25">
      <c r="A60" s="8"/>
      <c r="B60" s="12" t="s">
        <v>60</v>
      </c>
      <c r="C60" s="13" t="s">
        <v>136</v>
      </c>
      <c r="D60" s="18">
        <v>267415800</v>
      </c>
      <c r="E60" s="15">
        <f t="shared" si="0"/>
        <v>267415.8</v>
      </c>
      <c r="F60" s="18">
        <v>189022177.88</v>
      </c>
      <c r="G60" s="15">
        <f t="shared" si="1"/>
        <v>189022.17788</v>
      </c>
      <c r="H60" s="16">
        <f t="shared" si="2"/>
        <v>70.684745583469649</v>
      </c>
      <c r="I60" s="14">
        <v>170552064.15000001</v>
      </c>
      <c r="J60" s="17">
        <f t="shared" si="3"/>
        <v>170552.06415000002</v>
      </c>
      <c r="K60" s="17">
        <f t="shared" si="4"/>
        <v>18470.113729999983</v>
      </c>
    </row>
    <row r="61" spans="1:11" s="9" customFormat="1" ht="24" customHeight="1" x14ac:dyDescent="0.25">
      <c r="A61" s="8"/>
      <c r="B61" s="12" t="s">
        <v>3</v>
      </c>
      <c r="C61" s="13" t="s">
        <v>124</v>
      </c>
      <c r="D61" s="18">
        <v>2596214326</v>
      </c>
      <c r="E61" s="15">
        <f t="shared" si="0"/>
        <v>2596214.3259999999</v>
      </c>
      <c r="F61" s="18">
        <v>1812194795.2</v>
      </c>
      <c r="G61" s="15">
        <f t="shared" si="1"/>
        <v>1812194.7952000001</v>
      </c>
      <c r="H61" s="16">
        <f t="shared" si="2"/>
        <v>69.801432688034566</v>
      </c>
      <c r="I61" s="14">
        <v>1546541061.97</v>
      </c>
      <c r="J61" s="17">
        <f t="shared" si="3"/>
        <v>1546541.0619699999</v>
      </c>
      <c r="K61" s="17">
        <f t="shared" si="4"/>
        <v>265653.73323000013</v>
      </c>
    </row>
    <row r="62" spans="1:11" s="9" customFormat="1" ht="24" customHeight="1" x14ac:dyDescent="0.25">
      <c r="A62" s="8"/>
      <c r="B62" s="12" t="s">
        <v>11</v>
      </c>
      <c r="C62" s="13" t="s">
        <v>112</v>
      </c>
      <c r="D62" s="18">
        <v>11102322504.059999</v>
      </c>
      <c r="E62" s="15">
        <f t="shared" si="0"/>
        <v>11102322.50406</v>
      </c>
      <c r="F62" s="18">
        <v>8120962136.1899996</v>
      </c>
      <c r="G62" s="15">
        <f t="shared" si="1"/>
        <v>8120962.13619</v>
      </c>
      <c r="H62" s="16">
        <f t="shared" si="2"/>
        <v>73.14651626468472</v>
      </c>
      <c r="I62" s="14">
        <v>7320907445.8800001</v>
      </c>
      <c r="J62" s="17">
        <f t="shared" si="3"/>
        <v>7320907.4458800005</v>
      </c>
      <c r="K62" s="17">
        <f t="shared" si="4"/>
        <v>800054.69030999951</v>
      </c>
    </row>
    <row r="63" spans="1:11" s="9" customFormat="1" ht="24" customHeight="1" x14ac:dyDescent="0.25">
      <c r="A63" s="8"/>
      <c r="B63" s="12" t="s">
        <v>38</v>
      </c>
      <c r="C63" s="13" t="s">
        <v>100</v>
      </c>
      <c r="D63" s="18">
        <v>5603787322.2200003</v>
      </c>
      <c r="E63" s="15">
        <f t="shared" si="0"/>
        <v>5603787.3222200004</v>
      </c>
      <c r="F63" s="18">
        <v>3754833945.5999999</v>
      </c>
      <c r="G63" s="15">
        <f t="shared" si="1"/>
        <v>3754833.9455999997</v>
      </c>
      <c r="H63" s="16">
        <f t="shared" si="2"/>
        <v>67.005289988637216</v>
      </c>
      <c r="I63" s="14">
        <v>2300884620.6999998</v>
      </c>
      <c r="J63" s="17">
        <f t="shared" si="3"/>
        <v>2300884.6206999999</v>
      </c>
      <c r="K63" s="17">
        <f t="shared" si="4"/>
        <v>1453949.3248999999</v>
      </c>
    </row>
    <row r="64" spans="1:11" s="9" customFormat="1" ht="37.15" customHeight="1" x14ac:dyDescent="0.25">
      <c r="A64" s="8"/>
      <c r="B64" s="12" t="s">
        <v>9</v>
      </c>
      <c r="C64" s="13" t="s">
        <v>66</v>
      </c>
      <c r="D64" s="18">
        <v>222974178</v>
      </c>
      <c r="E64" s="15">
        <f t="shared" si="0"/>
        <v>222974.17800000001</v>
      </c>
      <c r="F64" s="18">
        <v>150036541.65000001</v>
      </c>
      <c r="G64" s="15">
        <f t="shared" si="1"/>
        <v>150036.54165</v>
      </c>
      <c r="H64" s="16">
        <f t="shared" si="2"/>
        <v>67.288751996206472</v>
      </c>
      <c r="I64" s="14">
        <v>166861565.44</v>
      </c>
      <c r="J64" s="17">
        <f t="shared" si="3"/>
        <v>166861.56544000001</v>
      </c>
      <c r="K64" s="17">
        <f t="shared" si="4"/>
        <v>-16825.023790000007</v>
      </c>
    </row>
    <row r="65" spans="1:11" s="9" customFormat="1" ht="23.45" customHeight="1" x14ac:dyDescent="0.25">
      <c r="A65" s="8"/>
      <c r="B65" s="12" t="s">
        <v>21</v>
      </c>
      <c r="C65" s="13" t="s">
        <v>32</v>
      </c>
      <c r="D65" s="18">
        <v>1429055155.96</v>
      </c>
      <c r="E65" s="15">
        <f t="shared" si="0"/>
        <v>1429055.1559600001</v>
      </c>
      <c r="F65" s="18">
        <v>872368230.67999995</v>
      </c>
      <c r="G65" s="15">
        <f t="shared" si="1"/>
        <v>872368.23067999992</v>
      </c>
      <c r="H65" s="16">
        <f t="shared" si="2"/>
        <v>61.045105714899215</v>
      </c>
      <c r="I65" s="14">
        <v>530506950.49000001</v>
      </c>
      <c r="J65" s="17">
        <f t="shared" si="3"/>
        <v>530506.95048999996</v>
      </c>
      <c r="K65" s="17">
        <f t="shared" si="4"/>
        <v>341861.28018999996</v>
      </c>
    </row>
    <row r="66" spans="1:11" s="9" customFormat="1" ht="23.45" customHeight="1" x14ac:dyDescent="0.25">
      <c r="A66" s="8"/>
      <c r="B66" s="12" t="s">
        <v>85</v>
      </c>
      <c r="C66" s="13" t="s">
        <v>17</v>
      </c>
      <c r="D66" s="18">
        <v>1670700</v>
      </c>
      <c r="E66" s="15">
        <f t="shared" si="0"/>
        <v>1670.7</v>
      </c>
      <c r="F66" s="18">
        <v>1636808.66</v>
      </c>
      <c r="G66" s="15">
        <f t="shared" si="1"/>
        <v>1636.8086599999999</v>
      </c>
      <c r="H66" s="16">
        <f t="shared" si="2"/>
        <v>97.97142874244328</v>
      </c>
      <c r="I66" s="14">
        <v>30048696</v>
      </c>
      <c r="J66" s="17">
        <f t="shared" si="3"/>
        <v>30048.696</v>
      </c>
      <c r="K66" s="17">
        <f t="shared" si="4"/>
        <v>-28411.887340000001</v>
      </c>
    </row>
    <row r="67" spans="1:11" s="9" customFormat="1" ht="23.45" customHeight="1" x14ac:dyDescent="0.25">
      <c r="A67" s="8"/>
      <c r="B67" s="12" t="s">
        <v>77</v>
      </c>
      <c r="C67" s="13" t="s">
        <v>4</v>
      </c>
      <c r="D67" s="18">
        <v>873398723.90999997</v>
      </c>
      <c r="E67" s="15">
        <f t="shared" si="0"/>
        <v>873398.72390999994</v>
      </c>
      <c r="F67" s="18">
        <v>496764636.33999997</v>
      </c>
      <c r="G67" s="15">
        <f t="shared" si="1"/>
        <v>496764.63633999997</v>
      </c>
      <c r="H67" s="16">
        <f t="shared" si="2"/>
        <v>56.877188246406178</v>
      </c>
      <c r="I67" s="14">
        <v>232713250.80000001</v>
      </c>
      <c r="J67" s="17">
        <f t="shared" si="3"/>
        <v>232713.25080000001</v>
      </c>
      <c r="K67" s="17">
        <f t="shared" si="4"/>
        <v>264051.38553999993</v>
      </c>
    </row>
    <row r="68" spans="1:11" s="9" customFormat="1" ht="23.45" customHeight="1" x14ac:dyDescent="0.25">
      <c r="A68" s="8"/>
      <c r="B68" s="12" t="s">
        <v>106</v>
      </c>
      <c r="C68" s="13" t="s">
        <v>140</v>
      </c>
      <c r="D68" s="18">
        <v>537208201.04999995</v>
      </c>
      <c r="E68" s="15">
        <f t="shared" si="0"/>
        <v>537208.20104999992</v>
      </c>
      <c r="F68" s="18">
        <v>362306355.44999999</v>
      </c>
      <c r="G68" s="15">
        <f t="shared" si="1"/>
        <v>362306.35544999997</v>
      </c>
      <c r="H68" s="16">
        <f t="shared" si="2"/>
        <v>67.442446846837839</v>
      </c>
      <c r="I68" s="14">
        <v>256882435.16</v>
      </c>
      <c r="J68" s="17">
        <f t="shared" si="3"/>
        <v>256882.43515999999</v>
      </c>
      <c r="K68" s="17">
        <f t="shared" si="4"/>
        <v>105423.92028999998</v>
      </c>
    </row>
    <row r="69" spans="1:11" s="9" customFormat="1" ht="39.6" customHeight="1" x14ac:dyDescent="0.25">
      <c r="A69" s="8"/>
      <c r="B69" s="12" t="s">
        <v>8</v>
      </c>
      <c r="C69" s="13" t="s">
        <v>114</v>
      </c>
      <c r="D69" s="18">
        <v>16777531</v>
      </c>
      <c r="E69" s="15">
        <f t="shared" si="0"/>
        <v>16777.530999999999</v>
      </c>
      <c r="F69" s="18">
        <v>11660430.23</v>
      </c>
      <c r="G69" s="15">
        <f t="shared" si="1"/>
        <v>11660.43023</v>
      </c>
      <c r="H69" s="16">
        <f t="shared" si="2"/>
        <v>69.500275278883407</v>
      </c>
      <c r="I69" s="14">
        <v>10862568.529999999</v>
      </c>
      <c r="J69" s="17">
        <f t="shared" si="3"/>
        <v>10862.568529999999</v>
      </c>
      <c r="K69" s="17">
        <f t="shared" si="4"/>
        <v>797.86170000000129</v>
      </c>
    </row>
    <row r="70" spans="1:11" s="9" customFormat="1" ht="37.9" customHeight="1" x14ac:dyDescent="0.25">
      <c r="A70" s="8"/>
      <c r="B70" s="12" t="s">
        <v>137</v>
      </c>
      <c r="C70" s="13" t="s">
        <v>57</v>
      </c>
      <c r="D70" s="18">
        <v>253041048</v>
      </c>
      <c r="E70" s="15">
        <f t="shared" ref="E70:E79" si="5">D70/1000</f>
        <v>253041.04800000001</v>
      </c>
      <c r="F70" s="18">
        <v>174631799.52000001</v>
      </c>
      <c r="G70" s="15">
        <f t="shared" ref="G70:G79" si="6">F70/1000</f>
        <v>174631.79952</v>
      </c>
      <c r="H70" s="16">
        <f t="shared" ref="H70:H79" si="7">G70/E70*100</f>
        <v>69.013229632213651</v>
      </c>
      <c r="I70" s="14">
        <v>192704352.38999999</v>
      </c>
      <c r="J70" s="17">
        <f t="shared" ref="J70:J79" si="8">I70/1000</f>
        <v>192704.35238999999</v>
      </c>
      <c r="K70" s="17">
        <f t="shared" ref="K70:K79" si="9">G70-J70</f>
        <v>-18072.552869999985</v>
      </c>
    </row>
    <row r="71" spans="1:11" s="9" customFormat="1" ht="21.6" customHeight="1" x14ac:dyDescent="0.25">
      <c r="A71" s="8"/>
      <c r="B71" s="12" t="s">
        <v>79</v>
      </c>
      <c r="C71" s="13" t="s">
        <v>44</v>
      </c>
      <c r="D71" s="18">
        <v>102146300</v>
      </c>
      <c r="E71" s="15">
        <f t="shared" si="5"/>
        <v>102146.3</v>
      </c>
      <c r="F71" s="18">
        <v>69631049</v>
      </c>
      <c r="G71" s="15">
        <f t="shared" si="6"/>
        <v>69631.048999999999</v>
      </c>
      <c r="H71" s="16">
        <f t="shared" si="7"/>
        <v>68.167960072954187</v>
      </c>
      <c r="I71" s="14">
        <v>84880649.060000002</v>
      </c>
      <c r="J71" s="17">
        <f t="shared" si="8"/>
        <v>84880.649059999996</v>
      </c>
      <c r="K71" s="17">
        <f t="shared" si="9"/>
        <v>-15249.600059999997</v>
      </c>
    </row>
    <row r="72" spans="1:11" s="9" customFormat="1" ht="21.6" customHeight="1" x14ac:dyDescent="0.25">
      <c r="A72" s="8"/>
      <c r="B72" s="12" t="s">
        <v>144</v>
      </c>
      <c r="C72" s="13" t="s">
        <v>35</v>
      </c>
      <c r="D72" s="18">
        <v>118296100</v>
      </c>
      <c r="E72" s="15">
        <f t="shared" si="5"/>
        <v>118296.1</v>
      </c>
      <c r="F72" s="18">
        <v>86126900</v>
      </c>
      <c r="G72" s="15">
        <f t="shared" si="6"/>
        <v>86126.9</v>
      </c>
      <c r="H72" s="16">
        <f t="shared" si="7"/>
        <v>72.806204092949798</v>
      </c>
      <c r="I72" s="14">
        <v>84751986</v>
      </c>
      <c r="J72" s="17">
        <f t="shared" si="8"/>
        <v>84751.986000000004</v>
      </c>
      <c r="K72" s="17">
        <f t="shared" si="9"/>
        <v>1374.9139999999898</v>
      </c>
    </row>
    <row r="73" spans="1:11" s="9" customFormat="1" ht="39" customHeight="1" x14ac:dyDescent="0.25">
      <c r="A73" s="8"/>
      <c r="B73" s="12" t="s">
        <v>53</v>
      </c>
      <c r="C73" s="13" t="s">
        <v>6</v>
      </c>
      <c r="D73" s="18">
        <v>32598648</v>
      </c>
      <c r="E73" s="15">
        <f t="shared" si="5"/>
        <v>32598.648000000001</v>
      </c>
      <c r="F73" s="18">
        <v>18873850.52</v>
      </c>
      <c r="G73" s="15">
        <f t="shared" si="6"/>
        <v>18873.85052</v>
      </c>
      <c r="H73" s="16">
        <f t="shared" si="7"/>
        <v>57.897648147861837</v>
      </c>
      <c r="I73" s="14">
        <v>23071717.329999998</v>
      </c>
      <c r="J73" s="17">
        <f t="shared" si="8"/>
        <v>23071.717329999999</v>
      </c>
      <c r="K73" s="17">
        <f t="shared" si="9"/>
        <v>-4197.8668099999995</v>
      </c>
    </row>
    <row r="74" spans="1:11" s="9" customFormat="1" ht="52.9" customHeight="1" x14ac:dyDescent="0.25">
      <c r="A74" s="8"/>
      <c r="B74" s="12" t="s">
        <v>142</v>
      </c>
      <c r="C74" s="13" t="s">
        <v>87</v>
      </c>
      <c r="D74" s="18">
        <v>557925481</v>
      </c>
      <c r="E74" s="15">
        <f t="shared" si="5"/>
        <v>557925.48100000003</v>
      </c>
      <c r="F74" s="18">
        <v>317448867.06</v>
      </c>
      <c r="G74" s="15">
        <f t="shared" si="6"/>
        <v>317448.86706000002</v>
      </c>
      <c r="H74" s="16">
        <f t="shared" si="7"/>
        <v>56.89807651212115</v>
      </c>
      <c r="I74" s="14">
        <v>385316942.47000003</v>
      </c>
      <c r="J74" s="17">
        <f t="shared" si="8"/>
        <v>385316.94247000001</v>
      </c>
      <c r="K74" s="17">
        <f t="shared" si="9"/>
        <v>-67868.07540999999</v>
      </c>
    </row>
    <row r="75" spans="1:11" s="9" customFormat="1" ht="38.450000000000003" customHeight="1" x14ac:dyDescent="0.25">
      <c r="A75" s="8"/>
      <c r="B75" s="12" t="s">
        <v>12</v>
      </c>
      <c r="C75" s="13" t="s">
        <v>73</v>
      </c>
      <c r="D75" s="18">
        <v>557925481</v>
      </c>
      <c r="E75" s="15">
        <f t="shared" si="5"/>
        <v>557925.48100000003</v>
      </c>
      <c r="F75" s="18">
        <v>317448867.06</v>
      </c>
      <c r="G75" s="15">
        <f t="shared" si="6"/>
        <v>317448.86706000002</v>
      </c>
      <c r="H75" s="16">
        <f t="shared" si="7"/>
        <v>56.89807651212115</v>
      </c>
      <c r="I75" s="14">
        <v>385316942.47000003</v>
      </c>
      <c r="J75" s="17">
        <f t="shared" si="8"/>
        <v>385316.94247000001</v>
      </c>
      <c r="K75" s="17">
        <f t="shared" si="9"/>
        <v>-67868.07540999999</v>
      </c>
    </row>
    <row r="76" spans="1:11" s="9" customFormat="1" ht="69.599999999999994" customHeight="1" x14ac:dyDescent="0.25">
      <c r="A76" s="8"/>
      <c r="B76" s="12" t="s">
        <v>92</v>
      </c>
      <c r="C76" s="13" t="s">
        <v>117</v>
      </c>
      <c r="D76" s="18">
        <v>4409034243.6099997</v>
      </c>
      <c r="E76" s="15">
        <f t="shared" si="5"/>
        <v>4409034.2436099993</v>
      </c>
      <c r="F76" s="18">
        <v>2959294827.3099999</v>
      </c>
      <c r="G76" s="15">
        <f t="shared" si="6"/>
        <v>2959294.8273100001</v>
      </c>
      <c r="H76" s="16">
        <f t="shared" si="7"/>
        <v>67.118889620757599</v>
      </c>
      <c r="I76" s="14">
        <v>2689328067.96</v>
      </c>
      <c r="J76" s="17">
        <f t="shared" si="8"/>
        <v>2689328.0679600001</v>
      </c>
      <c r="K76" s="17">
        <f t="shared" si="9"/>
        <v>269966.75934999995</v>
      </c>
    </row>
    <row r="77" spans="1:11" s="9" customFormat="1" ht="70.900000000000006" customHeight="1" x14ac:dyDescent="0.25">
      <c r="A77" s="8"/>
      <c r="B77" s="12" t="s">
        <v>80</v>
      </c>
      <c r="C77" s="13" t="s">
        <v>105</v>
      </c>
      <c r="D77" s="18">
        <v>2191815300</v>
      </c>
      <c r="E77" s="15">
        <f t="shared" si="5"/>
        <v>2191815.2999999998</v>
      </c>
      <c r="F77" s="18">
        <v>1769290264.95</v>
      </c>
      <c r="G77" s="15">
        <f t="shared" si="6"/>
        <v>1769290.26495</v>
      </c>
      <c r="H77" s="16">
        <f t="shared" si="7"/>
        <v>80.722598521417382</v>
      </c>
      <c r="I77" s="14">
        <v>1462675193.0799999</v>
      </c>
      <c r="J77" s="17">
        <f t="shared" si="8"/>
        <v>1462675.1930799999</v>
      </c>
      <c r="K77" s="17">
        <f t="shared" si="9"/>
        <v>306615.0718700001</v>
      </c>
    </row>
    <row r="78" spans="1:11" s="9" customFormat="1" ht="23.45" customHeight="1" x14ac:dyDescent="0.25">
      <c r="A78" s="8"/>
      <c r="B78" s="12" t="s">
        <v>74</v>
      </c>
      <c r="C78" s="13" t="s">
        <v>90</v>
      </c>
      <c r="D78" s="18">
        <v>1440000000</v>
      </c>
      <c r="E78" s="15">
        <f t="shared" si="5"/>
        <v>1440000</v>
      </c>
      <c r="F78" s="18">
        <v>884512031.72000003</v>
      </c>
      <c r="G78" s="15">
        <f t="shared" si="6"/>
        <v>884512.03172000009</v>
      </c>
      <c r="H78" s="16">
        <f t="shared" si="7"/>
        <v>61.424446647222233</v>
      </c>
      <c r="I78" s="14">
        <v>754293650.44000006</v>
      </c>
      <c r="J78" s="17">
        <f t="shared" si="8"/>
        <v>754293.65044000011</v>
      </c>
      <c r="K78" s="17">
        <f t="shared" si="9"/>
        <v>130218.38127999997</v>
      </c>
    </row>
    <row r="79" spans="1:11" s="9" customFormat="1" ht="40.9" customHeight="1" x14ac:dyDescent="0.25">
      <c r="A79" s="8"/>
      <c r="B79" s="12" t="s">
        <v>24</v>
      </c>
      <c r="C79" s="13" t="s">
        <v>76</v>
      </c>
      <c r="D79" s="18">
        <v>777218943.61000001</v>
      </c>
      <c r="E79" s="15">
        <f t="shared" si="5"/>
        <v>777218.94360999996</v>
      </c>
      <c r="F79" s="18">
        <v>305492530.63999999</v>
      </c>
      <c r="G79" s="15">
        <f t="shared" si="6"/>
        <v>305492.53064000001</v>
      </c>
      <c r="H79" s="16">
        <f t="shared" si="7"/>
        <v>39.305852379389869</v>
      </c>
      <c r="I79" s="14">
        <v>472359224.44</v>
      </c>
      <c r="J79" s="17">
        <f t="shared" si="8"/>
        <v>472359.22444000002</v>
      </c>
      <c r="K79" s="17">
        <f t="shared" si="9"/>
        <v>-166866.69380000001</v>
      </c>
    </row>
  </sheetData>
  <autoFilter ref="B4:F79"/>
  <mergeCells count="3">
    <mergeCell ref="A1:F1"/>
    <mergeCell ref="A3:F3"/>
    <mergeCell ref="A2:K2"/>
  </mergeCells>
  <pageMargins left="0.31496062992125984" right="0.23622047244094491" top="0.74803149606299213" bottom="0.74803149606299213" header="0.31496062992125984" footer="0.31496062992125984"/>
  <pageSetup paperSize="9" scale="73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2019-10-25T08:25:49Z</cp:lastPrinted>
  <dcterms:created xsi:type="dcterms:W3CDTF">2019-10-25T08:25:19Z</dcterms:created>
  <dcterms:modified xsi:type="dcterms:W3CDTF">2020-11-16T11:56:15Z</dcterms:modified>
</cp:coreProperties>
</file>