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90" yWindow="990" windowWidth="15000" windowHeight="9990"/>
  </bookViews>
  <sheets>
    <sheet name="Sheet1" sheetId="1" r:id="rId1"/>
  </sheets>
  <definedNames>
    <definedName name="_xlnm._FilterDatabase" localSheetId="0" hidden="1">Sheet1!$A$4:$E$80</definedName>
    <definedName name="_xlnm.Print_Titles" localSheetId="0">Sheet1!$4:$4</definedName>
  </definedNames>
  <calcPr calcId="145621"/>
</workbook>
</file>

<file path=xl/calcChain.xml><?xml version="1.0" encoding="utf-8"?>
<calcChain xmlns="http://schemas.openxmlformats.org/spreadsheetml/2006/main">
  <c r="F7" i="1" l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6" i="1"/>
  <c r="F5" i="1"/>
  <c r="I7" i="1"/>
  <c r="I8" i="1"/>
  <c r="J8" i="1" s="1"/>
  <c r="I9" i="1"/>
  <c r="I10" i="1"/>
  <c r="I11" i="1"/>
  <c r="J11" i="1" s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J24" i="1" s="1"/>
  <c r="I25" i="1"/>
  <c r="I26" i="1"/>
  <c r="I27" i="1"/>
  <c r="J27" i="1" s="1"/>
  <c r="I28" i="1"/>
  <c r="I29" i="1"/>
  <c r="J29" i="1" s="1"/>
  <c r="I30" i="1"/>
  <c r="I31" i="1"/>
  <c r="I32" i="1"/>
  <c r="I34" i="1"/>
  <c r="J34" i="1" s="1"/>
  <c r="I35" i="1"/>
  <c r="I36" i="1"/>
  <c r="I37" i="1"/>
  <c r="I38" i="1"/>
  <c r="I39" i="1"/>
  <c r="I40" i="1"/>
  <c r="I41" i="1"/>
  <c r="J41" i="1" s="1"/>
  <c r="I42" i="1"/>
  <c r="I43" i="1"/>
  <c r="I44" i="1"/>
  <c r="J44" i="1" s="1"/>
  <c r="I45" i="1"/>
  <c r="I46" i="1"/>
  <c r="I47" i="1"/>
  <c r="I48" i="1"/>
  <c r="I49" i="1"/>
  <c r="I50" i="1"/>
  <c r="J50" i="1" s="1"/>
  <c r="I51" i="1"/>
  <c r="I52" i="1"/>
  <c r="I53" i="1"/>
  <c r="I54" i="1"/>
  <c r="I55" i="1"/>
  <c r="J55" i="1" s="1"/>
  <c r="I56" i="1"/>
  <c r="I57" i="1"/>
  <c r="J57" i="1" s="1"/>
  <c r="I58" i="1"/>
  <c r="J58" i="1" s="1"/>
  <c r="I59" i="1"/>
  <c r="I60" i="1"/>
  <c r="J60" i="1" s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J73" i="1" s="1"/>
  <c r="I74" i="1"/>
  <c r="I75" i="1"/>
  <c r="I76" i="1"/>
  <c r="J76" i="1" s="1"/>
  <c r="I77" i="1"/>
  <c r="J77" i="1" s="1"/>
  <c r="I78" i="1"/>
  <c r="I79" i="1"/>
  <c r="I80" i="1"/>
  <c r="I6" i="1"/>
  <c r="I5" i="1"/>
  <c r="J5" i="1" s="1"/>
  <c r="J10" i="1"/>
  <c r="J26" i="1"/>
  <c r="J30" i="1"/>
  <c r="J35" i="1"/>
  <c r="J51" i="1"/>
  <c r="J59" i="1"/>
  <c r="J74" i="1"/>
  <c r="J75" i="1"/>
  <c r="F78" i="1"/>
  <c r="F79" i="1"/>
  <c r="F80" i="1"/>
  <c r="J80" i="1" s="1"/>
  <c r="D6" i="1"/>
  <c r="D7" i="1"/>
  <c r="D8" i="1"/>
  <c r="G8" i="1" s="1"/>
  <c r="D9" i="1"/>
  <c r="D10" i="1"/>
  <c r="G10" i="1" s="1"/>
  <c r="D11" i="1"/>
  <c r="G11" i="1" s="1"/>
  <c r="D12" i="1"/>
  <c r="G12" i="1" s="1"/>
  <c r="D13" i="1"/>
  <c r="D14" i="1"/>
  <c r="D15" i="1"/>
  <c r="G15" i="1" s="1"/>
  <c r="D16" i="1"/>
  <c r="G16" i="1" s="1"/>
  <c r="D17" i="1"/>
  <c r="G17" i="1" s="1"/>
  <c r="D18" i="1"/>
  <c r="D19" i="1"/>
  <c r="D20" i="1"/>
  <c r="G20" i="1" s="1"/>
  <c r="D21" i="1"/>
  <c r="D22" i="1"/>
  <c r="D23" i="1"/>
  <c r="D24" i="1"/>
  <c r="G24" i="1" s="1"/>
  <c r="D25" i="1"/>
  <c r="D26" i="1"/>
  <c r="D27" i="1"/>
  <c r="G27" i="1" s="1"/>
  <c r="D28" i="1"/>
  <c r="G28" i="1" s="1"/>
  <c r="D29" i="1"/>
  <c r="D30" i="1"/>
  <c r="G30" i="1" s="1"/>
  <c r="D31" i="1"/>
  <c r="D32" i="1"/>
  <c r="G32" i="1" s="1"/>
  <c r="D34" i="1"/>
  <c r="D35" i="1"/>
  <c r="G35" i="1" s="1"/>
  <c r="D36" i="1"/>
  <c r="G36" i="1" s="1"/>
  <c r="D37" i="1"/>
  <c r="G37" i="1" s="1"/>
  <c r="D38" i="1"/>
  <c r="D39" i="1"/>
  <c r="D40" i="1"/>
  <c r="D41" i="1"/>
  <c r="G41" i="1" s="1"/>
  <c r="D42" i="1"/>
  <c r="D43" i="1"/>
  <c r="G43" i="1" s="1"/>
  <c r="D44" i="1"/>
  <c r="D45" i="1"/>
  <c r="G45" i="1" s="1"/>
  <c r="D46" i="1"/>
  <c r="D47" i="1"/>
  <c r="D48" i="1"/>
  <c r="G48" i="1" s="1"/>
  <c r="D49" i="1"/>
  <c r="G49" i="1" s="1"/>
  <c r="D50" i="1"/>
  <c r="D51" i="1"/>
  <c r="G51" i="1" s="1"/>
  <c r="D52" i="1"/>
  <c r="G52" i="1" s="1"/>
  <c r="D53" i="1"/>
  <c r="D54" i="1"/>
  <c r="D55" i="1"/>
  <c r="G55" i="1" s="1"/>
  <c r="D56" i="1"/>
  <c r="D57" i="1"/>
  <c r="D58" i="1"/>
  <c r="D59" i="1"/>
  <c r="D60" i="1"/>
  <c r="G60" i="1" s="1"/>
  <c r="D61" i="1"/>
  <c r="G61" i="1" s="1"/>
  <c r="D62" i="1"/>
  <c r="D63" i="1"/>
  <c r="D64" i="1"/>
  <c r="D65" i="1"/>
  <c r="G65" i="1" s="1"/>
  <c r="D66" i="1"/>
  <c r="D67" i="1"/>
  <c r="G67" i="1" s="1"/>
  <c r="D68" i="1"/>
  <c r="G68" i="1" s="1"/>
  <c r="D69" i="1"/>
  <c r="D70" i="1"/>
  <c r="D71" i="1"/>
  <c r="G71" i="1" s="1"/>
  <c r="D72" i="1"/>
  <c r="D73" i="1"/>
  <c r="D74" i="1"/>
  <c r="D75" i="1"/>
  <c r="G75" i="1" s="1"/>
  <c r="D76" i="1"/>
  <c r="D77" i="1"/>
  <c r="D78" i="1"/>
  <c r="D79" i="1"/>
  <c r="D80" i="1"/>
  <c r="D5" i="1"/>
  <c r="G5" i="1" s="1"/>
  <c r="G25" i="1"/>
  <c r="J21" i="1"/>
  <c r="J79" i="1"/>
  <c r="J71" i="1"/>
  <c r="J63" i="1"/>
  <c r="J47" i="1"/>
  <c r="J14" i="1"/>
  <c r="G59" i="1"/>
  <c r="G26" i="1"/>
  <c r="G18" i="1"/>
  <c r="J70" i="1"/>
  <c r="J72" i="1"/>
  <c r="J68" i="1"/>
  <c r="J56" i="1"/>
  <c r="J48" i="1"/>
  <c r="J36" i="1"/>
  <c r="J31" i="1"/>
  <c r="J15" i="1"/>
  <c r="J7" i="1"/>
  <c r="J39" i="1"/>
  <c r="J22" i="1"/>
  <c r="G78" i="1"/>
  <c r="J42" i="1"/>
  <c r="G50" i="1"/>
  <c r="J53" i="1"/>
  <c r="J45" i="1"/>
  <c r="J37" i="1"/>
  <c r="J16" i="1"/>
  <c r="J12" i="1"/>
  <c r="J67" i="1" l="1"/>
  <c r="J43" i="1"/>
  <c r="J18" i="1"/>
  <c r="J65" i="1"/>
  <c r="J20" i="1"/>
  <c r="J66" i="1"/>
  <c r="J62" i="1"/>
  <c r="J46" i="1"/>
  <c r="J38" i="1"/>
  <c r="J25" i="1"/>
  <c r="J17" i="1"/>
  <c r="J13" i="1"/>
  <c r="J9" i="1"/>
  <c r="J61" i="1"/>
  <c r="J28" i="1"/>
  <c r="J69" i="1"/>
  <c r="J49" i="1"/>
  <c r="J32" i="1"/>
  <c r="G66" i="1"/>
  <c r="J52" i="1"/>
  <c r="J40" i="1"/>
  <c r="J23" i="1"/>
  <c r="G62" i="1"/>
  <c r="G58" i="1"/>
  <c r="G46" i="1"/>
  <c r="G42" i="1"/>
  <c r="G38" i="1"/>
  <c r="G34" i="1"/>
  <c r="G21" i="1"/>
  <c r="G13" i="1"/>
  <c r="G9" i="1"/>
  <c r="G29" i="1"/>
  <c r="G72" i="1"/>
  <c r="G64" i="1"/>
  <c r="G56" i="1"/>
  <c r="G44" i="1"/>
  <c r="G31" i="1"/>
  <c r="G19" i="1"/>
  <c r="J19" i="1"/>
  <c r="J64" i="1"/>
  <c r="G6" i="1"/>
  <c r="J78" i="1"/>
  <c r="J6" i="1"/>
  <c r="G77" i="1"/>
  <c r="G47" i="1"/>
  <c r="G14" i="1"/>
  <c r="G80" i="1"/>
  <c r="G76" i="1"/>
  <c r="G73" i="1"/>
  <c r="G70" i="1"/>
  <c r="G40" i="1"/>
  <c r="G23" i="1"/>
  <c r="G7" i="1"/>
  <c r="G79" i="1"/>
  <c r="G69" i="1"/>
  <c r="G57" i="1"/>
  <c r="G54" i="1"/>
  <c r="G39" i="1"/>
  <c r="G22" i="1"/>
  <c r="G63" i="1"/>
  <c r="G53" i="1"/>
  <c r="G74" i="1"/>
  <c r="J54" i="1"/>
</calcChain>
</file>

<file path=xl/sharedStrings.xml><?xml version="1.0" encoding="utf-8"?>
<sst xmlns="http://schemas.openxmlformats.org/spreadsheetml/2006/main" count="162" uniqueCount="162">
  <si>
    <t>0703</t>
  </si>
  <si>
    <t>1000</t>
  </si>
  <si>
    <t>Амбулаторная помощь</t>
  </si>
  <si>
    <t>Социальное обслуживание населения</t>
  </si>
  <si>
    <t>1102</t>
  </si>
  <si>
    <t>Другие вопросы в области национальной экономики</t>
  </si>
  <si>
    <t>1204</t>
  </si>
  <si>
    <t>0203</t>
  </si>
  <si>
    <t>Другие вопросы в области физической культуры и спорта</t>
  </si>
  <si>
    <t>Другие вопросы в области социальной политики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</si>
  <si>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</si>
  <si>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Социальное обеспечение населения</t>
  </si>
  <si>
    <t>Обслуживание государственного внутреннего и муниципального долга</t>
  </si>
  <si>
    <t>0407</t>
  </si>
  <si>
    <t>0600</t>
  </si>
  <si>
    <t>Мобилизационная подготовка экономики</t>
  </si>
  <si>
    <t>Защита населения и территории от чрезвычайных ситуаций природного и техногенного характера, гражданская оборона</t>
  </si>
  <si>
    <t>0702</t>
  </si>
  <si>
    <t>1101</t>
  </si>
  <si>
    <t>0100</t>
  </si>
  <si>
    <t>0804</t>
  </si>
  <si>
    <t>Благоустройство</t>
  </si>
  <si>
    <t>ФИЗИЧЕСКАЯ КУЛЬТУРА И СПОРТ</t>
  </si>
  <si>
    <t>ОБЩЕГОСУДАРСТВЕННЫЕ ВОПРОСЫ</t>
  </si>
  <si>
    <t>0906</t>
  </si>
  <si>
    <t>Прочие межбюджетные трансферты общего характера</t>
  </si>
  <si>
    <t>0304</t>
  </si>
  <si>
    <t>0406</t>
  </si>
  <si>
    <t>Другие вопросы в области охраны окружающей среды</t>
  </si>
  <si>
    <t>ОБРАЗОВАНИЕ</t>
  </si>
  <si>
    <t>Другие общегосударственные вопросы</t>
  </si>
  <si>
    <t>Другие вопросы в области образования</t>
  </si>
  <si>
    <t>0701</t>
  </si>
  <si>
    <t>1100</t>
  </si>
  <si>
    <t>0113</t>
  </si>
  <si>
    <t>Миграционная политика</t>
  </si>
  <si>
    <t>1202</t>
  </si>
  <si>
    <t>Фундаментальные исследования</t>
  </si>
  <si>
    <t>0905</t>
  </si>
  <si>
    <t>Охрана семьи и детства</t>
  </si>
  <si>
    <t>0405</t>
  </si>
  <si>
    <t>Водное хозяйство</t>
  </si>
  <si>
    <t>0700</t>
  </si>
  <si>
    <t>Среднее профессиональное образование</t>
  </si>
  <si>
    <t>Другие вопросы в области культуры, кинематографии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</si>
  <si>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</si>
  <si>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1201</t>
  </si>
  <si>
    <t>0904</t>
  </si>
  <si>
    <t>0200</t>
  </si>
  <si>
    <t>Лесное хозяйство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</si>
  <si>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</si>
  <si>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- всего</t>
  </si>
  <si>
    <t>Транспорт</t>
  </si>
  <si>
    <t>0404</t>
  </si>
  <si>
    <t>Другие вопросы в области средств массовой информации</t>
  </si>
  <si>
    <t>0801</t>
  </si>
  <si>
    <t>0111</t>
  </si>
  <si>
    <t>Скорая медицинская помощь</t>
  </si>
  <si>
    <t>1200</t>
  </si>
  <si>
    <t>Сбор, удаление отходов и очистка сточных вод</t>
  </si>
  <si>
    <t>Другие вопросы в области жилищно-коммунального хозяйства</t>
  </si>
  <si>
    <t>Пенсионное обеспечение</t>
  </si>
  <si>
    <t>НАЦИОНАЛЬНАЯ ОБОРОНА</t>
  </si>
  <si>
    <t>0505</t>
  </si>
  <si>
    <t>0110</t>
  </si>
  <si>
    <t>ОХРАНА ОКРУЖАЮЩЕЙ СРЕДЫ</t>
  </si>
  <si>
    <t>0800</t>
  </si>
  <si>
    <t>1006</t>
  </si>
  <si>
    <t>Органы юстиции</t>
  </si>
  <si>
    <t>0709</t>
  </si>
  <si>
    <t>0902</t>
  </si>
  <si>
    <t>Резервные фонды</t>
  </si>
  <si>
    <t>0314</t>
  </si>
  <si>
    <t>0107</t>
  </si>
  <si>
    <t>1301</t>
  </si>
  <si>
    <t>Иные дотации</t>
  </si>
  <si>
    <t>0300</t>
  </si>
  <si>
    <t>1403</t>
  </si>
  <si>
    <t>Массовый спорт</t>
  </si>
  <si>
    <t>Обеспечение проведения выборов и референдумов</t>
  </si>
  <si>
    <t>Телевидение и радиовещание</t>
  </si>
  <si>
    <t>Дорожное хозяйство (дорожные фонды)</t>
  </si>
  <si>
    <t>Заготовка, переработка, хранение и обеспечение безопасности донорской крови и ее компонентов</t>
  </si>
  <si>
    <t>0901</t>
  </si>
  <si>
    <t>НАЦИОНАЛЬНАЯ ЭКОНОМИКА</t>
  </si>
  <si>
    <t>Физическая культура</t>
  </si>
  <si>
    <t>Стационарная медицинская помощь</t>
  </si>
  <si>
    <t>1300</t>
  </si>
  <si>
    <t>Общее образование</t>
  </si>
  <si>
    <t>0106</t>
  </si>
  <si>
    <t>1402</t>
  </si>
  <si>
    <t>0401</t>
  </si>
  <si>
    <t>МЕЖБЮДЖЕТНЫЕ ТРАНСФЕРТЫ ОБЩЕГО ХАРАКТЕРА БЮДЖЕТАМ БЮДЖЕТНОЙ СИСТЕМЫ РОССИЙСКОЙ ФЕДЕРАЦИИ</t>
  </si>
  <si>
    <t>ЗДРАВООХРАНЕНИЕ</t>
  </si>
  <si>
    <t>0503</t>
  </si>
  <si>
    <t>Профессиональная подготовка, переподготовка и повышение квалификации</t>
  </si>
  <si>
    <t>Культура</t>
  </si>
  <si>
    <t>0605</t>
  </si>
  <si>
    <t>Общеэкономические вопросы</t>
  </si>
  <si>
    <t>0707</t>
  </si>
  <si>
    <t>1004</t>
  </si>
  <si>
    <t>0900</t>
  </si>
  <si>
    <t>0105</t>
  </si>
  <si>
    <t>Другие вопросы в области национальной безопасности и правоохранительной деятельности</t>
  </si>
  <si>
    <t>Санаторно-оздоровительная помощь</t>
  </si>
  <si>
    <t>Спорт высших достижений</t>
  </si>
  <si>
    <t>0400</t>
  </si>
  <si>
    <t>Обеспечение пожарной безопасности</t>
  </si>
  <si>
    <t>НАЦИОНАЛЬНАЯ БЕЗОПАСНОСТЬ И ПРАВООХРАНИТЕЛЬНАЯ ДЕЯТЕЛЬНОСТЬ</t>
  </si>
  <si>
    <t>0309</t>
  </si>
  <si>
    <t>0502</t>
  </si>
  <si>
    <t>Сельское хозяйство и рыболовство</t>
  </si>
  <si>
    <t>1003</t>
  </si>
  <si>
    <t>Мобилизационная и вневойсковая подготовка</t>
  </si>
  <si>
    <t>1105</t>
  </si>
  <si>
    <t>0104</t>
  </si>
  <si>
    <t>0311</t>
  </si>
  <si>
    <t>1400</t>
  </si>
  <si>
    <t>Судебная система</t>
  </si>
  <si>
    <t>Коммунальное хозяйство</t>
  </si>
  <si>
    <t>0501</t>
  </si>
  <si>
    <t>9600</t>
  </si>
  <si>
    <t>Функционирование высшего должностного лица субъекта Российской Федерации и муниципального образования</t>
  </si>
  <si>
    <t>Воспроизводство минерально-сырьевой базы</t>
  </si>
  <si>
    <t>1002</t>
  </si>
  <si>
    <t>0705</t>
  </si>
  <si>
    <t>КУЛЬТУРА, КИНЕМАТОГРАФИЯ</t>
  </si>
  <si>
    <t>0310</t>
  </si>
  <si>
    <t>0103</t>
  </si>
  <si>
    <t>Жилищное хозяйство</t>
  </si>
  <si>
    <t>0412</t>
  </si>
  <si>
    <t>0909</t>
  </si>
  <si>
    <t>0500</t>
  </si>
  <si>
    <t>0409</t>
  </si>
  <si>
    <t>0602</t>
  </si>
  <si>
    <t>Дополнительное образование детей</t>
  </si>
  <si>
    <t>1001</t>
  </si>
  <si>
    <t>СРЕДСТВА МАССОВОЙ ИНФОРМАЦИИ</t>
  </si>
  <si>
    <t>Другие вопросы в области здравоохранения</t>
  </si>
  <si>
    <t>0704</t>
  </si>
  <si>
    <t>1103</t>
  </si>
  <si>
    <t>СОЦИАЛЬНАЯ ПОЛИТИКА</t>
  </si>
  <si>
    <t>ОБСЛУЖИВАНИЕ ГОСУДАРСТВЕННОГО И МУНИЦИПАЛЬНОГО ДОЛГА</t>
  </si>
  <si>
    <t>0102</t>
  </si>
  <si>
    <t>Периодическая печать и издательства</t>
  </si>
  <si>
    <t>ЖИЛИЩНО-КОММУНАЛЬНОЕ ХОЗЯЙСТВО</t>
  </si>
  <si>
    <t>Дошкольное образование</t>
  </si>
  <si>
    <t>0204</t>
  </si>
  <si>
    <t>0408</t>
  </si>
  <si>
    <t>Молодежная политика</t>
  </si>
  <si>
    <t>Наименование показателя</t>
  </si>
  <si>
    <t>Код раздела, подраздела классификации расходов</t>
  </si>
  <si>
    <t>Утвержденные назначения в рублях</t>
  </si>
  <si>
    <t>Процент исполнения</t>
  </si>
  <si>
    <t>Исполнено                           на 1 октября 2019г                         в рублях</t>
  </si>
  <si>
    <t>Исполнено                                 на 1 октября 2019г.                                     в  тыс. руб.</t>
  </si>
  <si>
    <t xml:space="preserve"> Сведения об исполнении консолидированного бюджета по расходам   на 1 октября 2020 года в сравнении с планом  и соответствующим периодом прошлого года</t>
  </si>
  <si>
    <t>Исполнено                                 на 1 октября 2020г.                                     в  тыс. руб.</t>
  </si>
  <si>
    <t>Утвержденные назначения на 2020 год                                 в тыс. руб.</t>
  </si>
  <si>
    <t>Исполнено                           на 1 октября 2020г                         в рублях</t>
  </si>
  <si>
    <t>0410</t>
  </si>
  <si>
    <t>Отклонение 2020 года от 2019 года в тыс.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</si>
</sst>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\ ###\ ###\ ###\ ##0.00"/>
    <numFmt numFmtId="165" formatCode="#,##0.0"/>
  </numFmts>
  <fonts count="11" x14ac:knownFonts="1">
    <font>
      <sz val="11"/>
      <color theme="1"/>
      <name val="Calibri"/>
      <family val="2"/>
      <scheme val="minor"/>
    </font>
    <font>
      <b/>
      <sz val="14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8"/>
      <color rgb="FF00000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rgb="FF000000"/>
      <name val="Segoe U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FC5D2"/>
      </left>
      <right style="thin">
        <color rgb="FFBFC5D2"/>
      </right>
      <top style="thin">
        <color rgb="FFBFC5D2"/>
      </top>
      <bottom style="thin">
        <color rgb="FFBFC5D2"/>
      </bottom>
      <diagonal/>
    </border>
  </borders>
  <cellStyleXfs count="2">
    <xf numFmtId="0" fontId="0" fillId="0" borderId="0"/>
    <xf numFmtId="49" fontId="5" fillId="0" borderId="2">
      <alignment horizontal="center" vertical="center" wrapText="1"/>
    </xf>
  </cellStyleXfs>
  <cellXfs count="24">
    <xf numFmtId="0" fontId="0" fillId="0" borderId="0" xfId="0" applyBorder="1"/>
    <xf numFmtId="0" fontId="0" fillId="0" borderId="0" xfId="0" applyFill="1" applyBorder="1"/>
    <xf numFmtId="0" fontId="2" fillId="0" borderId="1" xfId="0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 applyProtection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Border="1"/>
    <xf numFmtId="0" fontId="0" fillId="0" borderId="0" xfId="0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 indent="1"/>
    </xf>
    <xf numFmtId="0" fontId="7" fillId="0" borderId="1" xfId="0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right" vertical="center" wrapText="1"/>
    </xf>
    <xf numFmtId="165" fontId="7" fillId="0" borderId="1" xfId="0" applyNumberFormat="1" applyFont="1" applyFill="1" applyBorder="1" applyAlignment="1">
      <alignment horizontal="right" vertical="center" wrapText="1"/>
    </xf>
    <xf numFmtId="165" fontId="6" fillId="0" borderId="1" xfId="0" applyNumberFormat="1" applyFont="1" applyBorder="1" applyAlignment="1">
      <alignment vertical="center"/>
    </xf>
    <xf numFmtId="165" fontId="6" fillId="0" borderId="1" xfId="0" applyNumberFormat="1" applyFont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 indent="1"/>
    </xf>
    <xf numFmtId="0" fontId="8" fillId="0" borderId="1" xfId="0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right" vertical="center" wrapText="1"/>
    </xf>
    <xf numFmtId="165" fontId="8" fillId="0" borderId="1" xfId="0" applyNumberFormat="1" applyFont="1" applyFill="1" applyBorder="1" applyAlignment="1">
      <alignment horizontal="right" vertical="center" wrapText="1"/>
    </xf>
    <xf numFmtId="165" fontId="9" fillId="0" borderId="1" xfId="0" applyNumberFormat="1" applyFont="1" applyBorder="1" applyAlignment="1">
      <alignment vertical="center"/>
    </xf>
    <xf numFmtId="165" fontId="9" fillId="0" borderId="1" xfId="0" applyNumberFormat="1" applyFont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0" fontId="4" fillId="0" borderId="0" xfId="0" applyFont="1" applyBorder="1"/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/>
  </cellXfs>
  <cellStyles count="2">
    <cellStyle name="xl28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J80"/>
  <sheetViews>
    <sheetView tabSelected="1" zoomScaleNormal="100" zoomScaleSheetLayoutView="100" workbookViewId="0">
      <selection activeCell="A4" sqref="A4"/>
    </sheetView>
  </sheetViews>
  <sheetFormatPr defaultRowHeight="15" x14ac:dyDescent="0.25"/>
  <cols>
    <col min="1" max="1" width="41" style="1" customWidth="1"/>
    <col min="2" max="2" width="13.85546875" style="4" customWidth="1"/>
    <col min="3" max="3" width="19.28515625" style="1" hidden="1" customWidth="1"/>
    <col min="4" max="4" width="17.140625" style="1" customWidth="1"/>
    <col min="5" max="5" width="22.5703125" style="1" hidden="1" customWidth="1"/>
    <col min="6" max="6" width="16.28515625" customWidth="1"/>
    <col min="7" max="7" width="16.28515625" style="6" customWidth="1"/>
    <col min="8" max="8" width="19" hidden="1" customWidth="1"/>
    <col min="9" max="10" width="16.28515625" customWidth="1"/>
  </cols>
  <sheetData>
    <row r="1" spans="1:10" ht="13.9" customHeight="1" x14ac:dyDescent="0.25">
      <c r="A1" s="21"/>
      <c r="B1" s="21"/>
      <c r="C1" s="21"/>
      <c r="D1" s="21"/>
      <c r="E1" s="21"/>
    </row>
    <row r="2" spans="1:10" ht="42.6" customHeight="1" x14ac:dyDescent="0.25">
      <c r="A2" s="22" t="s">
        <v>156</v>
      </c>
      <c r="B2" s="22"/>
      <c r="C2" s="22"/>
      <c r="D2" s="22"/>
      <c r="E2" s="22"/>
      <c r="F2" s="22"/>
      <c r="G2" s="22"/>
      <c r="H2" s="22"/>
      <c r="I2" s="22"/>
      <c r="J2" s="22"/>
    </row>
    <row r="3" spans="1:10" ht="18" customHeight="1" x14ac:dyDescent="0.25">
      <c r="A3" s="23"/>
      <c r="B3" s="23"/>
      <c r="C3" s="23"/>
      <c r="D3" s="23"/>
      <c r="E3" s="23"/>
      <c r="F3" s="23"/>
      <c r="G3" s="7"/>
      <c r="H3" s="5"/>
      <c r="I3" s="5"/>
      <c r="J3" s="5"/>
    </row>
    <row r="4" spans="1:10" ht="88.15" customHeight="1" x14ac:dyDescent="0.25">
      <c r="A4" s="2" t="s">
        <v>150</v>
      </c>
      <c r="B4" s="2" t="s">
        <v>151</v>
      </c>
      <c r="C4" s="2" t="s">
        <v>152</v>
      </c>
      <c r="D4" s="2" t="s">
        <v>158</v>
      </c>
      <c r="E4" s="2" t="s">
        <v>159</v>
      </c>
      <c r="F4" s="2" t="s">
        <v>157</v>
      </c>
      <c r="G4" s="2" t="s">
        <v>153</v>
      </c>
      <c r="H4" s="2" t="s">
        <v>154</v>
      </c>
      <c r="I4" s="2" t="s">
        <v>155</v>
      </c>
      <c r="J4" s="3" t="s">
        <v>161</v>
      </c>
    </row>
    <row r="5" spans="1:10" ht="34.9" customHeight="1" x14ac:dyDescent="0.25">
      <c r="A5" s="14" t="s">
        <v>51</v>
      </c>
      <c r="B5" s="15" t="s">
        <v>121</v>
      </c>
      <c r="C5" s="20">
        <v>91865370343.440002</v>
      </c>
      <c r="D5" s="17">
        <f>C5/1000</f>
        <v>91865370.343439996</v>
      </c>
      <c r="E5" s="20">
        <v>57634614092.879997</v>
      </c>
      <c r="F5" s="18">
        <f>E5/1000</f>
        <v>57634614.092879996</v>
      </c>
      <c r="G5" s="19">
        <f>F5/D5*100</f>
        <v>62.738128499795046</v>
      </c>
      <c r="H5" s="16">
        <v>52592905657.209999</v>
      </c>
      <c r="I5" s="18">
        <f>H5/1000</f>
        <v>52592905.65721</v>
      </c>
      <c r="J5" s="18">
        <f>F5-I5</f>
        <v>5041708.4356699958</v>
      </c>
    </row>
    <row r="6" spans="1:10" ht="37.9" customHeight="1" x14ac:dyDescent="0.25">
      <c r="A6" s="8" t="s">
        <v>23</v>
      </c>
      <c r="B6" s="9" t="s">
        <v>19</v>
      </c>
      <c r="C6" s="20">
        <v>7483445725.8999996</v>
      </c>
      <c r="D6" s="11">
        <f t="shared" ref="D6:D70" si="0">C6/1000</f>
        <v>7483445.7259</v>
      </c>
      <c r="E6" s="20">
        <v>4185953986.6599998</v>
      </c>
      <c r="F6" s="12">
        <f>E6/1000</f>
        <v>4185953.9866599999</v>
      </c>
      <c r="G6" s="13">
        <f t="shared" ref="G6:G70" si="1">F6/D6*100</f>
        <v>55.936184212207593</v>
      </c>
      <c r="H6" s="10">
        <v>3801997821.3400002</v>
      </c>
      <c r="I6" s="12">
        <f>H6/1000</f>
        <v>3801997.8213400003</v>
      </c>
      <c r="J6" s="12">
        <f t="shared" ref="J6:J70" si="2">F6-I6</f>
        <v>383956.16531999968</v>
      </c>
    </row>
    <row r="7" spans="1:10" ht="70.900000000000006" customHeight="1" x14ac:dyDescent="0.25">
      <c r="A7" s="8" t="s">
        <v>122</v>
      </c>
      <c r="B7" s="9" t="s">
        <v>143</v>
      </c>
      <c r="C7" s="20">
        <v>377203922.56</v>
      </c>
      <c r="D7" s="11">
        <f t="shared" si="0"/>
        <v>377203.92255999998</v>
      </c>
      <c r="E7" s="20">
        <v>279495679.22000003</v>
      </c>
      <c r="F7" s="12">
        <f t="shared" ref="F7:F71" si="3">E7/1000</f>
        <v>279495.67922000005</v>
      </c>
      <c r="G7" s="13">
        <f t="shared" si="1"/>
        <v>74.096705390316302</v>
      </c>
      <c r="H7" s="10">
        <v>269586660.99000001</v>
      </c>
      <c r="I7" s="12">
        <f t="shared" ref="I7:I71" si="4">H7/1000</f>
        <v>269586.66099</v>
      </c>
      <c r="J7" s="12">
        <f t="shared" si="2"/>
        <v>9909.0182300000452</v>
      </c>
    </row>
    <row r="8" spans="1:10" ht="84.6" customHeight="1" x14ac:dyDescent="0.25">
      <c r="A8" s="8" t="s">
        <v>45</v>
      </c>
      <c r="B8" s="9" t="s">
        <v>128</v>
      </c>
      <c r="C8" s="20">
        <v>167003364.47999999</v>
      </c>
      <c r="D8" s="11">
        <f t="shared" si="0"/>
        <v>167003.36447999999</v>
      </c>
      <c r="E8" s="20">
        <v>117027788.84999999</v>
      </c>
      <c r="F8" s="12">
        <f t="shared" si="3"/>
        <v>117027.78885</v>
      </c>
      <c r="G8" s="13">
        <f t="shared" si="1"/>
        <v>70.075108495203423</v>
      </c>
      <c r="H8" s="10">
        <v>108666254.51000001</v>
      </c>
      <c r="I8" s="12">
        <f t="shared" si="4"/>
        <v>108666.25451</v>
      </c>
      <c r="J8" s="12">
        <f t="shared" si="2"/>
        <v>8361.5343399999983</v>
      </c>
    </row>
    <row r="9" spans="1:10" ht="100.9" customHeight="1" x14ac:dyDescent="0.25">
      <c r="A9" s="8" t="s">
        <v>50</v>
      </c>
      <c r="B9" s="9" t="s">
        <v>115</v>
      </c>
      <c r="C9" s="20">
        <v>1805784620.0799999</v>
      </c>
      <c r="D9" s="11">
        <f t="shared" si="0"/>
        <v>1805784.62008</v>
      </c>
      <c r="E9" s="20">
        <v>1179389954.02</v>
      </c>
      <c r="F9" s="12">
        <f t="shared" si="3"/>
        <v>1179389.9540200001</v>
      </c>
      <c r="G9" s="13">
        <f t="shared" si="1"/>
        <v>65.311773115431151</v>
      </c>
      <c r="H9" s="10">
        <v>1158386852.9100001</v>
      </c>
      <c r="I9" s="12">
        <f t="shared" si="4"/>
        <v>1158386.8529100001</v>
      </c>
      <c r="J9" s="12">
        <f t="shared" si="2"/>
        <v>21003.10110999993</v>
      </c>
    </row>
    <row r="10" spans="1:10" ht="29.45" customHeight="1" x14ac:dyDescent="0.25">
      <c r="A10" s="8" t="s">
        <v>118</v>
      </c>
      <c r="B10" s="9" t="s">
        <v>102</v>
      </c>
      <c r="C10" s="20">
        <v>143000</v>
      </c>
      <c r="D10" s="11">
        <f t="shared" si="0"/>
        <v>143</v>
      </c>
      <c r="E10" s="20">
        <v>55812.4</v>
      </c>
      <c r="F10" s="12">
        <f t="shared" si="3"/>
        <v>55.812400000000004</v>
      </c>
      <c r="G10" s="13">
        <f t="shared" si="1"/>
        <v>39.029650349650353</v>
      </c>
      <c r="H10" s="10">
        <v>111972</v>
      </c>
      <c r="I10" s="12">
        <f t="shared" si="4"/>
        <v>111.97199999999999</v>
      </c>
      <c r="J10" s="12">
        <f t="shared" si="2"/>
        <v>-56.15959999999999</v>
      </c>
    </row>
    <row r="11" spans="1:10" ht="78.75" x14ac:dyDescent="0.25">
      <c r="A11" s="8" t="s">
        <v>10</v>
      </c>
      <c r="B11" s="9" t="s">
        <v>89</v>
      </c>
      <c r="C11" s="20">
        <v>547576261.99000001</v>
      </c>
      <c r="D11" s="11">
        <f t="shared" si="0"/>
        <v>547576.26199000003</v>
      </c>
      <c r="E11" s="20">
        <v>379796351.60000002</v>
      </c>
      <c r="F11" s="12">
        <f t="shared" si="3"/>
        <v>379796.35160000005</v>
      </c>
      <c r="G11" s="13">
        <f t="shared" si="1"/>
        <v>69.35953545899622</v>
      </c>
      <c r="H11" s="10">
        <v>310211620.29000002</v>
      </c>
      <c r="I11" s="12">
        <f t="shared" si="4"/>
        <v>310211.62029000005</v>
      </c>
      <c r="J11" s="12">
        <f t="shared" si="2"/>
        <v>69584.731310000003</v>
      </c>
    </row>
    <row r="12" spans="1:10" ht="40.15" customHeight="1" x14ac:dyDescent="0.25">
      <c r="A12" s="8" t="s">
        <v>79</v>
      </c>
      <c r="B12" s="9" t="s">
        <v>73</v>
      </c>
      <c r="C12" s="20">
        <v>242778823.74000001</v>
      </c>
      <c r="D12" s="11">
        <f t="shared" si="0"/>
        <v>242778.82374000002</v>
      </c>
      <c r="E12" s="20">
        <v>221070782.66</v>
      </c>
      <c r="F12" s="12">
        <f t="shared" si="3"/>
        <v>221070.78266</v>
      </c>
      <c r="G12" s="13">
        <f t="shared" si="1"/>
        <v>91.058511304409365</v>
      </c>
      <c r="H12" s="10">
        <v>153617221.33000001</v>
      </c>
      <c r="I12" s="12">
        <f t="shared" si="4"/>
        <v>153617.22133</v>
      </c>
      <c r="J12" s="12">
        <f t="shared" si="2"/>
        <v>67453.561329999997</v>
      </c>
    </row>
    <row r="13" spans="1:10" ht="26.45" customHeight="1" x14ac:dyDescent="0.25">
      <c r="A13" s="8" t="s">
        <v>37</v>
      </c>
      <c r="B13" s="9" t="s">
        <v>64</v>
      </c>
      <c r="C13" s="20">
        <v>7000000</v>
      </c>
      <c r="D13" s="11">
        <f t="shared" si="0"/>
        <v>7000</v>
      </c>
      <c r="E13" s="20">
        <v>0</v>
      </c>
      <c r="F13" s="12">
        <f t="shared" si="3"/>
        <v>0</v>
      </c>
      <c r="G13" s="13">
        <f t="shared" si="1"/>
        <v>0</v>
      </c>
      <c r="H13" s="10">
        <v>0</v>
      </c>
      <c r="I13" s="12">
        <f t="shared" si="4"/>
        <v>0</v>
      </c>
      <c r="J13" s="12">
        <f t="shared" si="2"/>
        <v>0</v>
      </c>
    </row>
    <row r="14" spans="1:10" ht="26.45" customHeight="1" x14ac:dyDescent="0.25">
      <c r="A14" s="8" t="s">
        <v>71</v>
      </c>
      <c r="B14" s="9" t="s">
        <v>56</v>
      </c>
      <c r="C14" s="20">
        <v>749493369.37</v>
      </c>
      <c r="D14" s="11">
        <f t="shared" si="0"/>
        <v>749493.36936999997</v>
      </c>
      <c r="E14" s="20">
        <v>0</v>
      </c>
      <c r="F14" s="12">
        <f t="shared" si="3"/>
        <v>0</v>
      </c>
      <c r="G14" s="13">
        <f t="shared" si="1"/>
        <v>0</v>
      </c>
      <c r="H14" s="10">
        <v>0</v>
      </c>
      <c r="I14" s="12">
        <f t="shared" si="4"/>
        <v>0</v>
      </c>
      <c r="J14" s="12">
        <f t="shared" si="2"/>
        <v>0</v>
      </c>
    </row>
    <row r="15" spans="1:10" ht="26.45" customHeight="1" x14ac:dyDescent="0.25">
      <c r="A15" s="8" t="s">
        <v>30</v>
      </c>
      <c r="B15" s="9" t="s">
        <v>34</v>
      </c>
      <c r="C15" s="20">
        <v>3586462363.6799998</v>
      </c>
      <c r="D15" s="11">
        <f t="shared" si="0"/>
        <v>3586462.36368</v>
      </c>
      <c r="E15" s="20">
        <v>2009117617.9100001</v>
      </c>
      <c r="F15" s="12">
        <f t="shared" si="3"/>
        <v>2009117.61791</v>
      </c>
      <c r="G15" s="13">
        <f t="shared" si="1"/>
        <v>56.019481432630549</v>
      </c>
      <c r="H15" s="10">
        <v>1801417239.3099999</v>
      </c>
      <c r="I15" s="12">
        <f t="shared" si="4"/>
        <v>1801417.2393099999</v>
      </c>
      <c r="J15" s="12">
        <f t="shared" si="2"/>
        <v>207700.37860000017</v>
      </c>
    </row>
    <row r="16" spans="1:10" ht="26.45" customHeight="1" x14ac:dyDescent="0.25">
      <c r="A16" s="8" t="s">
        <v>62</v>
      </c>
      <c r="B16" s="9" t="s">
        <v>48</v>
      </c>
      <c r="C16" s="20">
        <v>121418100</v>
      </c>
      <c r="D16" s="11">
        <f t="shared" si="0"/>
        <v>121418.1</v>
      </c>
      <c r="E16" s="20">
        <v>19983379.780000001</v>
      </c>
      <c r="F16" s="12">
        <f t="shared" si="3"/>
        <v>19983.379780000003</v>
      </c>
      <c r="G16" s="13">
        <f t="shared" si="1"/>
        <v>16.458320283384438</v>
      </c>
      <c r="H16" s="10">
        <v>19192616.190000001</v>
      </c>
      <c r="I16" s="12">
        <f t="shared" si="4"/>
        <v>19192.616190000001</v>
      </c>
      <c r="J16" s="12">
        <f t="shared" si="2"/>
        <v>790.7635900000023</v>
      </c>
    </row>
    <row r="17" spans="1:10" ht="39.6" customHeight="1" x14ac:dyDescent="0.25">
      <c r="A17" s="8" t="s">
        <v>113</v>
      </c>
      <c r="B17" s="9" t="s">
        <v>7</v>
      </c>
      <c r="C17" s="20">
        <v>31188100</v>
      </c>
      <c r="D17" s="11">
        <f t="shared" si="0"/>
        <v>31188.1</v>
      </c>
      <c r="E17" s="20">
        <v>19252599.780000001</v>
      </c>
      <c r="F17" s="12">
        <f t="shared" si="3"/>
        <v>19252.59978</v>
      </c>
      <c r="G17" s="13">
        <f t="shared" si="1"/>
        <v>61.730595259089206</v>
      </c>
      <c r="H17" s="10">
        <v>17901519.809999999</v>
      </c>
      <c r="I17" s="12">
        <f t="shared" si="4"/>
        <v>17901.519809999998</v>
      </c>
      <c r="J17" s="12">
        <f t="shared" si="2"/>
        <v>1351.0799700000025</v>
      </c>
    </row>
    <row r="18" spans="1:10" ht="37.9" customHeight="1" x14ac:dyDescent="0.25">
      <c r="A18" s="8" t="s">
        <v>15</v>
      </c>
      <c r="B18" s="9" t="s">
        <v>147</v>
      </c>
      <c r="C18" s="20">
        <v>90230000</v>
      </c>
      <c r="D18" s="11">
        <f t="shared" si="0"/>
        <v>90230</v>
      </c>
      <c r="E18" s="20">
        <v>730780</v>
      </c>
      <c r="F18" s="12">
        <f t="shared" si="3"/>
        <v>730.78</v>
      </c>
      <c r="G18" s="13">
        <f t="shared" si="1"/>
        <v>0.80990801285603464</v>
      </c>
      <c r="H18" s="10">
        <v>1291096.3799999999</v>
      </c>
      <c r="I18" s="12">
        <f t="shared" si="4"/>
        <v>1291.09638</v>
      </c>
      <c r="J18" s="12">
        <f t="shared" si="2"/>
        <v>-560.31637999999998</v>
      </c>
    </row>
    <row r="19" spans="1:10" ht="51.6" customHeight="1" x14ac:dyDescent="0.25">
      <c r="A19" s="8" t="s">
        <v>108</v>
      </c>
      <c r="B19" s="9" t="s">
        <v>76</v>
      </c>
      <c r="C19" s="20">
        <v>882799535.38</v>
      </c>
      <c r="D19" s="11">
        <f t="shared" si="0"/>
        <v>882799.53538000002</v>
      </c>
      <c r="E19" s="20">
        <v>622628926.27999997</v>
      </c>
      <c r="F19" s="12">
        <f t="shared" si="3"/>
        <v>622628.92628000001</v>
      </c>
      <c r="G19" s="13">
        <f t="shared" si="1"/>
        <v>70.528914133602271</v>
      </c>
      <c r="H19" s="10">
        <v>668067958.55999994</v>
      </c>
      <c r="I19" s="12">
        <f t="shared" si="4"/>
        <v>668067.95855999994</v>
      </c>
      <c r="J19" s="12">
        <f t="shared" si="2"/>
        <v>-45439.032279999927</v>
      </c>
    </row>
    <row r="20" spans="1:10" ht="22.9" customHeight="1" x14ac:dyDescent="0.25">
      <c r="A20" s="8" t="s">
        <v>68</v>
      </c>
      <c r="B20" s="9" t="s">
        <v>26</v>
      </c>
      <c r="C20" s="20">
        <v>122236900</v>
      </c>
      <c r="D20" s="11">
        <f t="shared" si="0"/>
        <v>122236.9</v>
      </c>
      <c r="E20" s="20">
        <v>90608974.010000005</v>
      </c>
      <c r="F20" s="12">
        <f t="shared" si="3"/>
        <v>90608.974010000005</v>
      </c>
      <c r="G20" s="13">
        <f t="shared" si="1"/>
        <v>74.125713274796738</v>
      </c>
      <c r="H20" s="10">
        <v>83895110.760000005</v>
      </c>
      <c r="I20" s="12">
        <f t="shared" si="4"/>
        <v>83895.11076000001</v>
      </c>
      <c r="J20" s="12">
        <f t="shared" si="2"/>
        <v>6713.8632499999949</v>
      </c>
    </row>
    <row r="21" spans="1:10" ht="72" customHeight="1" x14ac:dyDescent="0.25">
      <c r="A21" s="8" t="s">
        <v>16</v>
      </c>
      <c r="B21" s="9" t="s">
        <v>109</v>
      </c>
      <c r="C21" s="20">
        <v>141133426.81999999</v>
      </c>
      <c r="D21" s="11">
        <f t="shared" si="0"/>
        <v>141133.42681999999</v>
      </c>
      <c r="E21" s="20">
        <v>94882849.280000001</v>
      </c>
      <c r="F21" s="12">
        <f t="shared" si="3"/>
        <v>94882.849279999995</v>
      </c>
      <c r="G21" s="13">
        <f t="shared" si="1"/>
        <v>67.229182637939161</v>
      </c>
      <c r="H21" s="10">
        <v>85477372.760000005</v>
      </c>
      <c r="I21" s="12">
        <f t="shared" si="4"/>
        <v>85477.372759999998</v>
      </c>
      <c r="J21" s="12">
        <f t="shared" si="2"/>
        <v>9405.4765199999965</v>
      </c>
    </row>
    <row r="22" spans="1:10" ht="25.9" customHeight="1" x14ac:dyDescent="0.25">
      <c r="A22" s="8" t="s">
        <v>107</v>
      </c>
      <c r="B22" s="9" t="s">
        <v>127</v>
      </c>
      <c r="C22" s="20">
        <v>508003908.56</v>
      </c>
      <c r="D22" s="11">
        <f t="shared" si="0"/>
        <v>508003.90856000001</v>
      </c>
      <c r="E22" s="20">
        <v>383142254.44999999</v>
      </c>
      <c r="F22" s="12">
        <f t="shared" si="3"/>
        <v>383142.25445000001</v>
      </c>
      <c r="G22" s="13">
        <f t="shared" si="1"/>
        <v>75.421123340579044</v>
      </c>
      <c r="H22" s="10">
        <v>428707088.51999998</v>
      </c>
      <c r="I22" s="12">
        <f t="shared" si="4"/>
        <v>428707.08851999999</v>
      </c>
      <c r="J22" s="12">
        <f t="shared" si="2"/>
        <v>-45564.834069999983</v>
      </c>
    </row>
    <row r="23" spans="1:10" ht="25.9" customHeight="1" x14ac:dyDescent="0.25">
      <c r="A23" s="8" t="s">
        <v>35</v>
      </c>
      <c r="B23" s="9" t="s">
        <v>116</v>
      </c>
      <c r="C23" s="20">
        <v>39400000</v>
      </c>
      <c r="D23" s="11">
        <f t="shared" si="0"/>
        <v>39400</v>
      </c>
      <c r="E23" s="20">
        <v>16310157.619999999</v>
      </c>
      <c r="F23" s="12">
        <f t="shared" si="3"/>
        <v>16310.15762</v>
      </c>
      <c r="G23" s="13">
        <f t="shared" si="1"/>
        <v>41.39633913705584</v>
      </c>
      <c r="H23" s="10">
        <v>25982845.190000001</v>
      </c>
      <c r="I23" s="12">
        <f t="shared" si="4"/>
        <v>25982.84519</v>
      </c>
      <c r="J23" s="12">
        <f t="shared" si="2"/>
        <v>-9672.6875700000001</v>
      </c>
    </row>
    <row r="24" spans="1:10" ht="62.45" customHeight="1" x14ac:dyDescent="0.25">
      <c r="A24" s="8" t="s">
        <v>103</v>
      </c>
      <c r="B24" s="9" t="s">
        <v>72</v>
      </c>
      <c r="C24" s="20">
        <v>72025300</v>
      </c>
      <c r="D24" s="11">
        <f t="shared" si="0"/>
        <v>72025.3</v>
      </c>
      <c r="E24" s="20">
        <v>37684690.920000002</v>
      </c>
      <c r="F24" s="12">
        <f t="shared" si="3"/>
        <v>37684.690920000001</v>
      </c>
      <c r="G24" s="13">
        <f t="shared" si="1"/>
        <v>52.321463319139248</v>
      </c>
      <c r="H24" s="10">
        <v>44005541.329999998</v>
      </c>
      <c r="I24" s="12">
        <f t="shared" si="4"/>
        <v>44005.54133</v>
      </c>
      <c r="J24" s="12">
        <f t="shared" si="2"/>
        <v>-6320.8504099999991</v>
      </c>
    </row>
    <row r="25" spans="1:10" ht="24.6" customHeight="1" x14ac:dyDescent="0.25">
      <c r="A25" s="8" t="s">
        <v>84</v>
      </c>
      <c r="B25" s="9" t="s">
        <v>106</v>
      </c>
      <c r="C25" s="20">
        <v>20179254942.599998</v>
      </c>
      <c r="D25" s="11">
        <f t="shared" si="0"/>
        <v>20179254.942599997</v>
      </c>
      <c r="E25" s="20">
        <v>10924969002.879999</v>
      </c>
      <c r="F25" s="12">
        <f t="shared" si="3"/>
        <v>10924969.00288</v>
      </c>
      <c r="G25" s="13">
        <f t="shared" si="1"/>
        <v>54.139605421290995</v>
      </c>
      <c r="H25" s="10">
        <v>12400341984.790001</v>
      </c>
      <c r="I25" s="12">
        <f t="shared" si="4"/>
        <v>12400341.984790001</v>
      </c>
      <c r="J25" s="12">
        <f t="shared" si="2"/>
        <v>-1475372.9819100015</v>
      </c>
    </row>
    <row r="26" spans="1:10" ht="24.6" customHeight="1" x14ac:dyDescent="0.25">
      <c r="A26" s="8" t="s">
        <v>98</v>
      </c>
      <c r="B26" s="9" t="s">
        <v>91</v>
      </c>
      <c r="C26" s="20">
        <v>438508441.49000001</v>
      </c>
      <c r="D26" s="11">
        <f t="shared" si="0"/>
        <v>438508.44149</v>
      </c>
      <c r="E26" s="20">
        <v>251506817.99000001</v>
      </c>
      <c r="F26" s="12">
        <f t="shared" si="3"/>
        <v>251506.81799000001</v>
      </c>
      <c r="G26" s="13">
        <f t="shared" si="1"/>
        <v>57.355068726934768</v>
      </c>
      <c r="H26" s="10">
        <v>235303909.87</v>
      </c>
      <c r="I26" s="12">
        <f t="shared" si="4"/>
        <v>235303.90987</v>
      </c>
      <c r="J26" s="12">
        <f t="shared" si="2"/>
        <v>16202.908120000007</v>
      </c>
    </row>
    <row r="27" spans="1:10" ht="36" customHeight="1" x14ac:dyDescent="0.25">
      <c r="A27" s="8" t="s">
        <v>123</v>
      </c>
      <c r="B27" s="9" t="s">
        <v>53</v>
      </c>
      <c r="C27" s="20">
        <v>2462100</v>
      </c>
      <c r="D27" s="11">
        <f t="shared" si="0"/>
        <v>2462.1</v>
      </c>
      <c r="E27" s="20">
        <v>317500</v>
      </c>
      <c r="F27" s="12">
        <f t="shared" si="3"/>
        <v>317.5</v>
      </c>
      <c r="G27" s="13">
        <f t="shared" si="1"/>
        <v>12.895495715040006</v>
      </c>
      <c r="H27" s="10">
        <v>31000</v>
      </c>
      <c r="I27" s="12">
        <f t="shared" si="4"/>
        <v>31</v>
      </c>
      <c r="J27" s="12">
        <f t="shared" si="2"/>
        <v>286.5</v>
      </c>
    </row>
    <row r="28" spans="1:10" ht="21.6" customHeight="1" x14ac:dyDescent="0.25">
      <c r="A28" s="8" t="s">
        <v>111</v>
      </c>
      <c r="B28" s="9" t="s">
        <v>40</v>
      </c>
      <c r="C28" s="20">
        <v>4083913387.8899999</v>
      </c>
      <c r="D28" s="11">
        <f t="shared" si="0"/>
        <v>4083913.3878899999</v>
      </c>
      <c r="E28" s="20">
        <v>2429119929.8499999</v>
      </c>
      <c r="F28" s="12">
        <f t="shared" si="3"/>
        <v>2429119.92985</v>
      </c>
      <c r="G28" s="13">
        <f t="shared" si="1"/>
        <v>59.480201932123542</v>
      </c>
      <c r="H28" s="10">
        <v>3360693894.7800002</v>
      </c>
      <c r="I28" s="12">
        <f t="shared" si="4"/>
        <v>3360693.8947800002</v>
      </c>
      <c r="J28" s="12">
        <f t="shared" si="2"/>
        <v>-931573.96493000025</v>
      </c>
    </row>
    <row r="29" spans="1:10" ht="21.6" customHeight="1" x14ac:dyDescent="0.25">
      <c r="A29" s="8" t="s">
        <v>41</v>
      </c>
      <c r="B29" s="9" t="s">
        <v>27</v>
      </c>
      <c r="C29" s="20">
        <v>195914729</v>
      </c>
      <c r="D29" s="11">
        <f t="shared" si="0"/>
        <v>195914.72899999999</v>
      </c>
      <c r="E29" s="20">
        <v>122626999.95999999</v>
      </c>
      <c r="F29" s="12">
        <f t="shared" si="3"/>
        <v>122626.99995999999</v>
      </c>
      <c r="G29" s="13">
        <f t="shared" si="1"/>
        <v>62.592026942497</v>
      </c>
      <c r="H29" s="10">
        <v>151203619.47</v>
      </c>
      <c r="I29" s="12">
        <f t="shared" si="4"/>
        <v>151203.61947000001</v>
      </c>
      <c r="J29" s="12">
        <f t="shared" si="2"/>
        <v>-28576.619510000019</v>
      </c>
    </row>
    <row r="30" spans="1:10" ht="21.6" customHeight="1" x14ac:dyDescent="0.25">
      <c r="A30" s="8" t="s">
        <v>49</v>
      </c>
      <c r="B30" s="9" t="s">
        <v>13</v>
      </c>
      <c r="C30" s="20">
        <v>532963523</v>
      </c>
      <c r="D30" s="11">
        <f t="shared" si="0"/>
        <v>532963.52300000004</v>
      </c>
      <c r="E30" s="20">
        <v>427327562.17000002</v>
      </c>
      <c r="F30" s="12">
        <f t="shared" si="3"/>
        <v>427327.56216999999</v>
      </c>
      <c r="G30" s="13">
        <f t="shared" si="1"/>
        <v>80.179513930824868</v>
      </c>
      <c r="H30" s="10">
        <v>510356892.79000002</v>
      </c>
      <c r="I30" s="12">
        <f t="shared" si="4"/>
        <v>510356.89279000001</v>
      </c>
      <c r="J30" s="12">
        <f t="shared" si="2"/>
        <v>-83029.330620000022</v>
      </c>
    </row>
    <row r="31" spans="1:10" ht="21.6" customHeight="1" x14ac:dyDescent="0.25">
      <c r="A31" s="8" t="s">
        <v>52</v>
      </c>
      <c r="B31" s="9" t="s">
        <v>148</v>
      </c>
      <c r="C31" s="20">
        <v>1704301124.95</v>
      </c>
      <c r="D31" s="11">
        <f t="shared" si="0"/>
        <v>1704301.1249500001</v>
      </c>
      <c r="E31" s="20">
        <v>1044685489.95</v>
      </c>
      <c r="F31" s="12">
        <f t="shared" si="3"/>
        <v>1044685.4899500001</v>
      </c>
      <c r="G31" s="13">
        <f t="shared" si="1"/>
        <v>61.297001724425229</v>
      </c>
      <c r="H31" s="10">
        <v>2080376768.4100001</v>
      </c>
      <c r="I31" s="12">
        <f t="shared" si="4"/>
        <v>2080376.76841</v>
      </c>
      <c r="J31" s="12">
        <f t="shared" si="2"/>
        <v>-1035691.2784599999</v>
      </c>
    </row>
    <row r="32" spans="1:10" ht="31.5" x14ac:dyDescent="0.25">
      <c r="A32" s="8" t="s">
        <v>81</v>
      </c>
      <c r="B32" s="9" t="s">
        <v>133</v>
      </c>
      <c r="C32" s="20">
        <v>11277287067.969999</v>
      </c>
      <c r="D32" s="11">
        <f t="shared" si="0"/>
        <v>11277287.06797</v>
      </c>
      <c r="E32" s="20">
        <v>5723960433.8299999</v>
      </c>
      <c r="F32" s="12">
        <f t="shared" si="3"/>
        <v>5723960.4338299995</v>
      </c>
      <c r="G32" s="13">
        <f t="shared" si="1"/>
        <v>50.756537448508496</v>
      </c>
      <c r="H32" s="10">
        <v>4687931198.8699999</v>
      </c>
      <c r="I32" s="12">
        <f t="shared" si="4"/>
        <v>4687931.1988699995</v>
      </c>
      <c r="J32" s="12">
        <f t="shared" si="2"/>
        <v>1036029.23496</v>
      </c>
    </row>
    <row r="33" spans="1:10" ht="37.5" customHeight="1" x14ac:dyDescent="0.25">
      <c r="A33" s="8"/>
      <c r="B33" s="9" t="s">
        <v>160</v>
      </c>
      <c r="C33" s="20">
        <v>2976935</v>
      </c>
      <c r="D33" s="11"/>
      <c r="E33" s="20">
        <v>0</v>
      </c>
      <c r="F33" s="12"/>
      <c r="G33" s="13"/>
      <c r="H33" s="10"/>
      <c r="I33" s="12"/>
      <c r="J33" s="12"/>
    </row>
    <row r="34" spans="1:10" ht="36.6" customHeight="1" x14ac:dyDescent="0.25">
      <c r="A34" s="8" t="s">
        <v>5</v>
      </c>
      <c r="B34" s="9" t="s">
        <v>130</v>
      </c>
      <c r="C34" s="20">
        <v>1940927633.3</v>
      </c>
      <c r="D34" s="11">
        <f t="shared" si="0"/>
        <v>1940927.6332999999</v>
      </c>
      <c r="E34" s="20">
        <v>925424269.13</v>
      </c>
      <c r="F34" s="12">
        <f t="shared" si="3"/>
        <v>925424.26913000003</v>
      </c>
      <c r="G34" s="13">
        <f t="shared" si="1"/>
        <v>47.679483420851561</v>
      </c>
      <c r="H34" s="10">
        <v>1374444700.5999999</v>
      </c>
      <c r="I34" s="12">
        <f t="shared" si="4"/>
        <v>1374444.7005999999</v>
      </c>
      <c r="J34" s="12">
        <f t="shared" si="2"/>
        <v>-449020.43146999984</v>
      </c>
    </row>
    <row r="35" spans="1:10" ht="36.6" customHeight="1" x14ac:dyDescent="0.25">
      <c r="A35" s="8" t="s">
        <v>145</v>
      </c>
      <c r="B35" s="9" t="s">
        <v>132</v>
      </c>
      <c r="C35" s="20">
        <v>5632473714.6700001</v>
      </c>
      <c r="D35" s="11">
        <f t="shared" si="0"/>
        <v>5632473.7146699997</v>
      </c>
      <c r="E35" s="20">
        <v>3050065941.0900002</v>
      </c>
      <c r="F35" s="12">
        <f t="shared" si="3"/>
        <v>3050065.9410900003</v>
      </c>
      <c r="G35" s="13">
        <f t="shared" si="1"/>
        <v>54.151445627628647</v>
      </c>
      <c r="H35" s="10">
        <v>2595817224.5</v>
      </c>
      <c r="I35" s="12">
        <f t="shared" si="4"/>
        <v>2595817.2245</v>
      </c>
      <c r="J35" s="12">
        <f t="shared" si="2"/>
        <v>454248.71659000032</v>
      </c>
    </row>
    <row r="36" spans="1:10" ht="22.15" customHeight="1" x14ac:dyDescent="0.25">
      <c r="A36" s="8" t="s">
        <v>129</v>
      </c>
      <c r="B36" s="9" t="s">
        <v>120</v>
      </c>
      <c r="C36" s="20">
        <v>1130590851.9400001</v>
      </c>
      <c r="D36" s="11">
        <f t="shared" si="0"/>
        <v>1130590.85194</v>
      </c>
      <c r="E36" s="20">
        <v>604077490.55999994</v>
      </c>
      <c r="F36" s="12">
        <f t="shared" si="3"/>
        <v>604077.49055999995</v>
      </c>
      <c r="G36" s="13">
        <f t="shared" si="1"/>
        <v>53.430247513806883</v>
      </c>
      <c r="H36" s="10">
        <v>487851978.56</v>
      </c>
      <c r="I36" s="12">
        <f t="shared" si="4"/>
        <v>487851.97856000002</v>
      </c>
      <c r="J36" s="12">
        <f t="shared" si="2"/>
        <v>116225.51199999993</v>
      </c>
    </row>
    <row r="37" spans="1:10" ht="22.15" customHeight="1" x14ac:dyDescent="0.25">
      <c r="A37" s="8" t="s">
        <v>119</v>
      </c>
      <c r="B37" s="9" t="s">
        <v>110</v>
      </c>
      <c r="C37" s="20">
        <v>1747191213.52</v>
      </c>
      <c r="D37" s="11">
        <f t="shared" si="0"/>
        <v>1747191.21352</v>
      </c>
      <c r="E37" s="20">
        <v>729129568.71000004</v>
      </c>
      <c r="F37" s="12">
        <f t="shared" si="3"/>
        <v>729129.56871000002</v>
      </c>
      <c r="G37" s="13">
        <f t="shared" si="1"/>
        <v>41.73152675379189</v>
      </c>
      <c r="H37" s="10">
        <v>540339540.65999997</v>
      </c>
      <c r="I37" s="12">
        <f t="shared" si="4"/>
        <v>540339.54065999994</v>
      </c>
      <c r="J37" s="12">
        <f t="shared" si="2"/>
        <v>188790.02805000008</v>
      </c>
    </row>
    <row r="38" spans="1:10" ht="22.15" customHeight="1" x14ac:dyDescent="0.25">
      <c r="A38" s="8" t="s">
        <v>21</v>
      </c>
      <c r="B38" s="9" t="s">
        <v>94</v>
      </c>
      <c r="C38" s="20">
        <v>2439765869.5100002</v>
      </c>
      <c r="D38" s="11">
        <f t="shared" si="0"/>
        <v>2439765.8695100001</v>
      </c>
      <c r="E38" s="20">
        <v>1510721759.47</v>
      </c>
      <c r="F38" s="12">
        <f t="shared" si="3"/>
        <v>1510721.7594699999</v>
      </c>
      <c r="G38" s="13">
        <f t="shared" si="1"/>
        <v>61.920767822422718</v>
      </c>
      <c r="H38" s="10">
        <v>1395194085.8599999</v>
      </c>
      <c r="I38" s="12">
        <f t="shared" si="4"/>
        <v>1395194.08586</v>
      </c>
      <c r="J38" s="12">
        <f t="shared" si="2"/>
        <v>115527.67360999994</v>
      </c>
    </row>
    <row r="39" spans="1:10" ht="35.450000000000003" customHeight="1" x14ac:dyDescent="0.25">
      <c r="A39" s="8" t="s">
        <v>60</v>
      </c>
      <c r="B39" s="9" t="s">
        <v>63</v>
      </c>
      <c r="C39" s="20">
        <v>314925779.69999999</v>
      </c>
      <c r="D39" s="11">
        <f t="shared" si="0"/>
        <v>314925.77970000001</v>
      </c>
      <c r="E39" s="20">
        <v>206137122.34999999</v>
      </c>
      <c r="F39" s="12">
        <f t="shared" si="3"/>
        <v>206137.12234999999</v>
      </c>
      <c r="G39" s="13">
        <f t="shared" si="1"/>
        <v>65.455778992233448</v>
      </c>
      <c r="H39" s="10">
        <v>172431619.41999999</v>
      </c>
      <c r="I39" s="12">
        <f t="shared" si="4"/>
        <v>172431.61941999997</v>
      </c>
      <c r="J39" s="12">
        <f t="shared" si="2"/>
        <v>33705.502930000017</v>
      </c>
    </row>
    <row r="40" spans="1:10" ht="23.45" customHeight="1" x14ac:dyDescent="0.25">
      <c r="A40" s="8" t="s">
        <v>65</v>
      </c>
      <c r="B40" s="9" t="s">
        <v>14</v>
      </c>
      <c r="C40" s="20">
        <v>122496723.17</v>
      </c>
      <c r="D40" s="11">
        <f t="shared" si="0"/>
        <v>122496.72317</v>
      </c>
      <c r="E40" s="20">
        <v>46890829.090000004</v>
      </c>
      <c r="F40" s="12">
        <f t="shared" si="3"/>
        <v>46890.829090000007</v>
      </c>
      <c r="G40" s="13">
        <f t="shared" si="1"/>
        <v>38.279251784494903</v>
      </c>
      <c r="H40" s="10">
        <v>49147565.469999999</v>
      </c>
      <c r="I40" s="12">
        <f t="shared" si="4"/>
        <v>49147.565470000001</v>
      </c>
      <c r="J40" s="12">
        <f t="shared" si="2"/>
        <v>-2256.7363799999948</v>
      </c>
    </row>
    <row r="41" spans="1:10" ht="37.15" customHeight="1" x14ac:dyDescent="0.25">
      <c r="A41" s="8" t="s">
        <v>59</v>
      </c>
      <c r="B41" s="9" t="s">
        <v>134</v>
      </c>
      <c r="C41" s="20">
        <v>1750000</v>
      </c>
      <c r="D41" s="11">
        <f t="shared" si="0"/>
        <v>1750</v>
      </c>
      <c r="E41" s="20">
        <v>0</v>
      </c>
      <c r="F41" s="12">
        <f t="shared" si="3"/>
        <v>0</v>
      </c>
      <c r="G41" s="13">
        <f t="shared" si="1"/>
        <v>0</v>
      </c>
      <c r="H41" s="10">
        <v>49251.1</v>
      </c>
      <c r="I41" s="12">
        <f t="shared" si="4"/>
        <v>49.251100000000001</v>
      </c>
      <c r="J41" s="12">
        <f t="shared" si="2"/>
        <v>-49.251100000000001</v>
      </c>
    </row>
    <row r="42" spans="1:10" ht="37.15" customHeight="1" x14ac:dyDescent="0.25">
      <c r="A42" s="8" t="s">
        <v>28</v>
      </c>
      <c r="B42" s="9" t="s">
        <v>97</v>
      </c>
      <c r="C42" s="20">
        <v>120746723.17</v>
      </c>
      <c r="D42" s="11">
        <f t="shared" si="0"/>
        <v>120746.72317</v>
      </c>
      <c r="E42" s="20">
        <v>46890829.090000004</v>
      </c>
      <c r="F42" s="12">
        <f t="shared" si="3"/>
        <v>46890.829090000007</v>
      </c>
      <c r="G42" s="13">
        <f t="shared" si="1"/>
        <v>38.834038604908677</v>
      </c>
      <c r="H42" s="10">
        <v>49098314.369999997</v>
      </c>
      <c r="I42" s="12">
        <f t="shared" si="4"/>
        <v>49098.31437</v>
      </c>
      <c r="J42" s="12">
        <f t="shared" si="2"/>
        <v>-2207.4852799999935</v>
      </c>
    </row>
    <row r="43" spans="1:10" ht="25.9" customHeight="1" x14ac:dyDescent="0.25">
      <c r="A43" s="8" t="s">
        <v>29</v>
      </c>
      <c r="B43" s="9" t="s">
        <v>42</v>
      </c>
      <c r="C43" s="20">
        <v>22002657295.060001</v>
      </c>
      <c r="D43" s="11">
        <f t="shared" si="0"/>
        <v>22002657.295060001</v>
      </c>
      <c r="E43" s="20">
        <v>15203235954.09</v>
      </c>
      <c r="F43" s="12">
        <f t="shared" si="3"/>
        <v>15203235.954090001</v>
      </c>
      <c r="G43" s="13">
        <f t="shared" si="1"/>
        <v>69.097271980432126</v>
      </c>
      <c r="H43" s="10">
        <v>14102324170.309999</v>
      </c>
      <c r="I43" s="12">
        <f t="shared" si="4"/>
        <v>14102324.17031</v>
      </c>
      <c r="J43" s="12">
        <f t="shared" si="2"/>
        <v>1100911.7837800011</v>
      </c>
    </row>
    <row r="44" spans="1:10" ht="25.9" customHeight="1" x14ac:dyDescent="0.25">
      <c r="A44" s="8" t="s">
        <v>146</v>
      </c>
      <c r="B44" s="9" t="s">
        <v>32</v>
      </c>
      <c r="C44" s="20">
        <v>5260087698.6300001</v>
      </c>
      <c r="D44" s="11">
        <f t="shared" si="0"/>
        <v>5260087.6986300005</v>
      </c>
      <c r="E44" s="20">
        <v>3754316500.8899999</v>
      </c>
      <c r="F44" s="12">
        <f t="shared" si="3"/>
        <v>3754316.5008899998</v>
      </c>
      <c r="G44" s="13">
        <f t="shared" si="1"/>
        <v>71.373648425440109</v>
      </c>
      <c r="H44" s="10">
        <v>3550803443.6599998</v>
      </c>
      <c r="I44" s="12">
        <f t="shared" si="4"/>
        <v>3550803.4436599999</v>
      </c>
      <c r="J44" s="12">
        <f t="shared" si="2"/>
        <v>203513.05722999992</v>
      </c>
    </row>
    <row r="45" spans="1:10" ht="25.9" customHeight="1" x14ac:dyDescent="0.25">
      <c r="A45" s="8" t="s">
        <v>88</v>
      </c>
      <c r="B45" s="9" t="s">
        <v>17</v>
      </c>
      <c r="C45" s="20">
        <v>11802953910.52</v>
      </c>
      <c r="D45" s="11">
        <f t="shared" si="0"/>
        <v>11802953.91052</v>
      </c>
      <c r="E45" s="20">
        <v>8120023278.1999998</v>
      </c>
      <c r="F45" s="12">
        <f t="shared" si="3"/>
        <v>8120023.2781999996</v>
      </c>
      <c r="G45" s="13">
        <f t="shared" si="1"/>
        <v>68.796534662078145</v>
      </c>
      <c r="H45" s="10">
        <v>7178304027.4399996</v>
      </c>
      <c r="I45" s="12">
        <f t="shared" si="4"/>
        <v>7178304.0274399994</v>
      </c>
      <c r="J45" s="12">
        <f t="shared" si="2"/>
        <v>941719.2507600002</v>
      </c>
    </row>
    <row r="46" spans="1:10" ht="25.9" customHeight="1" x14ac:dyDescent="0.25">
      <c r="A46" s="8" t="s">
        <v>135</v>
      </c>
      <c r="B46" s="9" t="s">
        <v>0</v>
      </c>
      <c r="C46" s="20">
        <v>1808803265.46</v>
      </c>
      <c r="D46" s="11">
        <f t="shared" si="0"/>
        <v>1808803.2654600001</v>
      </c>
      <c r="E46" s="20">
        <v>1198365877.1700001</v>
      </c>
      <c r="F46" s="12">
        <f t="shared" si="3"/>
        <v>1198365.87717</v>
      </c>
      <c r="G46" s="13">
        <f t="shared" si="1"/>
        <v>66.25186387339042</v>
      </c>
      <c r="H46" s="10">
        <v>1368887629.75</v>
      </c>
      <c r="I46" s="12">
        <f t="shared" si="4"/>
        <v>1368887.6297500001</v>
      </c>
      <c r="J46" s="12">
        <f t="shared" si="2"/>
        <v>-170521.75258000009</v>
      </c>
    </row>
    <row r="47" spans="1:10" ht="25.9" customHeight="1" x14ac:dyDescent="0.25">
      <c r="A47" s="8" t="s">
        <v>43</v>
      </c>
      <c r="B47" s="9" t="s">
        <v>139</v>
      </c>
      <c r="C47" s="20">
        <v>1732350810.79</v>
      </c>
      <c r="D47" s="11">
        <f t="shared" si="0"/>
        <v>1732350.81079</v>
      </c>
      <c r="E47" s="20">
        <v>1208230262.55</v>
      </c>
      <c r="F47" s="12">
        <f t="shared" si="3"/>
        <v>1208230.2625499999</v>
      </c>
      <c r="G47" s="13">
        <f t="shared" si="1"/>
        <v>69.745126392674081</v>
      </c>
      <c r="H47" s="10">
        <v>1165193897.6099999</v>
      </c>
      <c r="I47" s="12">
        <f t="shared" si="4"/>
        <v>1165193.8976099999</v>
      </c>
      <c r="J47" s="12">
        <f t="shared" si="2"/>
        <v>43036.364939999999</v>
      </c>
    </row>
    <row r="48" spans="1:10" ht="51.6" customHeight="1" x14ac:dyDescent="0.25">
      <c r="A48" s="8" t="s">
        <v>95</v>
      </c>
      <c r="B48" s="9" t="s">
        <v>125</v>
      </c>
      <c r="C48" s="20">
        <v>95621327</v>
      </c>
      <c r="D48" s="11">
        <f t="shared" si="0"/>
        <v>95621.327000000005</v>
      </c>
      <c r="E48" s="20">
        <v>59171811.649999999</v>
      </c>
      <c r="F48" s="12">
        <f t="shared" si="3"/>
        <v>59171.811649999996</v>
      </c>
      <c r="G48" s="13">
        <f t="shared" si="1"/>
        <v>61.881395611671429</v>
      </c>
      <c r="H48" s="10">
        <v>59751104.5</v>
      </c>
      <c r="I48" s="12">
        <f t="shared" si="4"/>
        <v>59751.104500000001</v>
      </c>
      <c r="J48" s="12">
        <f t="shared" si="2"/>
        <v>-579.29285000000527</v>
      </c>
    </row>
    <row r="49" spans="1:10" ht="24" customHeight="1" x14ac:dyDescent="0.25">
      <c r="A49" s="8" t="s">
        <v>149</v>
      </c>
      <c r="B49" s="9" t="s">
        <v>99</v>
      </c>
      <c r="C49" s="20">
        <v>318439432.63999999</v>
      </c>
      <c r="D49" s="11">
        <f t="shared" si="0"/>
        <v>318439.43264000001</v>
      </c>
      <c r="E49" s="20">
        <v>173912871.34</v>
      </c>
      <c r="F49" s="12">
        <f t="shared" si="3"/>
        <v>173912.87134000001</v>
      </c>
      <c r="G49" s="13">
        <f t="shared" si="1"/>
        <v>54.61411292508199</v>
      </c>
      <c r="H49" s="10">
        <v>260054732.44999999</v>
      </c>
      <c r="I49" s="12">
        <f t="shared" si="4"/>
        <v>260054.73244999998</v>
      </c>
      <c r="J49" s="12">
        <f t="shared" si="2"/>
        <v>-86141.861109999969</v>
      </c>
    </row>
    <row r="50" spans="1:10" ht="24" customHeight="1" x14ac:dyDescent="0.25">
      <c r="A50" s="8" t="s">
        <v>31</v>
      </c>
      <c r="B50" s="9" t="s">
        <v>69</v>
      </c>
      <c r="C50" s="20">
        <v>984400850.01999998</v>
      </c>
      <c r="D50" s="11">
        <f t="shared" si="0"/>
        <v>984400.85002000001</v>
      </c>
      <c r="E50" s="20">
        <v>689215352.28999996</v>
      </c>
      <c r="F50" s="12">
        <f t="shared" si="3"/>
        <v>689215.35228999995</v>
      </c>
      <c r="G50" s="13">
        <f t="shared" si="1"/>
        <v>70.013689268553264</v>
      </c>
      <c r="H50" s="10">
        <v>519329334.89999998</v>
      </c>
      <c r="I50" s="12">
        <f t="shared" si="4"/>
        <v>519329.33489999996</v>
      </c>
      <c r="J50" s="12">
        <f t="shared" si="2"/>
        <v>169886.01738999999</v>
      </c>
    </row>
    <row r="51" spans="1:10" ht="24" customHeight="1" x14ac:dyDescent="0.25">
      <c r="A51" s="8" t="s">
        <v>126</v>
      </c>
      <c r="B51" s="9" t="s">
        <v>66</v>
      </c>
      <c r="C51" s="20">
        <v>3074435724.77</v>
      </c>
      <c r="D51" s="11">
        <f t="shared" si="0"/>
        <v>3074435.7247700002</v>
      </c>
      <c r="E51" s="20">
        <v>2043273703.47</v>
      </c>
      <c r="F51" s="12">
        <f t="shared" si="3"/>
        <v>2043273.7034700001</v>
      </c>
      <c r="G51" s="13">
        <f t="shared" si="1"/>
        <v>66.460121023439456</v>
      </c>
      <c r="H51" s="10">
        <v>2086492276.75</v>
      </c>
      <c r="I51" s="12">
        <f t="shared" si="4"/>
        <v>2086492.27675</v>
      </c>
      <c r="J51" s="12">
        <f t="shared" si="2"/>
        <v>-43218.573279999895</v>
      </c>
    </row>
    <row r="52" spans="1:10" ht="24" customHeight="1" x14ac:dyDescent="0.25">
      <c r="A52" s="8" t="s">
        <v>96</v>
      </c>
      <c r="B52" s="9" t="s">
        <v>55</v>
      </c>
      <c r="C52" s="20">
        <v>2869853331.1199999</v>
      </c>
      <c r="D52" s="11">
        <f t="shared" si="0"/>
        <v>2869853.3311199998</v>
      </c>
      <c r="E52" s="20">
        <v>1905387730.0999999</v>
      </c>
      <c r="F52" s="12">
        <f t="shared" si="3"/>
        <v>1905387.7300999998</v>
      </c>
      <c r="G52" s="13">
        <f t="shared" si="1"/>
        <v>66.393209347614842</v>
      </c>
      <c r="H52" s="10">
        <v>1960890701.78</v>
      </c>
      <c r="I52" s="12">
        <f t="shared" si="4"/>
        <v>1960890.70178</v>
      </c>
      <c r="J52" s="12">
        <f t="shared" si="2"/>
        <v>-55502.971680000192</v>
      </c>
    </row>
    <row r="53" spans="1:10" ht="37.15" customHeight="1" x14ac:dyDescent="0.25">
      <c r="A53" s="8" t="s">
        <v>44</v>
      </c>
      <c r="B53" s="9" t="s">
        <v>20</v>
      </c>
      <c r="C53" s="20">
        <v>204582393.65000001</v>
      </c>
      <c r="D53" s="11">
        <f t="shared" si="0"/>
        <v>204582.39365000001</v>
      </c>
      <c r="E53" s="20">
        <v>137885973.37</v>
      </c>
      <c r="F53" s="12">
        <f t="shared" si="3"/>
        <v>137885.97336999999</v>
      </c>
      <c r="G53" s="13">
        <f t="shared" si="1"/>
        <v>67.398748694814671</v>
      </c>
      <c r="H53" s="10">
        <v>125601574.97</v>
      </c>
      <c r="I53" s="12">
        <f t="shared" si="4"/>
        <v>125601.57497</v>
      </c>
      <c r="J53" s="12">
        <f t="shared" si="2"/>
        <v>12284.398399999991</v>
      </c>
    </row>
    <row r="54" spans="1:10" ht="22.15" customHeight="1" x14ac:dyDescent="0.25">
      <c r="A54" s="8" t="s">
        <v>93</v>
      </c>
      <c r="B54" s="9" t="s">
        <v>101</v>
      </c>
      <c r="C54" s="20">
        <v>8969511358.0300007</v>
      </c>
      <c r="D54" s="11">
        <f t="shared" si="0"/>
        <v>8969511.3580300007</v>
      </c>
      <c r="E54" s="20">
        <v>5476895679.3500004</v>
      </c>
      <c r="F54" s="12">
        <f t="shared" si="3"/>
        <v>5476895.6793500008</v>
      </c>
      <c r="G54" s="13">
        <f t="shared" si="1"/>
        <v>61.061249166564494</v>
      </c>
      <c r="H54" s="10">
        <v>3600659466.4000001</v>
      </c>
      <c r="I54" s="12">
        <f t="shared" si="4"/>
        <v>3600659.4664000003</v>
      </c>
      <c r="J54" s="12">
        <f t="shared" si="2"/>
        <v>1876236.2129500005</v>
      </c>
    </row>
    <row r="55" spans="1:10" ht="22.15" customHeight="1" x14ac:dyDescent="0.25">
      <c r="A55" s="8" t="s">
        <v>86</v>
      </c>
      <c r="B55" s="9" t="s">
        <v>83</v>
      </c>
      <c r="C55" s="20">
        <v>4498591847.4300003</v>
      </c>
      <c r="D55" s="11">
        <f t="shared" si="0"/>
        <v>4498591.8474300001</v>
      </c>
      <c r="E55" s="20">
        <v>2711184343.1900001</v>
      </c>
      <c r="F55" s="12">
        <f t="shared" si="3"/>
        <v>2711184.3431899999</v>
      </c>
      <c r="G55" s="13">
        <f t="shared" si="1"/>
        <v>60.267400002933634</v>
      </c>
      <c r="H55" s="10">
        <v>2281733873.2199998</v>
      </c>
      <c r="I55" s="12">
        <f t="shared" si="4"/>
        <v>2281733.87322</v>
      </c>
      <c r="J55" s="12">
        <f t="shared" si="2"/>
        <v>429450.46996999998</v>
      </c>
    </row>
    <row r="56" spans="1:10" ht="22.15" customHeight="1" x14ac:dyDescent="0.25">
      <c r="A56" s="8" t="s">
        <v>2</v>
      </c>
      <c r="B56" s="9" t="s">
        <v>70</v>
      </c>
      <c r="C56" s="20">
        <v>588642913.44000006</v>
      </c>
      <c r="D56" s="11">
        <f t="shared" si="0"/>
        <v>588642.91344000003</v>
      </c>
      <c r="E56" s="20">
        <v>387187680.88999999</v>
      </c>
      <c r="F56" s="12">
        <f t="shared" si="3"/>
        <v>387187.68088999996</v>
      </c>
      <c r="G56" s="13">
        <f t="shared" si="1"/>
        <v>65.776325858965052</v>
      </c>
      <c r="H56" s="10">
        <v>199814421.47</v>
      </c>
      <c r="I56" s="12">
        <f t="shared" si="4"/>
        <v>199814.42147</v>
      </c>
      <c r="J56" s="12">
        <f t="shared" si="2"/>
        <v>187373.25941999996</v>
      </c>
    </row>
    <row r="57" spans="1:10" ht="22.15" customHeight="1" x14ac:dyDescent="0.25">
      <c r="A57" s="8" t="s">
        <v>57</v>
      </c>
      <c r="B57" s="9" t="s">
        <v>47</v>
      </c>
      <c r="C57" s="20">
        <v>79739027</v>
      </c>
      <c r="D57" s="11">
        <f t="shared" si="0"/>
        <v>79739.027000000002</v>
      </c>
      <c r="E57" s="20">
        <v>49156140</v>
      </c>
      <c r="F57" s="12">
        <f t="shared" si="3"/>
        <v>49156.14</v>
      </c>
      <c r="G57" s="13">
        <f t="shared" si="1"/>
        <v>61.646275167114837</v>
      </c>
      <c r="H57" s="10">
        <v>57735918.259999998</v>
      </c>
      <c r="I57" s="12">
        <f t="shared" si="4"/>
        <v>57735.918259999999</v>
      </c>
      <c r="J57" s="12">
        <f t="shared" si="2"/>
        <v>-8579.7782599999991</v>
      </c>
    </row>
    <row r="58" spans="1:10" ht="22.15" customHeight="1" x14ac:dyDescent="0.25">
      <c r="A58" s="8" t="s">
        <v>104</v>
      </c>
      <c r="B58" s="9" t="s">
        <v>38</v>
      </c>
      <c r="C58" s="20">
        <v>206719482</v>
      </c>
      <c r="D58" s="11">
        <f t="shared" si="0"/>
        <v>206719.48199999999</v>
      </c>
      <c r="E58" s="20">
        <v>137542015.86000001</v>
      </c>
      <c r="F58" s="12">
        <f t="shared" si="3"/>
        <v>137542.01586000001</v>
      </c>
      <c r="G58" s="13">
        <f t="shared" si="1"/>
        <v>66.535584614129419</v>
      </c>
      <c r="H58" s="10">
        <v>174347488.09999999</v>
      </c>
      <c r="I58" s="12">
        <f t="shared" si="4"/>
        <v>174347.48809999999</v>
      </c>
      <c r="J58" s="12">
        <f t="shared" si="2"/>
        <v>-36805.472239999974</v>
      </c>
    </row>
    <row r="59" spans="1:10" ht="52.9" customHeight="1" x14ac:dyDescent="0.25">
      <c r="A59" s="8" t="s">
        <v>82</v>
      </c>
      <c r="B59" s="9" t="s">
        <v>24</v>
      </c>
      <c r="C59" s="20">
        <v>175989649</v>
      </c>
      <c r="D59" s="11">
        <f t="shared" si="0"/>
        <v>175989.649</v>
      </c>
      <c r="E59" s="20">
        <v>133683320</v>
      </c>
      <c r="F59" s="12">
        <f t="shared" si="3"/>
        <v>133683.32</v>
      </c>
      <c r="G59" s="13">
        <f t="shared" si="1"/>
        <v>75.960899268570046</v>
      </c>
      <c r="H59" s="10">
        <v>117701726</v>
      </c>
      <c r="I59" s="12">
        <f t="shared" si="4"/>
        <v>117701.726</v>
      </c>
      <c r="J59" s="12">
        <f t="shared" si="2"/>
        <v>15981.594000000012</v>
      </c>
    </row>
    <row r="60" spans="1:10" ht="37.15" customHeight="1" x14ac:dyDescent="0.25">
      <c r="A60" s="8" t="s">
        <v>138</v>
      </c>
      <c r="B60" s="9" t="s">
        <v>131</v>
      </c>
      <c r="C60" s="20">
        <v>3419828439.1599998</v>
      </c>
      <c r="D60" s="11">
        <f t="shared" si="0"/>
        <v>3419828.4391600001</v>
      </c>
      <c r="E60" s="20">
        <v>2058142179.4100001</v>
      </c>
      <c r="F60" s="12">
        <f t="shared" si="3"/>
        <v>2058142.1794100001</v>
      </c>
      <c r="G60" s="13">
        <f t="shared" si="1"/>
        <v>60.182614889170694</v>
      </c>
      <c r="H60" s="10">
        <v>769326039.35000002</v>
      </c>
      <c r="I60" s="12">
        <f t="shared" si="4"/>
        <v>769326.03934999998</v>
      </c>
      <c r="J60" s="12">
        <f t="shared" si="2"/>
        <v>1288816.1400600001</v>
      </c>
    </row>
    <row r="61" spans="1:10" ht="22.9" customHeight="1" x14ac:dyDescent="0.25">
      <c r="A61" s="8" t="s">
        <v>141</v>
      </c>
      <c r="B61" s="9" t="s">
        <v>1</v>
      </c>
      <c r="C61" s="20">
        <v>19868178094.619999</v>
      </c>
      <c r="D61" s="11">
        <f t="shared" si="0"/>
        <v>19868178.094620001</v>
      </c>
      <c r="E61" s="20">
        <v>14020712067.389999</v>
      </c>
      <c r="F61" s="12">
        <f t="shared" si="3"/>
        <v>14020712.067389999</v>
      </c>
      <c r="G61" s="13">
        <f t="shared" si="1"/>
        <v>70.568685264536626</v>
      </c>
      <c r="H61" s="10">
        <v>11575873155.959999</v>
      </c>
      <c r="I61" s="12">
        <f t="shared" si="4"/>
        <v>11575873.155959999</v>
      </c>
      <c r="J61" s="12">
        <f t="shared" si="2"/>
        <v>2444838.9114299994</v>
      </c>
    </row>
    <row r="62" spans="1:10" ht="22.9" customHeight="1" x14ac:dyDescent="0.25">
      <c r="A62" s="8" t="s">
        <v>61</v>
      </c>
      <c r="B62" s="9" t="s">
        <v>136</v>
      </c>
      <c r="C62" s="20">
        <v>425739068.54000002</v>
      </c>
      <c r="D62" s="11">
        <f t="shared" si="0"/>
        <v>425739.06854000001</v>
      </c>
      <c r="E62" s="20">
        <v>303510446.73000002</v>
      </c>
      <c r="F62" s="12">
        <f t="shared" si="3"/>
        <v>303510.44673000003</v>
      </c>
      <c r="G62" s="13">
        <f t="shared" si="1"/>
        <v>71.290250098690194</v>
      </c>
      <c r="H62" s="10">
        <v>275768837.63</v>
      </c>
      <c r="I62" s="12">
        <f t="shared" si="4"/>
        <v>275768.83763000002</v>
      </c>
      <c r="J62" s="12">
        <f t="shared" si="2"/>
        <v>27741.609100000001</v>
      </c>
    </row>
    <row r="63" spans="1:10" ht="22.9" customHeight="1" x14ac:dyDescent="0.25">
      <c r="A63" s="8" t="s">
        <v>3</v>
      </c>
      <c r="B63" s="9" t="s">
        <v>124</v>
      </c>
      <c r="C63" s="20">
        <v>2596214326</v>
      </c>
      <c r="D63" s="11">
        <f t="shared" si="0"/>
        <v>2596214.3259999999</v>
      </c>
      <c r="E63" s="20">
        <v>1812194795.2</v>
      </c>
      <c r="F63" s="12">
        <f t="shared" si="3"/>
        <v>1812194.7952000001</v>
      </c>
      <c r="G63" s="13">
        <f t="shared" si="1"/>
        <v>69.801432688034566</v>
      </c>
      <c r="H63" s="10">
        <v>1546541061.97</v>
      </c>
      <c r="I63" s="12">
        <f t="shared" si="4"/>
        <v>1546541.0619699999</v>
      </c>
      <c r="J63" s="12">
        <f t="shared" si="2"/>
        <v>265653.73323000013</v>
      </c>
    </row>
    <row r="64" spans="1:10" ht="22.9" customHeight="1" x14ac:dyDescent="0.25">
      <c r="A64" s="8" t="s">
        <v>11</v>
      </c>
      <c r="B64" s="9" t="s">
        <v>112</v>
      </c>
      <c r="C64" s="20">
        <v>11002345290.860001</v>
      </c>
      <c r="D64" s="11">
        <f t="shared" si="0"/>
        <v>11002345.290860001</v>
      </c>
      <c r="E64" s="20">
        <v>8039752916.5200005</v>
      </c>
      <c r="F64" s="12">
        <f t="shared" si="3"/>
        <v>8039752.9165200004</v>
      </c>
      <c r="G64" s="13">
        <f t="shared" si="1"/>
        <v>73.073083092555549</v>
      </c>
      <c r="H64" s="10">
        <v>7326383504.3199997</v>
      </c>
      <c r="I64" s="12">
        <f t="shared" si="4"/>
        <v>7326383.5043199994</v>
      </c>
      <c r="J64" s="12">
        <f t="shared" si="2"/>
        <v>713369.41220000107</v>
      </c>
    </row>
    <row r="65" spans="1:10" ht="22.9" customHeight="1" x14ac:dyDescent="0.25">
      <c r="A65" s="8" t="s">
        <v>39</v>
      </c>
      <c r="B65" s="9" t="s">
        <v>100</v>
      </c>
      <c r="C65" s="20">
        <v>5617653271.0200005</v>
      </c>
      <c r="D65" s="11">
        <f t="shared" si="0"/>
        <v>5617653.2710200008</v>
      </c>
      <c r="E65" s="20">
        <v>3724431012.98</v>
      </c>
      <c r="F65" s="12">
        <f t="shared" si="3"/>
        <v>3724431.0129800001</v>
      </c>
      <c r="G65" s="13">
        <f t="shared" si="1"/>
        <v>66.298698643317181</v>
      </c>
      <c r="H65" s="10">
        <v>2269013673.6199999</v>
      </c>
      <c r="I65" s="12">
        <f t="shared" si="4"/>
        <v>2269013.67362</v>
      </c>
      <c r="J65" s="12">
        <f t="shared" si="2"/>
        <v>1455417.3393600001</v>
      </c>
    </row>
    <row r="66" spans="1:10" ht="38.450000000000003" customHeight="1" x14ac:dyDescent="0.25">
      <c r="A66" s="8" t="s">
        <v>9</v>
      </c>
      <c r="B66" s="9" t="s">
        <v>67</v>
      </c>
      <c r="C66" s="20">
        <v>226226138.19999999</v>
      </c>
      <c r="D66" s="11">
        <f t="shared" si="0"/>
        <v>226226.13819999999</v>
      </c>
      <c r="E66" s="20">
        <v>140822895.96000001</v>
      </c>
      <c r="F66" s="12">
        <f t="shared" si="3"/>
        <v>140822.89595999999</v>
      </c>
      <c r="G66" s="13">
        <f t="shared" si="1"/>
        <v>62.248729117014122</v>
      </c>
      <c r="H66" s="10">
        <v>158166078.41999999</v>
      </c>
      <c r="I66" s="12">
        <f t="shared" si="4"/>
        <v>158166.07841999998</v>
      </c>
      <c r="J66" s="12">
        <f t="shared" si="2"/>
        <v>-17343.182459999982</v>
      </c>
    </row>
    <row r="67" spans="1:10" ht="30.6" customHeight="1" x14ac:dyDescent="0.25">
      <c r="A67" s="8" t="s">
        <v>22</v>
      </c>
      <c r="B67" s="9" t="s">
        <v>33</v>
      </c>
      <c r="C67" s="20">
        <v>2069479715.26</v>
      </c>
      <c r="D67" s="11">
        <f t="shared" si="0"/>
        <v>2069479.71526</v>
      </c>
      <c r="E67" s="20">
        <v>1297799441.26</v>
      </c>
      <c r="F67" s="12">
        <f t="shared" si="3"/>
        <v>1297799.44126</v>
      </c>
      <c r="G67" s="13">
        <f t="shared" si="1"/>
        <v>62.71138739318112</v>
      </c>
      <c r="H67" s="10">
        <v>887864836.80999994</v>
      </c>
      <c r="I67" s="12">
        <f t="shared" si="4"/>
        <v>887864.83680999989</v>
      </c>
      <c r="J67" s="12">
        <f t="shared" si="2"/>
        <v>409934.6044500001</v>
      </c>
    </row>
    <row r="68" spans="1:10" ht="30.6" customHeight="1" x14ac:dyDescent="0.25">
      <c r="A68" s="8" t="s">
        <v>85</v>
      </c>
      <c r="B68" s="9" t="s">
        <v>18</v>
      </c>
      <c r="C68" s="20">
        <v>414461505.45999998</v>
      </c>
      <c r="D68" s="11">
        <f t="shared" si="0"/>
        <v>414461.50545999996</v>
      </c>
      <c r="E68" s="20">
        <v>279772064.31999999</v>
      </c>
      <c r="F68" s="12">
        <f t="shared" si="3"/>
        <v>279772.06432</v>
      </c>
      <c r="G68" s="13">
        <f t="shared" si="1"/>
        <v>67.502545021518543</v>
      </c>
      <c r="H68" s="10">
        <v>340518517.98000002</v>
      </c>
      <c r="I68" s="12">
        <f t="shared" si="4"/>
        <v>340518.51798</v>
      </c>
      <c r="J68" s="12">
        <f t="shared" si="2"/>
        <v>-60746.453659999999</v>
      </c>
    </row>
    <row r="69" spans="1:10" ht="30.6" customHeight="1" x14ac:dyDescent="0.25">
      <c r="A69" s="8" t="s">
        <v>78</v>
      </c>
      <c r="B69" s="9" t="s">
        <v>4</v>
      </c>
      <c r="C69" s="20">
        <v>1080902669.9100001</v>
      </c>
      <c r="D69" s="11">
        <f t="shared" si="0"/>
        <v>1080902.6699100002</v>
      </c>
      <c r="E69" s="20">
        <v>629476640.94000006</v>
      </c>
      <c r="F69" s="12">
        <f t="shared" si="3"/>
        <v>629476.64094000007</v>
      </c>
      <c r="G69" s="13">
        <f t="shared" si="1"/>
        <v>58.23620002644757</v>
      </c>
      <c r="H69" s="10">
        <v>258166487.88999999</v>
      </c>
      <c r="I69" s="12">
        <f t="shared" si="4"/>
        <v>258166.48788999999</v>
      </c>
      <c r="J69" s="12">
        <f t="shared" si="2"/>
        <v>371310.15305000008</v>
      </c>
    </row>
    <row r="70" spans="1:10" ht="30.6" customHeight="1" x14ac:dyDescent="0.25">
      <c r="A70" s="8" t="s">
        <v>105</v>
      </c>
      <c r="B70" s="9" t="s">
        <v>140</v>
      </c>
      <c r="C70" s="20">
        <v>535980718.83999997</v>
      </c>
      <c r="D70" s="11">
        <f t="shared" si="0"/>
        <v>535980.71883999999</v>
      </c>
      <c r="E70" s="20">
        <v>362201460.69</v>
      </c>
      <c r="F70" s="12">
        <f t="shared" si="3"/>
        <v>362201.46068999998</v>
      </c>
      <c r="G70" s="13">
        <f t="shared" si="1"/>
        <v>67.577330295369023</v>
      </c>
      <c r="H70" s="10">
        <v>255062427.16</v>
      </c>
      <c r="I70" s="12">
        <f t="shared" si="4"/>
        <v>255062.42715999999</v>
      </c>
      <c r="J70" s="12">
        <f t="shared" si="2"/>
        <v>107139.03352999999</v>
      </c>
    </row>
    <row r="71" spans="1:10" ht="36" customHeight="1" x14ac:dyDescent="0.25">
      <c r="A71" s="8" t="s">
        <v>8</v>
      </c>
      <c r="B71" s="9" t="s">
        <v>114</v>
      </c>
      <c r="C71" s="20">
        <v>38134821.049999997</v>
      </c>
      <c r="D71" s="11">
        <f t="shared" ref="D71:D80" si="5">C71/1000</f>
        <v>38134.821049999999</v>
      </c>
      <c r="E71" s="20">
        <v>26349275.309999999</v>
      </c>
      <c r="F71" s="12">
        <f t="shared" si="3"/>
        <v>26349.275309999997</v>
      </c>
      <c r="G71" s="13">
        <f t="shared" ref="G71:G80" si="6">F71/D71*100</f>
        <v>69.095054295528143</v>
      </c>
      <c r="H71" s="10">
        <v>34117403.780000001</v>
      </c>
      <c r="I71" s="12">
        <f t="shared" si="4"/>
        <v>34117.403780000001</v>
      </c>
      <c r="J71" s="12">
        <f t="shared" ref="J71:J80" si="7">F71-I71</f>
        <v>-7768.1284700000033</v>
      </c>
    </row>
    <row r="72" spans="1:10" ht="40.9" customHeight="1" x14ac:dyDescent="0.25">
      <c r="A72" s="8" t="s">
        <v>137</v>
      </c>
      <c r="B72" s="9" t="s">
        <v>58</v>
      </c>
      <c r="C72" s="20">
        <v>393787430.44999999</v>
      </c>
      <c r="D72" s="11">
        <f t="shared" si="5"/>
        <v>393787.43044999999</v>
      </c>
      <c r="E72" s="20">
        <v>281668177.68000001</v>
      </c>
      <c r="F72" s="12">
        <f t="shared" ref="F72:F77" si="8">E72/1000</f>
        <v>281668.17768000002</v>
      </c>
      <c r="G72" s="13">
        <f t="shared" si="6"/>
        <v>71.527975729983083</v>
      </c>
      <c r="H72" s="10">
        <v>284920632.39999998</v>
      </c>
      <c r="I72" s="12">
        <f t="shared" ref="I72:I80" si="9">H72/1000</f>
        <v>284920.6324</v>
      </c>
      <c r="J72" s="12">
        <f t="shared" si="7"/>
        <v>-3252.4547199999797</v>
      </c>
    </row>
    <row r="73" spans="1:10" ht="24.6" customHeight="1" x14ac:dyDescent="0.25">
      <c r="A73" s="8" t="s">
        <v>80</v>
      </c>
      <c r="B73" s="9" t="s">
        <v>46</v>
      </c>
      <c r="C73" s="20">
        <v>114560300</v>
      </c>
      <c r="D73" s="11">
        <f t="shared" si="5"/>
        <v>114560.3</v>
      </c>
      <c r="E73" s="20">
        <v>77708575</v>
      </c>
      <c r="F73" s="12">
        <f t="shared" si="8"/>
        <v>77708.574999999997</v>
      </c>
      <c r="G73" s="13">
        <f t="shared" si="6"/>
        <v>67.832028198250171</v>
      </c>
      <c r="H73" s="10">
        <v>92820653.060000002</v>
      </c>
      <c r="I73" s="12">
        <f t="shared" si="9"/>
        <v>92820.653059999997</v>
      </c>
      <c r="J73" s="12">
        <f t="shared" si="7"/>
        <v>-15112.07806</v>
      </c>
    </row>
    <row r="74" spans="1:10" ht="24.6" customHeight="1" x14ac:dyDescent="0.25">
      <c r="A74" s="8" t="s">
        <v>144</v>
      </c>
      <c r="B74" s="9" t="s">
        <v>36</v>
      </c>
      <c r="C74" s="20">
        <v>241616820.84</v>
      </c>
      <c r="D74" s="11">
        <f t="shared" si="5"/>
        <v>241616.82084</v>
      </c>
      <c r="E74" s="20">
        <v>181779712.09999999</v>
      </c>
      <c r="F74" s="12">
        <f t="shared" si="8"/>
        <v>181779.7121</v>
      </c>
      <c r="G74" s="13">
        <f t="shared" si="6"/>
        <v>75.234709019027918</v>
      </c>
      <c r="H74" s="10">
        <v>165726716.38</v>
      </c>
      <c r="I74" s="12">
        <f t="shared" si="9"/>
        <v>165726.71638</v>
      </c>
      <c r="J74" s="12">
        <f t="shared" si="7"/>
        <v>16052.995720000006</v>
      </c>
    </row>
    <row r="75" spans="1:10" ht="37.9" customHeight="1" x14ac:dyDescent="0.25">
      <c r="A75" s="8" t="s">
        <v>54</v>
      </c>
      <c r="B75" s="9" t="s">
        <v>6</v>
      </c>
      <c r="C75" s="20">
        <v>37610309.609999999</v>
      </c>
      <c r="D75" s="11">
        <f t="shared" si="5"/>
        <v>37610.309609999997</v>
      </c>
      <c r="E75" s="20">
        <v>22179890.579999998</v>
      </c>
      <c r="F75" s="12">
        <f t="shared" si="8"/>
        <v>22179.890579999999</v>
      </c>
      <c r="G75" s="13">
        <f t="shared" si="6"/>
        <v>58.97290080830048</v>
      </c>
      <c r="H75" s="10">
        <v>26373262.960000001</v>
      </c>
      <c r="I75" s="12">
        <f t="shared" si="9"/>
        <v>26373.26296</v>
      </c>
      <c r="J75" s="12">
        <f t="shared" si="7"/>
        <v>-4193.3723800000007</v>
      </c>
    </row>
    <row r="76" spans="1:10" ht="55.15" customHeight="1" x14ac:dyDescent="0.25">
      <c r="A76" s="8" t="s">
        <v>142</v>
      </c>
      <c r="B76" s="9" t="s">
        <v>87</v>
      </c>
      <c r="C76" s="20">
        <v>754384975.52999997</v>
      </c>
      <c r="D76" s="11">
        <f t="shared" si="5"/>
        <v>754384.97552999994</v>
      </c>
      <c r="E76" s="20">
        <v>460537003.86000001</v>
      </c>
      <c r="F76" s="12">
        <f t="shared" si="8"/>
        <v>460537.00386</v>
      </c>
      <c r="G76" s="13">
        <f t="shared" si="6"/>
        <v>61.048008483526019</v>
      </c>
      <c r="H76" s="10">
        <v>520205947.73000002</v>
      </c>
      <c r="I76" s="12">
        <f t="shared" si="9"/>
        <v>520205.94773000001</v>
      </c>
      <c r="J76" s="12">
        <f t="shared" si="7"/>
        <v>-59668.943870000017</v>
      </c>
    </row>
    <row r="77" spans="1:10" ht="38.450000000000003" customHeight="1" x14ac:dyDescent="0.25">
      <c r="A77" s="8" t="s">
        <v>12</v>
      </c>
      <c r="B77" s="9" t="s">
        <v>74</v>
      </c>
      <c r="C77" s="20">
        <v>754384975.52999997</v>
      </c>
      <c r="D77" s="11">
        <f t="shared" si="5"/>
        <v>754384.97552999994</v>
      </c>
      <c r="E77" s="20">
        <v>460537003.86000001</v>
      </c>
      <c r="F77" s="12">
        <f t="shared" si="8"/>
        <v>460537.00386</v>
      </c>
      <c r="G77" s="13">
        <f t="shared" si="6"/>
        <v>61.048008483526019</v>
      </c>
      <c r="H77" s="10">
        <v>520205947.73000002</v>
      </c>
      <c r="I77" s="12">
        <f t="shared" si="9"/>
        <v>520205.94773000001</v>
      </c>
      <c r="J77" s="12">
        <f t="shared" si="7"/>
        <v>-59668.943870000017</v>
      </c>
    </row>
    <row r="78" spans="1:10" ht="69.599999999999994" customHeight="1" x14ac:dyDescent="0.25">
      <c r="A78" s="8" t="s">
        <v>92</v>
      </c>
      <c r="B78" s="9" t="s">
        <v>117</v>
      </c>
      <c r="C78" s="20">
        <v>311047008</v>
      </c>
      <c r="D78" s="11">
        <f t="shared" si="5"/>
        <v>311047.00799999997</v>
      </c>
      <c r="E78" s="20">
        <v>0</v>
      </c>
      <c r="F78" s="12">
        <f>H78/1000</f>
        <v>0</v>
      </c>
      <c r="G78" s="13">
        <f t="shared" si="6"/>
        <v>0</v>
      </c>
      <c r="H78" s="10">
        <v>0</v>
      </c>
      <c r="I78" s="12">
        <f t="shared" si="9"/>
        <v>0</v>
      </c>
      <c r="J78" s="12">
        <f t="shared" si="7"/>
        <v>0</v>
      </c>
    </row>
    <row r="79" spans="1:10" ht="23.45" customHeight="1" x14ac:dyDescent="0.25">
      <c r="A79" s="8" t="s">
        <v>75</v>
      </c>
      <c r="B79" s="9" t="s">
        <v>90</v>
      </c>
      <c r="C79" s="20">
        <v>264678708</v>
      </c>
      <c r="D79" s="11">
        <f t="shared" si="5"/>
        <v>264678.70799999998</v>
      </c>
      <c r="E79" s="20">
        <v>0</v>
      </c>
      <c r="F79" s="12">
        <f>H79/1000</f>
        <v>0</v>
      </c>
      <c r="G79" s="13">
        <f t="shared" si="6"/>
        <v>0</v>
      </c>
      <c r="H79" s="10">
        <v>0</v>
      </c>
      <c r="I79" s="12">
        <f t="shared" si="9"/>
        <v>0</v>
      </c>
      <c r="J79" s="12">
        <f t="shared" si="7"/>
        <v>0</v>
      </c>
    </row>
    <row r="80" spans="1:10" ht="38.450000000000003" customHeight="1" x14ac:dyDescent="0.25">
      <c r="A80" s="8" t="s">
        <v>25</v>
      </c>
      <c r="B80" s="9" t="s">
        <v>77</v>
      </c>
      <c r="C80" s="20">
        <v>46368300</v>
      </c>
      <c r="D80" s="11">
        <f t="shared" si="5"/>
        <v>46368.3</v>
      </c>
      <c r="E80" s="20">
        <v>0</v>
      </c>
      <c r="F80" s="12">
        <f>H80/1000</f>
        <v>0</v>
      </c>
      <c r="G80" s="13">
        <f t="shared" si="6"/>
        <v>0</v>
      </c>
      <c r="H80" s="10">
        <v>0</v>
      </c>
      <c r="I80" s="12">
        <f t="shared" si="9"/>
        <v>0</v>
      </c>
      <c r="J80" s="12">
        <f t="shared" si="7"/>
        <v>0</v>
      </c>
    </row>
  </sheetData>
  <autoFilter ref="A4:E80"/>
  <mergeCells count="3">
    <mergeCell ref="A1:E1"/>
    <mergeCell ref="A2:J2"/>
    <mergeCell ref="A3:F3"/>
  </mergeCells>
  <pageMargins left="0.67" right="0.62" top="0.74803149606299213" bottom="0.74803149606299213" header="0.31496062992125984" footer="0.31496062992125984"/>
  <pageSetup paperSize="9" scale="66" fitToHeight="0" orientation="portrait" errors="blank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Кривовицина Елена Владимировна</dc:creator>
  <cp:lastModifiedBy>Кривовицина Елена Викьлровна</cp:lastModifiedBy>
  <cp:lastPrinted>2019-10-25T12:38:26Z</cp:lastPrinted>
  <dcterms:created xsi:type="dcterms:W3CDTF">2019-10-25T11:56:33Z</dcterms:created>
  <dcterms:modified xsi:type="dcterms:W3CDTF">2020-11-16T11:54:31Z</dcterms:modified>
</cp:coreProperties>
</file>