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612" yWindow="516" windowWidth="21792" windowHeight="8940"/>
  </bookViews>
  <sheets>
    <sheet name="без учета счетов бюджета" sheetId="2" r:id="rId1"/>
  </sheets>
  <definedNames>
    <definedName name="_xlnm.Print_Titles" localSheetId="0">'без учета счетов бюджета'!$4:$4</definedName>
  </definedNames>
  <calcPr calcId="145621"/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7" i="2"/>
  <c r="G78" i="2"/>
  <c r="G80" i="2"/>
  <c r="G81" i="2"/>
  <c r="G82" i="2"/>
  <c r="G83" i="2"/>
  <c r="G84" i="2"/>
  <c r="G85" i="2"/>
  <c r="G86" i="2"/>
  <c r="G87" i="2"/>
  <c r="G88" i="2"/>
  <c r="G89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I5" i="2" l="1"/>
  <c r="F5" i="2"/>
  <c r="D5" i="2"/>
  <c r="G5" i="2" s="1"/>
  <c r="F7" i="2"/>
  <c r="F8" i="2"/>
  <c r="F9" i="2"/>
  <c r="F10" i="2"/>
  <c r="F11" i="2"/>
  <c r="F12" i="2"/>
  <c r="F13" i="2"/>
  <c r="F14" i="2"/>
  <c r="F15" i="2"/>
  <c r="F16" i="2"/>
  <c r="J16" i="2" s="1"/>
  <c r="F17" i="2"/>
  <c r="F18" i="2"/>
  <c r="F19" i="2"/>
  <c r="F20" i="2"/>
  <c r="J20" i="2" s="1"/>
  <c r="F21" i="2"/>
  <c r="F22" i="2"/>
  <c r="F23" i="2"/>
  <c r="F24" i="2"/>
  <c r="J24" i="2" s="1"/>
  <c r="F25" i="2"/>
  <c r="F26" i="2"/>
  <c r="F27" i="2"/>
  <c r="F28" i="2"/>
  <c r="J28" i="2" s="1"/>
  <c r="F29" i="2"/>
  <c r="F30" i="2"/>
  <c r="F31" i="2"/>
  <c r="F32" i="2"/>
  <c r="J32" i="2" s="1"/>
  <c r="F33" i="2"/>
  <c r="F34" i="2"/>
  <c r="F35" i="2"/>
  <c r="F36" i="2"/>
  <c r="J36" i="2" s="1"/>
  <c r="F37" i="2"/>
  <c r="F38" i="2"/>
  <c r="F39" i="2"/>
  <c r="F40" i="2"/>
  <c r="J40" i="2" s="1"/>
  <c r="F41" i="2"/>
  <c r="F42" i="2"/>
  <c r="F43" i="2"/>
  <c r="F44" i="2"/>
  <c r="J44" i="2" s="1"/>
  <c r="F45" i="2"/>
  <c r="F46" i="2"/>
  <c r="F47" i="2"/>
  <c r="F48" i="2"/>
  <c r="J48" i="2" s="1"/>
  <c r="F49" i="2"/>
  <c r="F50" i="2"/>
  <c r="F51" i="2"/>
  <c r="F52" i="2"/>
  <c r="F53" i="2"/>
  <c r="J53" i="2" s="1"/>
  <c r="F54" i="2"/>
  <c r="F55" i="2"/>
  <c r="F56" i="2"/>
  <c r="F57" i="2"/>
  <c r="J57" i="2" s="1"/>
  <c r="F58" i="2"/>
  <c r="F59" i="2"/>
  <c r="F60" i="2"/>
  <c r="F61" i="2"/>
  <c r="J61" i="2" s="1"/>
  <c r="F62" i="2"/>
  <c r="F63" i="2"/>
  <c r="F64" i="2"/>
  <c r="F65" i="2"/>
  <c r="F66" i="2"/>
  <c r="F67" i="2"/>
  <c r="F68" i="2"/>
  <c r="F69" i="2"/>
  <c r="J69" i="2" s="1"/>
  <c r="F70" i="2"/>
  <c r="F71" i="2"/>
  <c r="F72" i="2"/>
  <c r="F73" i="2"/>
  <c r="F74" i="2"/>
  <c r="F75" i="2"/>
  <c r="F77" i="2"/>
  <c r="F78" i="2"/>
  <c r="F80" i="2"/>
  <c r="F81" i="2"/>
  <c r="F82" i="2"/>
  <c r="F83" i="2"/>
  <c r="F84" i="2"/>
  <c r="J84" i="2" s="1"/>
  <c r="F85" i="2"/>
  <c r="F86" i="2"/>
  <c r="F87" i="2"/>
  <c r="F88" i="2"/>
  <c r="F89" i="2"/>
  <c r="F91" i="2"/>
  <c r="F92" i="2"/>
  <c r="F93" i="2"/>
  <c r="J93" i="2" s="1"/>
  <c r="F94" i="2"/>
  <c r="F95" i="2"/>
  <c r="F96" i="2"/>
  <c r="F97" i="2"/>
  <c r="J97" i="2" s="1"/>
  <c r="F98" i="2"/>
  <c r="F99" i="2"/>
  <c r="F100" i="2"/>
  <c r="F101" i="2"/>
  <c r="J101" i="2" s="1"/>
  <c r="F102" i="2"/>
  <c r="F103" i="2"/>
  <c r="F104" i="2"/>
  <c r="F105" i="2"/>
  <c r="J105" i="2" s="1"/>
  <c r="F106" i="2"/>
  <c r="F107" i="2"/>
  <c r="F108" i="2"/>
  <c r="F109" i="2"/>
  <c r="J109" i="2" s="1"/>
  <c r="F110" i="2"/>
  <c r="F111" i="2"/>
  <c r="F112" i="2"/>
  <c r="F113" i="2"/>
  <c r="F114" i="2"/>
  <c r="F115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7" i="2"/>
  <c r="D78" i="2"/>
  <c r="D80" i="2"/>
  <c r="D81" i="2"/>
  <c r="D82" i="2"/>
  <c r="D83" i="2"/>
  <c r="D84" i="2"/>
  <c r="D85" i="2"/>
  <c r="D86" i="2"/>
  <c r="D87" i="2"/>
  <c r="D88" i="2"/>
  <c r="D89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F6" i="2"/>
  <c r="D6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6" i="2"/>
  <c r="I85" i="2"/>
  <c r="I84" i="2"/>
  <c r="I82" i="2"/>
  <c r="I81" i="2"/>
  <c r="I80" i="2"/>
  <c r="I79" i="2"/>
  <c r="I78" i="2"/>
  <c r="I77" i="2"/>
  <c r="I76" i="2"/>
  <c r="I75" i="2"/>
  <c r="I74" i="2"/>
  <c r="I73" i="2"/>
  <c r="I72" i="2"/>
  <c r="I69" i="2"/>
  <c r="I64" i="2"/>
  <c r="I63" i="2"/>
  <c r="I62" i="2"/>
  <c r="I61" i="2"/>
  <c r="I60" i="2"/>
  <c r="I59" i="2"/>
  <c r="I58" i="2"/>
  <c r="I57" i="2"/>
  <c r="I56" i="2"/>
  <c r="I55" i="2"/>
  <c r="I54" i="2"/>
  <c r="I53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J12" i="2" l="1"/>
  <c r="J8" i="2"/>
  <c r="J107" i="2"/>
  <c r="J103" i="2"/>
  <c r="J95" i="2"/>
  <c r="J91" i="2"/>
  <c r="J86" i="2"/>
  <c r="J82" i="2"/>
  <c r="J72" i="2"/>
  <c r="J64" i="2"/>
  <c r="J60" i="2"/>
  <c r="J56" i="2"/>
  <c r="J6" i="2"/>
  <c r="J110" i="2"/>
  <c r="J106" i="2"/>
  <c r="J102" i="2"/>
  <c r="J98" i="2"/>
  <c r="J94" i="2"/>
  <c r="J89" i="2"/>
  <c r="J85" i="2"/>
  <c r="J81" i="2"/>
  <c r="J75" i="2"/>
  <c r="J63" i="2"/>
  <c r="J59" i="2"/>
  <c r="J55" i="2"/>
  <c r="J51" i="2"/>
  <c r="J47" i="2"/>
  <c r="J43" i="2"/>
  <c r="J39" i="2"/>
  <c r="J35" i="2"/>
  <c r="J31" i="2"/>
  <c r="J27" i="2"/>
  <c r="J23" i="2"/>
  <c r="J19" i="2"/>
  <c r="J15" i="2"/>
  <c r="J11" i="2"/>
  <c r="J7" i="2"/>
  <c r="J88" i="2"/>
  <c r="J80" i="2"/>
  <c r="J74" i="2"/>
  <c r="J62" i="2"/>
  <c r="J58" i="2"/>
  <c r="J54" i="2"/>
  <c r="J50" i="2"/>
  <c r="J46" i="2"/>
  <c r="J42" i="2"/>
  <c r="J38" i="2"/>
  <c r="J34" i="2"/>
  <c r="J30" i="2"/>
  <c r="J26" i="2"/>
  <c r="J22" i="2"/>
  <c r="J18" i="2"/>
  <c r="J14" i="2"/>
  <c r="J10" i="2"/>
  <c r="J108" i="2"/>
  <c r="J104" i="2"/>
  <c r="J100" i="2"/>
  <c r="J96" i="2"/>
  <c r="J92" i="2"/>
  <c r="J78" i="2"/>
  <c r="J73" i="2"/>
  <c r="J49" i="2"/>
  <c r="J45" i="2"/>
  <c r="J41" i="2"/>
  <c r="J37" i="2"/>
  <c r="J33" i="2"/>
  <c r="J29" i="2"/>
  <c r="J25" i="2"/>
  <c r="J21" i="2"/>
  <c r="J17" i="2"/>
  <c r="J13" i="2"/>
  <c r="J9" i="2"/>
  <c r="J5" i="2"/>
  <c r="J111" i="2"/>
  <c r="J99" i="2"/>
  <c r="J77" i="2"/>
</calcChain>
</file>

<file path=xl/sharedStrings.xml><?xml version="1.0" encoding="utf-8"?>
<sst xmlns="http://schemas.openxmlformats.org/spreadsheetml/2006/main" count="289" uniqueCount="233">
  <si>
    <t>Наименование показателя</t>
  </si>
  <si>
    <t xml:space="preserve">    Государственная программа Липецкой области "Социальная поддержка граждан, реализация семейно-демографической политики Липецкой области"</t>
  </si>
  <si>
    <t>0100000000</t>
  </si>
  <si>
    <t xml:space="preserve">      Подпрограмма "Развитие мер социальной поддержки отдельных категорий населения"</t>
  </si>
  <si>
    <t>0110000000</t>
  </si>
  <si>
    <t xml:space="preserve">      Подпрограмма "Повышение качества жизни пожилых людей, развитие системы социального обслуживания населения Липецкой области"</t>
  </si>
  <si>
    <t>0120000000</t>
  </si>
  <si>
    <t xml:space="preserve">      Подпрограмма "Укрепление материально-технической базы учреждений социального обслуживания населения и оказание адресной социальной помощи неработающим пенсионерам, являющимся получателями трудовых пенсий по старости и по инвалидности, в Липецкой области"</t>
  </si>
  <si>
    <t>0130000000</t>
  </si>
  <si>
    <t xml:space="preserve">      Подпрограмма "Улучшение демографической ситуации и положения семей с детьми"</t>
  </si>
  <si>
    <t>0140000000</t>
  </si>
  <si>
    <t xml:space="preserve">      Подпрограмма "Обеспечение жилыми помещениями детей-сирот, детей, оставшихся без попечения родителей, и лиц из их числа"</t>
  </si>
  <si>
    <t>0150000000</t>
  </si>
  <si>
    <t xml:space="preserve">      Подпрограмма "Доступная среда"</t>
  </si>
  <si>
    <t>0160000000</t>
  </si>
  <si>
    <t xml:space="preserve">      Подпрограмма "Благополучная семья - стабильность в регионе"</t>
  </si>
  <si>
    <t>0170000000</t>
  </si>
  <si>
    <t xml:space="preserve">      Подпрограмма "Формирование системы комплексной реабилитации и абилитации инвалидов, в том числе детей-инвалидов в Липецкой области"</t>
  </si>
  <si>
    <t>0180000000</t>
  </si>
  <si>
    <t xml:space="preserve">    Государственная программа Липецкой области "Развитие рынка труда и содействие занятости населения в Липецкой области"</t>
  </si>
  <si>
    <t>0200000000</t>
  </si>
  <si>
    <t xml:space="preserve">      Подпрограмма "Развитие рынка труда и социальная поддержка безработных граждан"</t>
  </si>
  <si>
    <t>0210000000</t>
  </si>
  <si>
    <t xml:space="preserve">      Подпрограмма "Содействие трудоустройству незанятых инвалидов Липецкой области"</t>
  </si>
  <si>
    <t>0220000000</t>
  </si>
  <si>
    <t xml:space="preserve">      Подпрограмма "Оказание содействия добровольному переселению в Липецкую область соотечественников, проживающих за рубежом"</t>
  </si>
  <si>
    <t>0230000000</t>
  </si>
  <si>
    <t xml:space="preserve">      Подпрограмма "Улучшение условий и охраны труда"</t>
  </si>
  <si>
    <t>0240000000</t>
  </si>
  <si>
    <t xml:space="preserve">    Государственная программа Липецкой области "Развитие здравоохранения Липецкой области"</t>
  </si>
  <si>
    <t>0300000000</t>
  </si>
  <si>
    <t xml:space="preserve">      Подпрограмма "Профилактика заболеваний и формирование здорового образа жизни. Развитие первичной медико-санитарной помощи"</t>
  </si>
  <si>
    <t>0310000000</t>
  </si>
  <si>
    <t xml:space="preserve">      Подпрограмма "Совершенствование оказания специализированной, включая высокотехнологичную, медицинской помощи, скорой, в том числе скорой специализированной, медицинской помощи, медицинской эвакуации"</t>
  </si>
  <si>
    <t>0320000000</t>
  </si>
  <si>
    <t xml:space="preserve">      Подпрограмма "Охрана здоровья матери и ребенка"</t>
  </si>
  <si>
    <t>0330000000</t>
  </si>
  <si>
    <t xml:space="preserve">      Подпрограмма "Развитие медицинской реабилитации и санаторно-курортного лечения, в том числе детей"</t>
  </si>
  <si>
    <t>0340000000</t>
  </si>
  <si>
    <t xml:space="preserve">      Подпрограмма "Совершенствование оказания паллиативной медицинской помощи, в том числе детям"</t>
  </si>
  <si>
    <t>0350000000</t>
  </si>
  <si>
    <t xml:space="preserve">      Подпрограмма "Кадровое обеспечение системы здравоохранения"</t>
  </si>
  <si>
    <t>0360000000</t>
  </si>
  <si>
    <t xml:space="preserve">      Подпрограмма "Совершенствование системы лекарственного обеспечения, в том числе в амбулаторных условиях"</t>
  </si>
  <si>
    <t>0370000000</t>
  </si>
  <si>
    <t xml:space="preserve">      Подпрограмма "Развитие информатизации в здравоохранении"</t>
  </si>
  <si>
    <t>0380000000</t>
  </si>
  <si>
    <t xml:space="preserve">    Государственная программа Липецкой области "Развитие физической культуры и спорта Липецкой области"</t>
  </si>
  <si>
    <t>0400000000</t>
  </si>
  <si>
    <t xml:space="preserve">      Подпрограмма "Развитие физической культуры и массового спорта"</t>
  </si>
  <si>
    <t>0410000000</t>
  </si>
  <si>
    <t xml:space="preserve">      Подпрограмма "Развитие спорта высших достижений и системы подготовки спортивного резерва Липецкой области"</t>
  </si>
  <si>
    <t>0420000000</t>
  </si>
  <si>
    <t xml:space="preserve">    Государственная программа Липецкой области "Развитие образования Липецкой области"</t>
  </si>
  <si>
    <t>0500000000</t>
  </si>
  <si>
    <t xml:space="preserve">      Подпрограмма "Ресурсное обеспечение развития образования Липецкой области"</t>
  </si>
  <si>
    <t>0510000000</t>
  </si>
  <si>
    <t xml:space="preserve">      Подпрограмма "Повышение эффективности профессионального образования в обеспечении отраслей экономики востребованными кадрами"</t>
  </si>
  <si>
    <t>0520000000</t>
  </si>
  <si>
    <t xml:space="preserve">      Подпрограмма "Реализация мер по обучению, воспитанию, содержанию детей-сирот и детей, оставшихся без попечения родителей, и психолого-педагогическая помощь детям"</t>
  </si>
  <si>
    <t>0530000000</t>
  </si>
  <si>
    <t xml:space="preserve">      Подпрограмма "Отдых и оздоровление детей Липецкой области"</t>
  </si>
  <si>
    <t>0540000000</t>
  </si>
  <si>
    <t xml:space="preserve">      Подпрограмма "Создание современной образовательной среды для школьников"</t>
  </si>
  <si>
    <t>0550000000</t>
  </si>
  <si>
    <t xml:space="preserve">    Государственная программа Липецкой области "Развитие культуры и туризма в Липецкой области"</t>
  </si>
  <si>
    <t>0600000000</t>
  </si>
  <si>
    <t xml:space="preserve">      Подпрограмма "Развитие и сохранение культуры Липецкой области"</t>
  </si>
  <si>
    <t>0610000000</t>
  </si>
  <si>
    <t xml:space="preserve">      Подпрограмма "Развитие туризма в Липецкой области"</t>
  </si>
  <si>
    <t>0620000000</t>
  </si>
  <si>
    <t xml:space="preserve">      Подпрограмма "Формирование и использование документов Архивного фонда Российской Федерации в Липецкой области"</t>
  </si>
  <si>
    <t>0630000000</t>
  </si>
  <si>
    <t xml:space="preserve">    Государственная программа Липецкой области "Развитие кооперации и коллективных форм собственности в Липецкой области"</t>
  </si>
  <si>
    <t>0700000000</t>
  </si>
  <si>
    <t xml:space="preserve">      Подпрограмма "Развитие сети кооперативов всех направлений на 2014-2024 годы"</t>
  </si>
  <si>
    <t>0710000000</t>
  </si>
  <si>
    <t xml:space="preserve">      Подпрограмма "Реализация регионально значимых направлений в сфере сельскохозяйственной кооперации на 2014-2024 годы"</t>
  </si>
  <si>
    <t>0720000000</t>
  </si>
  <si>
    <t xml:space="preserve">    Государственная программа Липецкой области "Обеспечение населения Липецкой области качественным жильем, социальной инфраструктурой и услугами ЖКХ"</t>
  </si>
  <si>
    <t>0800000000</t>
  </si>
  <si>
    <t xml:space="preserve">      Подпрограмма "Ипотечное жилищное кредитование"</t>
  </si>
  <si>
    <t>0810000000</t>
  </si>
  <si>
    <t xml:space="preserve">      Подпрограмма "Свой Дом"</t>
  </si>
  <si>
    <t>0820000000</t>
  </si>
  <si>
    <t xml:space="preserve">      Подпрограмма "О государственной поддержке в обеспечении жильем молодых семей"</t>
  </si>
  <si>
    <t>0830000000</t>
  </si>
  <si>
    <t xml:space="preserve">      Подпрограмма "Стимулирование жилищного строительства в Липецкой области"</t>
  </si>
  <si>
    <t>0840000000</t>
  </si>
  <si>
    <t xml:space="preserve">      Подпрограмма "Повышение качества  условий проживания населения области за счет обеспечения населенных пунктов области социальной инфраструктурой"</t>
  </si>
  <si>
    <t>0850000000</t>
  </si>
  <si>
    <t xml:space="preserve">      Подпрограмма "Улучшение качества жилищного фонда, развитие и модернизация коммунальной инфраструктуры Липецкой области"</t>
  </si>
  <si>
    <t>0860000000</t>
  </si>
  <si>
    <t xml:space="preserve">      Подпрограмма "Повышение качества водоснабжения населения Липецкой области в рамках регионального проекта "Чистая вода"</t>
  </si>
  <si>
    <t>0880000000</t>
  </si>
  <si>
    <t xml:space="preserve">    Государственная программа Липецкой области "Обеспечение общественной безопасности населения и территории Липецкой области"</t>
  </si>
  <si>
    <t>0900000000</t>
  </si>
  <si>
    <t xml:space="preserve">      Подпрограмма "Профилактика правонарушений в Липецкой области"</t>
  </si>
  <si>
    <t>0910000000</t>
  </si>
  <si>
    <t xml:space="preserve">      Подпрограмма "Обеспечение безопасности дорожного движения в Липецкой области"</t>
  </si>
  <si>
    <t>0920000000</t>
  </si>
  <si>
    <t xml:space="preserve">      Подпрограмма "О противодействии коррупции в Липецкой области"</t>
  </si>
  <si>
    <t>0930000000</t>
  </si>
  <si>
    <t xml:space="preserve">      Подпрограмма "Комплексные меры по профилактике терроризма и экстремизма в Липецкой области"</t>
  </si>
  <si>
    <t>0940000000</t>
  </si>
  <si>
    <t xml:space="preserve">      Подпрограмма "Развитие мировой юстиции в Липецкой области"</t>
  </si>
  <si>
    <t>0960000000</t>
  </si>
  <si>
    <t xml:space="preserve">      Подпрограмма "Развитие аппаратно-программного комплекса "Безопасный город" в Липецкой области"</t>
  </si>
  <si>
    <t>0970000000</t>
  </si>
  <si>
    <t xml:space="preserve">    Государственная программа Липецкой области "Реализация внутренней политики Липецкой области"</t>
  </si>
  <si>
    <t>1000000000</t>
  </si>
  <si>
    <t xml:space="preserve">      Подпрограмма "Содействие развитию гражданского общества, патриотического воспитания  населения Липецкой области и реализации молодежной политики"</t>
  </si>
  <si>
    <t>1010000000</t>
  </si>
  <si>
    <t xml:space="preserve">      Подпрограмма "Создание условий для оперативного получения населением области информации о деятельности исполнительных органов государственной власти и социально-экономическом развитии Липецкой области"</t>
  </si>
  <si>
    <t>1020000000</t>
  </si>
  <si>
    <t xml:space="preserve">      Подпрограмма "Реализация государственной национальной политики в Липецкой области"</t>
  </si>
  <si>
    <t>1030000000</t>
  </si>
  <si>
    <t xml:space="preserve">    Государственная программа Липецкой области "Модернизация и инновационное развитие экономики Липецкой области"</t>
  </si>
  <si>
    <t>1100000000</t>
  </si>
  <si>
    <t xml:space="preserve">      Подпрограмма "Модернизация и развитие промышленности Липецкой области на 2014-2024 годы"</t>
  </si>
  <si>
    <t>1110000000</t>
  </si>
  <si>
    <t xml:space="preserve">      Подпрограмма "Повышение конкурентоспособности и производительности труда в машиностроительном комплексе Липецкой области на 2014-2024 годы"</t>
  </si>
  <si>
    <t>1120000000</t>
  </si>
  <si>
    <t xml:space="preserve">      Подпрограмма "Развитие инновационной деятельности в Липецкой области на 2014-2024 годы"</t>
  </si>
  <si>
    <t>1130000000</t>
  </si>
  <si>
    <t xml:space="preserve">      Подпрограмма "Развитие малого и среднего предпринимательства в Липецкой области на 2014-2024 годы"</t>
  </si>
  <si>
    <t>1140000000</t>
  </si>
  <si>
    <t xml:space="preserve">    Государственная программа Липецкой области "Энергоэффективность и развитие энергетики в Липецкой области"</t>
  </si>
  <si>
    <t>1200000000</t>
  </si>
  <si>
    <t xml:space="preserve">      Подпрограмма "Энергосбережение и повышение энергетической эффективности"</t>
  </si>
  <si>
    <t>1210000000</t>
  </si>
  <si>
    <t xml:space="preserve">      Подпрограмма "Развитие и модернизация электроэнергетики"</t>
  </si>
  <si>
    <t>1220000000</t>
  </si>
  <si>
    <t xml:space="preserve">    Государственная программа Липецкой области "Развитие сельского хозяйства и регулирование рынков сельскохозяйственной продукции, сырья и продовольствия Липецкой области"</t>
  </si>
  <si>
    <t>1300000000</t>
  </si>
  <si>
    <t xml:space="preserve">      Подпрограмма "Развитие отрасли растениеводства, переработки и реализации продукции растениеводства в Липецкой области на 2014 - 2024 годы"</t>
  </si>
  <si>
    <t>1310000000</t>
  </si>
  <si>
    <t xml:space="preserve">      Подпрограмма "Развитие отрасли животноводства, переработки и реализации продукции животноводства в Липецкой области на 2014-2024 годы"</t>
  </si>
  <si>
    <t>1320000000</t>
  </si>
  <si>
    <t xml:space="preserve">      Подпрограмма "Поддержка малых форм хозяйствования в Липецкой области на 2014-2024 годы"</t>
  </si>
  <si>
    <t>1330000000</t>
  </si>
  <si>
    <t xml:space="preserve">      Подпрограмма "Обеспечение эпизоотического и ветеринарно-санитарного благополучия на территории Липецкой области на 2014-2024 годы"</t>
  </si>
  <si>
    <t>1350000000</t>
  </si>
  <si>
    <t xml:space="preserve">      Подпрограмма "Развитие сельскохозяйственного производства в поселениях в части стимулирования развития заготовительной деятельности и (или) первичной переработки сельскохозяйственной продукции на 2014-2024 годы"</t>
  </si>
  <si>
    <t>1360000000</t>
  </si>
  <si>
    <t xml:space="preserve">      Подпрограмма "Развитие торговли Липецкой области на 2014-2016 годы и на период до 2024 года"</t>
  </si>
  <si>
    <t>1380000000</t>
  </si>
  <si>
    <t xml:space="preserve">      Подпрограмма "Развитие комплексной системы защиты прав потребителей и качества товаров в Липецкой области на 2014-2024 годы"</t>
  </si>
  <si>
    <t>1390000000</t>
  </si>
  <si>
    <t xml:space="preserve">      Подпрограмма "Развитие мелиорации сельскохозяйственных земель Липецкой области на 2018 - 2024 годы"</t>
  </si>
  <si>
    <t>13А0000000</t>
  </si>
  <si>
    <t xml:space="preserve">      Подпрограмма "Развитие отраслей агропромышленного комплекса Липецкой области на 2020 - 2024 годы"</t>
  </si>
  <si>
    <t>13Б0000000</t>
  </si>
  <si>
    <t xml:space="preserve">    Государственная программа Липецкой области "Развитие транспортной системы Липецкой области"</t>
  </si>
  <si>
    <t>1400000000</t>
  </si>
  <si>
    <t xml:space="preserve">      Подпрограмма "Развитие дорожного комплекса Липецкой области"</t>
  </si>
  <si>
    <t>1410000000</t>
  </si>
  <si>
    <t xml:space="preserve">      Подпрограмма "Развитие пассажирского транспорта общего пользования"</t>
  </si>
  <si>
    <t>1420000000</t>
  </si>
  <si>
    <t xml:space="preserve">      Подпрограмма "Расширение использования природного газа в качестве моторного топлива в Липецкой области"</t>
  </si>
  <si>
    <t>1430000000</t>
  </si>
  <si>
    <t xml:space="preserve">    Государственная программа Липецкой области "Обеспечение инвестиционной привлекательности Липецкой области"</t>
  </si>
  <si>
    <t>1500000000</t>
  </si>
  <si>
    <t xml:space="preserve">      Подпрограмма "Улучшение инвестиционного климата в Липецкой области"</t>
  </si>
  <si>
    <t>1510000000</t>
  </si>
  <si>
    <t xml:space="preserve">    Государственная программа Липецкой области "Охрана окружающей среды, воспроизводство и рациональное использование природных ресурсов Липецкой области"</t>
  </si>
  <si>
    <t>1600000000</t>
  </si>
  <si>
    <t xml:space="preserve">      Подпрограмма "Охрана окружающей среды Липецкой области"</t>
  </si>
  <si>
    <t>1610000000</t>
  </si>
  <si>
    <t xml:space="preserve">      Подпрограмма "Обращение с отходами на территории Липецкой области"</t>
  </si>
  <si>
    <t>1620000000</t>
  </si>
  <si>
    <t xml:space="preserve">      Подпрограмма "Развитие водохозяйственного комплекса Липецкой области"</t>
  </si>
  <si>
    <t>1630000000</t>
  </si>
  <si>
    <t xml:space="preserve">      Подпрограмма "Развитие и использование минерально-сырьевой базы Липецкой области"</t>
  </si>
  <si>
    <t>1640000000</t>
  </si>
  <si>
    <t xml:space="preserve">      Подпрограмма "Охрана, воспроизводство и рациональное использование объектов животного мира Липецкой области"</t>
  </si>
  <si>
    <t>1650000000</t>
  </si>
  <si>
    <t xml:space="preserve">    Государственная программа Липецкой области "Развитие лесного хозяйства в Липецкой области"</t>
  </si>
  <si>
    <t>1700000000</t>
  </si>
  <si>
    <t xml:space="preserve">      Подпрограмма "Охрана, защита и воспроизводство лесов на территории Липецкой области в 2014-2024 годах"</t>
  </si>
  <si>
    <t>1710000000</t>
  </si>
  <si>
    <t xml:space="preserve">      Подпрограмма "Лесоразведение на землях иных категорий в 2014-2024 годах"</t>
  </si>
  <si>
    <t>1720000000</t>
  </si>
  <si>
    <t xml:space="preserve">    Государственная программа Липецкой области "Эффективное государственное управление и развитие муниципальной службы в Липецкой области"</t>
  </si>
  <si>
    <t>1800000000</t>
  </si>
  <si>
    <t xml:space="preserve">      Подпрограмма "Повышение качества предоставления государственных, муниципальных и дополнительных услуг в Липецкой области"</t>
  </si>
  <si>
    <t>1810000000</t>
  </si>
  <si>
    <t xml:space="preserve">      Подпрограмма "Совершенствование государственной гражданской и муниципальной службы Липецкой области"</t>
  </si>
  <si>
    <t>1820000000</t>
  </si>
  <si>
    <t xml:space="preserve">      Подпрограмма "Формирование электронного правительства в Липецкой области"</t>
  </si>
  <si>
    <t>1830000000</t>
  </si>
  <si>
    <t xml:space="preserve">      Подпрограмма "Совершенствование системы управления областным имуществом и земельными участками"</t>
  </si>
  <si>
    <t>1840000000</t>
  </si>
  <si>
    <t xml:space="preserve">      Подпрограмма "Использование результатов космической деятельности в интересах социально-экономического развития Липецкой области"</t>
  </si>
  <si>
    <t>1850000000</t>
  </si>
  <si>
    <t xml:space="preserve">    Государственная программа Липецкой области "Управление государственными финансами и государственным долгом Липецкой области"</t>
  </si>
  <si>
    <t>1900000000</t>
  </si>
  <si>
    <t xml:space="preserve">      Подпрограмма "Долгосрочное бюджетное планирование, совершенствование организации бюджетного процесса"</t>
  </si>
  <si>
    <t>1910000000</t>
  </si>
  <si>
    <t xml:space="preserve">      Подпрограмма "Управление государственным долгом Липецкой области"</t>
  </si>
  <si>
    <t>1920000000</t>
  </si>
  <si>
    <t xml:space="preserve">      Подпрограмма "Создание условий для повышения финансовой устойчивости местных бюджетов"</t>
  </si>
  <si>
    <t>1930000000</t>
  </si>
  <si>
    <t xml:space="preserve">    Государственная программа Липецкой области "Формирование современной городской среды в Липецкой области"</t>
  </si>
  <si>
    <t>2000000000</t>
  </si>
  <si>
    <t xml:space="preserve">      Подпрограмма "Развитие благоустройства территорий муниципальных образований Липецкой области"</t>
  </si>
  <si>
    <t>2010000000</t>
  </si>
  <si>
    <t xml:space="preserve">    Государственная программа Липецкой области "Комплексное развитие сельских территорий Липецкой области"</t>
  </si>
  <si>
    <t>2100000000</t>
  </si>
  <si>
    <t xml:space="preserve">      Подпрограмма "Создание условий для обеспечения доступным и комфортным жильем сельского населения"</t>
  </si>
  <si>
    <t>2110000000</t>
  </si>
  <si>
    <t xml:space="preserve">      Подпрограмма "Создание и развитие инфраструктуры на сельских территориях"</t>
  </si>
  <si>
    <t>2120000000</t>
  </si>
  <si>
    <t xml:space="preserve">      Подпрограмма "Развитие рынка труда (кадрового потенциала) на сельских территориях"</t>
  </si>
  <si>
    <t>2130000000</t>
  </si>
  <si>
    <t>Целевая статья</t>
  </si>
  <si>
    <t>Уточненные назначения в рублях</t>
  </si>
  <si>
    <t>Процент исполнения</t>
  </si>
  <si>
    <t>Отклонение 2020 года к 2019 году в тыс. руб.</t>
  </si>
  <si>
    <t>Уточненные назначения на 2020 год              в тыс. руб.</t>
  </si>
  <si>
    <t>Кассовый расход на 1 июля 2020 года в рублях</t>
  </si>
  <si>
    <t>Кассовый расход на 1 июля 2020 г            в тыс. руб.</t>
  </si>
  <si>
    <t>Кассовый расход на 1 июля 2019г в рублях</t>
  </si>
  <si>
    <t>Кассовый расход на 1 июля 2019 года  в тыс. руб.</t>
  </si>
  <si>
    <t>1340000000</t>
  </si>
  <si>
    <t>1370000000</t>
  </si>
  <si>
    <t>1520000000</t>
  </si>
  <si>
    <t xml:space="preserve">      Подпрограмма "Поддержка экономически значимых направлений развития сельского хозяйства Липецкой области на 2014-2024 годы"</t>
  </si>
  <si>
    <t xml:space="preserve">      Подпрограмма "Устойчивое развитие сельских территорий Липецкой области на 2014-2017 годы и на период до 2024 года"</t>
  </si>
  <si>
    <t xml:space="preserve">      Подпрограмма "Создание условий для эффективного функционирования особых экономических зон"</t>
  </si>
  <si>
    <t>-</t>
  </si>
  <si>
    <t xml:space="preserve">ГОСПРОГРАММЫ - В С Е Г О </t>
  </si>
  <si>
    <t>Сведения об исполнении бюджета по государственным программам на 1 июля 2020 года  в сравнении с планом и в сравнении с соответствующим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</si>
</sst>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2">
    <xf numFmtId="0" fontId="0" fillId="0" borderId="0"/>
    <xf numFmtId="0" fontId="4" fillId="0" borderId="0">
      <alignment horizontal="right"/>
    </xf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1" fontId="1" fillId="0" borderId="2">
      <alignment horizontal="left" vertical="top" wrapText="1" indent="2"/>
    </xf>
    <xf numFmtId="0" fontId="1" fillId="4" borderId="1">
      <alignment shrinkToFit="1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1" fillId="4" borderId="1">
      <alignment horizontal="center"/>
    </xf>
    <xf numFmtId="0" fontId="1" fillId="4" borderId="1">
      <alignment horizontal="left"/>
    </xf>
  </cellStyleXfs>
  <cellXfs count="47">
    <xf numFmtId="0" fontId="0" fillId="0" borderId="0" xfId="0"/>
    <xf numFmtId="0" fontId="5" fillId="0" borderId="3" xfId="7" applyNumberFormat="1" applyFont="1" applyFill="1" applyBorder="1" applyProtection="1">
      <alignment horizontal="center" vertical="center" wrapText="1"/>
    </xf>
    <xf numFmtId="0" fontId="5" fillId="0" borderId="3" xfId="10" applyNumberFormat="1" applyFont="1" applyFill="1" applyBorder="1" applyAlignment="1" applyProtection="1">
      <alignment horizontal="center" vertical="center" wrapText="1"/>
    </xf>
    <xf numFmtId="0" fontId="5" fillId="0" borderId="3" xfId="20" applyNumberFormat="1" applyFont="1" applyFill="1" applyBorder="1" applyAlignment="1" applyProtection="1">
      <alignment horizontal="center" vertical="center" wrapText="1"/>
    </xf>
    <xf numFmtId="0" fontId="5" fillId="0" borderId="3" xfId="20" applyNumberFormat="1" applyFont="1" applyFill="1" applyBorder="1" applyProtection="1">
      <alignment horizontal="center" vertical="center" wrapText="1"/>
    </xf>
    <xf numFmtId="0" fontId="5" fillId="0" borderId="3" xfId="30" applyNumberFormat="1" applyFont="1" applyFill="1" applyBorder="1" applyProtection="1">
      <alignment horizontal="center" vertical="center" wrapText="1"/>
    </xf>
    <xf numFmtId="0" fontId="5" fillId="0" borderId="3" xfId="30" applyNumberFormat="1" applyFont="1" applyFill="1" applyBorder="1" applyAlignment="1" applyProtection="1">
      <alignment horizontal="center" vertical="center" wrapText="1"/>
    </xf>
    <xf numFmtId="49" fontId="6" fillId="0" borderId="3" xfId="10" applyNumberFormat="1" applyFont="1" applyFill="1" applyBorder="1" applyAlignment="1" applyProtection="1">
      <alignment horizontal="center" vertical="center" wrapText="1"/>
    </xf>
    <xf numFmtId="0" fontId="0" fillId="0" borderId="0" xfId="0" applyFill="1" applyProtection="1">
      <protection locked="0"/>
    </xf>
    <xf numFmtId="0" fontId="1" fillId="0" borderId="1" xfId="3" applyNumberFormat="1" applyFill="1" applyProtection="1"/>
    <xf numFmtId="0" fontId="1" fillId="0" borderId="1" xfId="38" applyFill="1">
      <alignment horizontal="left" wrapText="1"/>
    </xf>
    <xf numFmtId="0" fontId="1" fillId="0" borderId="1" xfId="38" applyNumberFormat="1" applyFill="1" applyProtection="1">
      <alignment horizontal="left" wrapText="1"/>
    </xf>
    <xf numFmtId="0" fontId="1" fillId="0" borderId="1" xfId="3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  <protection locked="0"/>
    </xf>
    <xf numFmtId="4" fontId="7" fillId="0" borderId="4" xfId="36" applyNumberFormat="1" applyFont="1" applyFill="1" applyBorder="1" applyAlignment="1" applyProtection="1">
      <alignment horizontal="right" vertical="center" shrinkToFit="1"/>
    </xf>
    <xf numFmtId="4" fontId="7" fillId="0" borderId="4" xfId="33" applyNumberFormat="1" applyFont="1" applyFill="1" applyBorder="1" applyAlignment="1" applyProtection="1">
      <alignment horizontal="right" vertical="center" shrinkToFit="1"/>
    </xf>
    <xf numFmtId="4" fontId="7" fillId="0" borderId="4" xfId="33" applyNumberFormat="1" applyFont="1" applyFill="1" applyBorder="1" applyAlignment="1" applyProtection="1">
      <alignment horizontal="center" vertical="center" shrinkToFit="1"/>
    </xf>
    <xf numFmtId="164" fontId="8" fillId="0" borderId="4" xfId="0" applyNumberFormat="1" applyFont="1" applyFill="1" applyBorder="1" applyAlignment="1" applyProtection="1">
      <alignment vertical="center"/>
      <protection locked="0"/>
    </xf>
    <xf numFmtId="0" fontId="7" fillId="0" borderId="4" xfId="31" applyNumberFormat="1" applyFont="1" applyFill="1" applyBorder="1" applyAlignment="1" applyProtection="1">
      <alignment vertical="center" wrapText="1"/>
    </xf>
    <xf numFmtId="1" fontId="7" fillId="0" borderId="4" xfId="32" applyNumberFormat="1" applyFont="1" applyFill="1" applyBorder="1" applyAlignment="1" applyProtection="1">
      <alignment horizontal="center" vertical="center" shrinkToFit="1"/>
    </xf>
    <xf numFmtId="0" fontId="9" fillId="0" borderId="4" xfId="31" applyNumberFormat="1" applyFont="1" applyFill="1" applyBorder="1" applyAlignment="1" applyProtection="1">
      <alignment vertical="center" wrapText="1"/>
    </xf>
    <xf numFmtId="1" fontId="9" fillId="0" borderId="4" xfId="32" applyNumberFormat="1" applyFont="1" applyFill="1" applyBorder="1" applyAlignment="1" applyProtection="1">
      <alignment horizontal="center" vertical="center" shrinkToFit="1"/>
    </xf>
    <xf numFmtId="4" fontId="9" fillId="0" borderId="4" xfId="33" applyNumberFormat="1" applyFont="1" applyFill="1" applyBorder="1" applyAlignment="1" applyProtection="1">
      <alignment horizontal="right" vertical="center" shrinkToFit="1"/>
    </xf>
    <xf numFmtId="164" fontId="10" fillId="0" borderId="4" xfId="0" applyNumberFormat="1" applyFont="1" applyFill="1" applyBorder="1" applyAlignment="1" applyProtection="1">
      <alignment vertical="center"/>
      <protection locked="0"/>
    </xf>
    <xf numFmtId="4" fontId="9" fillId="0" borderId="4" xfId="36" applyNumberFormat="1" applyFont="1" applyFill="1" applyBorder="1" applyAlignment="1" applyProtection="1">
      <alignment horizontal="right" vertical="center" shrinkToFit="1"/>
    </xf>
    <xf numFmtId="4" fontId="9" fillId="0" borderId="4" xfId="51" applyNumberFormat="1" applyFont="1" applyFill="1" applyBorder="1" applyAlignment="1" applyProtection="1">
      <alignment horizontal="center" vertical="center" shrinkToFit="1"/>
    </xf>
    <xf numFmtId="164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4" xfId="33" applyNumberFormat="1" applyFont="1" applyFill="1" applyBorder="1" applyAlignment="1" applyProtection="1">
      <alignment horizontal="center" vertical="center" shrinkToFit="1"/>
    </xf>
    <xf numFmtId="164" fontId="10" fillId="0" borderId="4" xfId="0" applyNumberFormat="1" applyFont="1" applyFill="1" applyBorder="1" applyAlignment="1" applyProtection="1">
      <alignment horizontal="center" vertical="center"/>
      <protection locked="0"/>
    </xf>
    <xf numFmtId="4" fontId="9" fillId="0" borderId="4" xfId="36" applyNumberFormat="1" applyFont="1" applyFill="1" applyBorder="1" applyAlignment="1" applyProtection="1">
      <alignment horizontal="center" vertical="center" shrinkToFit="1"/>
    </xf>
    <xf numFmtId="10" fontId="9" fillId="0" borderId="4" xfId="34" applyNumberFormat="1" applyFont="1" applyFill="1" applyBorder="1" applyAlignment="1" applyProtection="1">
      <alignment horizontal="center" vertical="center" shrinkToFit="1"/>
    </xf>
    <xf numFmtId="164" fontId="7" fillId="0" borderId="4" xfId="37" applyNumberFormat="1" applyFont="1" applyFill="1" applyBorder="1" applyAlignment="1" applyProtection="1">
      <alignment horizontal="center" vertical="center" shrinkToFit="1"/>
    </xf>
    <xf numFmtId="164" fontId="9" fillId="0" borderId="4" xfId="37" applyNumberFormat="1" applyFont="1" applyFill="1" applyBorder="1" applyAlignment="1" applyProtection="1">
      <alignment horizontal="center" vertical="center" shrinkToFit="1"/>
    </xf>
    <xf numFmtId="0" fontId="11" fillId="0" borderId="1" xfId="5" applyNumberFormat="1" applyFont="1" applyFill="1" applyBorder="1" applyAlignment="1" applyProtection="1">
      <alignment horizontal="center" vertical="center" wrapText="1"/>
    </xf>
    <xf numFmtId="0" fontId="1" fillId="0" borderId="1" xfId="38" applyNumberFormat="1" applyFill="1" applyProtection="1">
      <alignment horizontal="left" wrapText="1"/>
    </xf>
    <xf numFmtId="0" fontId="1" fillId="0" borderId="1" xfId="38" applyFill="1">
      <alignment horizontal="left" wrapText="1"/>
    </xf>
    <xf numFmtId="0" fontId="4" fillId="0" borderId="0" xfId="1" applyNumberFormat="1" applyFill="1" applyProtection="1">
      <alignment horizontal="right"/>
    </xf>
    <xf numFmtId="0" fontId="4" fillId="0" borderId="0" xfId="1" applyFill="1">
      <alignment horizontal="right"/>
    </xf>
    <xf numFmtId="0" fontId="1" fillId="0" borderId="1" xfId="6" applyNumberFormat="1" applyFill="1" applyProtection="1">
      <alignment horizontal="right"/>
    </xf>
    <xf numFmtId="0" fontId="1" fillId="0" borderId="1" xfId="6" applyFill="1">
      <alignment horizontal="right"/>
    </xf>
    <xf numFmtId="0" fontId="7" fillId="0" borderId="4" xfId="35" applyNumberFormat="1" applyFont="1" applyFill="1" applyBorder="1" applyAlignment="1" applyProtection="1">
      <alignment horizontal="left" vertical="center"/>
    </xf>
    <xf numFmtId="0" fontId="7" fillId="0" borderId="4" xfId="35" applyFont="1" applyFill="1" applyBorder="1" applyAlignment="1">
      <alignment horizontal="left" vertical="center"/>
    </xf>
    <xf numFmtId="164" fontId="7" fillId="0" borderId="4" xfId="36" applyNumberFormat="1" applyFont="1" applyFill="1" applyBorder="1" applyAlignment="1" applyProtection="1">
      <alignment horizontal="right" vertical="center" shrinkToFit="1"/>
    </xf>
    <xf numFmtId="164" fontId="9" fillId="0" borderId="4" xfId="36" applyNumberFormat="1" applyFont="1" applyFill="1" applyBorder="1" applyAlignment="1" applyProtection="1">
      <alignment horizontal="right" vertical="center" shrinkToFit="1"/>
    </xf>
    <xf numFmtId="164" fontId="7" fillId="0" borderId="4" xfId="33" applyNumberFormat="1" applyFont="1" applyFill="1" applyBorder="1" applyAlignment="1" applyProtection="1">
      <alignment horizontal="right" vertical="center" shrinkToFit="1"/>
    </xf>
    <xf numFmtId="164" fontId="9" fillId="0" borderId="4" xfId="33" applyNumberFormat="1" applyFont="1" applyFill="1" applyBorder="1" applyAlignment="1" applyProtection="1">
      <alignment horizontal="right" vertical="center" shrinkToFit="1"/>
    </xf>
    <xf numFmtId="164" fontId="9" fillId="0" borderId="4" xfId="33" applyNumberFormat="1" applyFont="1" applyFill="1" applyBorder="1" applyAlignment="1" applyProtection="1">
      <alignment horizontal="center" vertical="center" shrinkToFit="1"/>
    </xf>
  </cellXfs>
  <cellStyles count="52">
    <cellStyle name="br" xfId="41"/>
    <cellStyle name="col" xfId="40"/>
    <cellStyle name="dtrow" xfId="1"/>
    <cellStyle name="style0" xfId="42"/>
    <cellStyle name="td" xfId="43"/>
    <cellStyle name="tr" xfId="39"/>
    <cellStyle name="xl21" xfId="44"/>
    <cellStyle name="xl22" xfId="7"/>
    <cellStyle name="xl23" xfId="45"/>
    <cellStyle name="xl24" xfId="3"/>
    <cellStyle name="xl25" xfId="8"/>
    <cellStyle name="xl26" xfId="32"/>
    <cellStyle name="xl27" xfId="9"/>
    <cellStyle name="xl28" xfId="10"/>
    <cellStyle name="xl29" xfId="11"/>
    <cellStyle name="xl30" xfId="12"/>
    <cellStyle name="xl31" xfId="13"/>
    <cellStyle name="xl32" xfId="14"/>
    <cellStyle name="xl33" xfId="46"/>
    <cellStyle name="xl34" xfId="15"/>
    <cellStyle name="xl35" xfId="16"/>
    <cellStyle name="xl36" xfId="17"/>
    <cellStyle name="xl37" xfId="18"/>
    <cellStyle name="xl38" xfId="35"/>
    <cellStyle name="xl39" xfId="19"/>
    <cellStyle name="xl40" xfId="47"/>
    <cellStyle name="xl41" xfId="36"/>
    <cellStyle name="xl42" xfId="2"/>
    <cellStyle name="xl43" xfId="20"/>
    <cellStyle name="xl44" xfId="21"/>
    <cellStyle name="xl45" xfId="22"/>
    <cellStyle name="xl46" xfId="23"/>
    <cellStyle name="xl47" xfId="24"/>
    <cellStyle name="xl48" xfId="25"/>
    <cellStyle name="xl49" xfId="26"/>
    <cellStyle name="xl50" xfId="27"/>
    <cellStyle name="xl51" xfId="28"/>
    <cellStyle name="xl52" xfId="29"/>
    <cellStyle name="xl53" xfId="30"/>
    <cellStyle name="xl54" xfId="38"/>
    <cellStyle name="xl55" xfId="48"/>
    <cellStyle name="xl56" xfId="37"/>
    <cellStyle name="xl57" xfId="4"/>
    <cellStyle name="xl58" xfId="5"/>
    <cellStyle name="xl59" xfId="6"/>
    <cellStyle name="xl60" xfId="49"/>
    <cellStyle name="xl61" xfId="31"/>
    <cellStyle name="xl62" xfId="50"/>
    <cellStyle name="xl63" xfId="51"/>
    <cellStyle name="xl64" xfId="33"/>
    <cellStyle name="xl65" xfId="34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0"/>
  <sheetViews>
    <sheetView showGridLines="0" tabSelected="1" zoomScaleNormal="100" zoomScaleSheetLayoutView="100" workbookViewId="0">
      <pane ySplit="4" topLeftCell="A5" activePane="bottomLeft" state="frozen"/>
      <selection pane="bottomLeft" activeCell="G10" sqref="G10"/>
    </sheetView>
  </sheetViews>
  <sheetFormatPr defaultRowHeight="14.4" outlineLevelRow="1" x14ac:dyDescent="0.3"/>
  <cols>
    <col min="1" max="1" width="38.88671875" style="8" customWidth="1"/>
    <col min="2" max="2" width="10.44140625" style="13" customWidth="1"/>
    <col min="3" max="3" width="16.5546875" style="8" hidden="1" customWidth="1"/>
    <col min="4" max="4" width="14.77734375" style="8" customWidth="1"/>
    <col min="5" max="5" width="18.109375" style="8" hidden="1" customWidth="1"/>
    <col min="6" max="6" width="14.33203125" style="8" customWidth="1"/>
    <col min="7" max="7" width="12.44140625" style="8" customWidth="1"/>
    <col min="8" max="8" width="17.88671875" style="8" hidden="1" customWidth="1"/>
    <col min="9" max="9" width="14.6640625" style="8" customWidth="1"/>
    <col min="10" max="10" width="13.77734375" style="8" customWidth="1"/>
    <col min="11" max="16384" width="8.88671875" style="8"/>
  </cols>
  <sheetData>
    <row r="1" spans="1:10" ht="12.75" customHeight="1" x14ac:dyDescent="0.3">
      <c r="A1" s="36"/>
      <c r="B1" s="37"/>
      <c r="C1" s="37"/>
      <c r="D1" s="37"/>
      <c r="E1" s="37"/>
      <c r="F1" s="37"/>
      <c r="G1" s="37"/>
      <c r="H1" s="37"/>
      <c r="I1" s="37"/>
      <c r="J1" s="37"/>
    </row>
    <row r="2" spans="1:10" ht="38.4" customHeight="1" x14ac:dyDescent="0.3">
      <c r="A2" s="33" t="s">
        <v>232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2.75" customHeight="1" x14ac:dyDescent="0.3">
      <c r="A3" s="38"/>
      <c r="B3" s="39"/>
      <c r="C3" s="39"/>
      <c r="D3" s="39"/>
      <c r="E3" s="39"/>
      <c r="F3" s="39"/>
      <c r="G3" s="39"/>
      <c r="H3" s="39"/>
      <c r="I3" s="39"/>
      <c r="J3" s="39"/>
    </row>
    <row r="4" spans="1:10" ht="90.6" customHeight="1" x14ac:dyDescent="0.3">
      <c r="A4" s="1" t="s">
        <v>0</v>
      </c>
      <c r="B4" s="2" t="s">
        <v>215</v>
      </c>
      <c r="C4" s="3" t="s">
        <v>216</v>
      </c>
      <c r="D4" s="4" t="s">
        <v>219</v>
      </c>
      <c r="E4" s="5" t="s">
        <v>220</v>
      </c>
      <c r="F4" s="5" t="s">
        <v>221</v>
      </c>
      <c r="G4" s="6" t="s">
        <v>217</v>
      </c>
      <c r="H4" s="5" t="s">
        <v>222</v>
      </c>
      <c r="I4" s="5" t="s">
        <v>223</v>
      </c>
      <c r="J4" s="7" t="s">
        <v>218</v>
      </c>
    </row>
    <row r="5" spans="1:10" ht="27.6" customHeight="1" x14ac:dyDescent="0.3">
      <c r="A5" s="40" t="s">
        <v>231</v>
      </c>
      <c r="B5" s="41"/>
      <c r="C5" s="14">
        <v>73071962031</v>
      </c>
      <c r="D5" s="44">
        <f t="shared" ref="D5" si="0">C5/1000</f>
        <v>73071962.031000003</v>
      </c>
      <c r="E5" s="42">
        <v>30761796727.669998</v>
      </c>
      <c r="F5" s="44">
        <f t="shared" ref="F5" si="1">E5/1000</f>
        <v>30761796.727669999</v>
      </c>
      <c r="G5" s="31">
        <f>F5/D5*100</f>
        <v>42.09794820429159</v>
      </c>
      <c r="H5" s="16">
        <v>28696597312.490002</v>
      </c>
      <c r="I5" s="17">
        <f t="shared" ref="I5" si="2">H5/1000</f>
        <v>28696597.312490001</v>
      </c>
      <c r="J5" s="42">
        <f>F5-I5</f>
        <v>2065199.4151799977</v>
      </c>
    </row>
    <row r="6" spans="1:10" ht="76.8" customHeight="1" x14ac:dyDescent="0.3">
      <c r="A6" s="18" t="s">
        <v>1</v>
      </c>
      <c r="B6" s="19" t="s">
        <v>2</v>
      </c>
      <c r="C6" s="15">
        <v>11969144285.950001</v>
      </c>
      <c r="D6" s="44">
        <f>C6/1000</f>
        <v>11969144.285950001</v>
      </c>
      <c r="E6" s="44">
        <v>5147798094.1099997</v>
      </c>
      <c r="F6" s="44">
        <f>E6/1000</f>
        <v>5147798.0941099999</v>
      </c>
      <c r="G6" s="31">
        <f t="shared" ref="G6:G69" si="3">F6/D6*100</f>
        <v>43.00890666137888</v>
      </c>
      <c r="H6" s="15">
        <v>4812135285.5600004</v>
      </c>
      <c r="I6" s="17">
        <f>H6/1000</f>
        <v>4812135.2855600007</v>
      </c>
      <c r="J6" s="42">
        <f t="shared" ref="J6:J69" si="4">F6-I6</f>
        <v>335662.80854999926</v>
      </c>
    </row>
    <row r="7" spans="1:10" ht="46.2" customHeight="1" outlineLevel="1" x14ac:dyDescent="0.3">
      <c r="A7" s="20" t="s">
        <v>3</v>
      </c>
      <c r="B7" s="21" t="s">
        <v>4</v>
      </c>
      <c r="C7" s="22">
        <v>4196215139.2800002</v>
      </c>
      <c r="D7" s="45">
        <f t="shared" ref="D7:D70" si="5">C7/1000</f>
        <v>4196215.1392799998</v>
      </c>
      <c r="E7" s="45">
        <v>1927684834.1400001</v>
      </c>
      <c r="F7" s="45">
        <f t="shared" ref="F7:F70" si="6">E7/1000</f>
        <v>1927684.8341400002</v>
      </c>
      <c r="G7" s="32">
        <f t="shared" si="3"/>
        <v>45.938655911497392</v>
      </c>
      <c r="H7" s="22">
        <v>1909291864.8</v>
      </c>
      <c r="I7" s="23">
        <f t="shared" ref="I7:I64" si="7">H7/1000</f>
        <v>1909291.8647999999</v>
      </c>
      <c r="J7" s="43">
        <f t="shared" si="4"/>
        <v>18392.969340000302</v>
      </c>
    </row>
    <row r="8" spans="1:10" ht="57.6" customHeight="1" outlineLevel="1" x14ac:dyDescent="0.3">
      <c r="A8" s="20" t="s">
        <v>5</v>
      </c>
      <c r="B8" s="21" t="s">
        <v>6</v>
      </c>
      <c r="C8" s="22">
        <v>2069258100</v>
      </c>
      <c r="D8" s="45">
        <f t="shared" si="5"/>
        <v>2069258.1</v>
      </c>
      <c r="E8" s="45">
        <v>978163630</v>
      </c>
      <c r="F8" s="45">
        <f t="shared" si="6"/>
        <v>978163.63</v>
      </c>
      <c r="G8" s="32">
        <f t="shared" si="3"/>
        <v>47.271223923202236</v>
      </c>
      <c r="H8" s="22">
        <v>896617984</v>
      </c>
      <c r="I8" s="23">
        <f t="shared" si="7"/>
        <v>896617.98400000005</v>
      </c>
      <c r="J8" s="43">
        <f t="shared" si="4"/>
        <v>81545.64599999995</v>
      </c>
    </row>
    <row r="9" spans="1:10" ht="116.4" customHeight="1" outlineLevel="1" x14ac:dyDescent="0.3">
      <c r="A9" s="20" t="s">
        <v>7</v>
      </c>
      <c r="B9" s="21" t="s">
        <v>8</v>
      </c>
      <c r="C9" s="22">
        <v>70148000</v>
      </c>
      <c r="D9" s="45">
        <f t="shared" si="5"/>
        <v>70148</v>
      </c>
      <c r="E9" s="45">
        <v>2284000</v>
      </c>
      <c r="F9" s="45">
        <f t="shared" si="6"/>
        <v>2284</v>
      </c>
      <c r="G9" s="32">
        <f t="shared" si="3"/>
        <v>3.2559730854764215</v>
      </c>
      <c r="H9" s="22">
        <v>22225818.800000001</v>
      </c>
      <c r="I9" s="23">
        <f t="shared" si="7"/>
        <v>22225.818800000001</v>
      </c>
      <c r="J9" s="43">
        <f t="shared" si="4"/>
        <v>-19941.818800000001</v>
      </c>
    </row>
    <row r="10" spans="1:10" ht="46.8" customHeight="1" outlineLevel="1" x14ac:dyDescent="0.3">
      <c r="A10" s="20" t="s">
        <v>9</v>
      </c>
      <c r="B10" s="21" t="s">
        <v>10</v>
      </c>
      <c r="C10" s="22">
        <v>4756636398.2200003</v>
      </c>
      <c r="D10" s="45">
        <f t="shared" si="5"/>
        <v>4756636.3982199999</v>
      </c>
      <c r="E10" s="45">
        <v>1978657707.8299999</v>
      </c>
      <c r="F10" s="45">
        <f t="shared" si="6"/>
        <v>1978657.70783</v>
      </c>
      <c r="G10" s="32">
        <f t="shared" si="3"/>
        <v>41.597833893093899</v>
      </c>
      <c r="H10" s="22">
        <v>1635779636.9200001</v>
      </c>
      <c r="I10" s="23">
        <f t="shared" si="7"/>
        <v>1635779.63692</v>
      </c>
      <c r="J10" s="43">
        <f t="shared" si="4"/>
        <v>342878.07091000001</v>
      </c>
    </row>
    <row r="11" spans="1:10" ht="60.6" customHeight="1" outlineLevel="1" x14ac:dyDescent="0.3">
      <c r="A11" s="20" t="s">
        <v>11</v>
      </c>
      <c r="B11" s="21" t="s">
        <v>12</v>
      </c>
      <c r="C11" s="22">
        <v>313995700</v>
      </c>
      <c r="D11" s="45">
        <f t="shared" si="5"/>
        <v>313995.7</v>
      </c>
      <c r="E11" s="45">
        <v>4985875.6900000004</v>
      </c>
      <c r="F11" s="45">
        <f t="shared" si="6"/>
        <v>4985.8756900000008</v>
      </c>
      <c r="G11" s="32">
        <f t="shared" si="3"/>
        <v>1.5878802448568565</v>
      </c>
      <c r="H11" s="22">
        <v>88960641.200000003</v>
      </c>
      <c r="I11" s="23">
        <f t="shared" si="7"/>
        <v>88960.641199999998</v>
      </c>
      <c r="J11" s="43">
        <f t="shared" si="4"/>
        <v>-83974.765509999997</v>
      </c>
    </row>
    <row r="12" spans="1:10" ht="25.8" customHeight="1" outlineLevel="1" x14ac:dyDescent="0.3">
      <c r="A12" s="20" t="s">
        <v>13</v>
      </c>
      <c r="B12" s="21" t="s">
        <v>14</v>
      </c>
      <c r="C12" s="22">
        <v>48165419.450000003</v>
      </c>
      <c r="D12" s="45">
        <f t="shared" si="5"/>
        <v>48165.419450000001</v>
      </c>
      <c r="E12" s="45">
        <v>8163262.6699999999</v>
      </c>
      <c r="F12" s="45">
        <f t="shared" si="6"/>
        <v>8163.2626700000001</v>
      </c>
      <c r="G12" s="32">
        <f t="shared" si="3"/>
        <v>16.94838903764597</v>
      </c>
      <c r="H12" s="22">
        <v>14832680.25</v>
      </c>
      <c r="I12" s="23">
        <f t="shared" si="7"/>
        <v>14832.680249999999</v>
      </c>
      <c r="J12" s="43">
        <f t="shared" si="4"/>
        <v>-6669.4175799999994</v>
      </c>
    </row>
    <row r="13" spans="1:10" ht="36" customHeight="1" outlineLevel="1" x14ac:dyDescent="0.3">
      <c r="A13" s="20" t="s">
        <v>15</v>
      </c>
      <c r="B13" s="21" t="s">
        <v>16</v>
      </c>
      <c r="C13" s="22">
        <v>489093200</v>
      </c>
      <c r="D13" s="45">
        <f t="shared" si="5"/>
        <v>489093.2</v>
      </c>
      <c r="E13" s="45">
        <v>235238834.47999999</v>
      </c>
      <c r="F13" s="45">
        <f t="shared" si="6"/>
        <v>235238.83447999999</v>
      </c>
      <c r="G13" s="32">
        <f t="shared" si="3"/>
        <v>48.09693417941611</v>
      </c>
      <c r="H13" s="22">
        <v>236582960.59</v>
      </c>
      <c r="I13" s="23">
        <f t="shared" si="7"/>
        <v>236582.96059</v>
      </c>
      <c r="J13" s="43">
        <f t="shared" si="4"/>
        <v>-1344.126110000012</v>
      </c>
    </row>
    <row r="14" spans="1:10" ht="58.2" customHeight="1" outlineLevel="1" x14ac:dyDescent="0.3">
      <c r="A14" s="20" t="s">
        <v>17</v>
      </c>
      <c r="B14" s="21" t="s">
        <v>18</v>
      </c>
      <c r="C14" s="22">
        <v>25632329</v>
      </c>
      <c r="D14" s="45">
        <f t="shared" si="5"/>
        <v>25632.329000000002</v>
      </c>
      <c r="E14" s="45">
        <v>12619949.300000001</v>
      </c>
      <c r="F14" s="45">
        <f t="shared" si="6"/>
        <v>12619.9493</v>
      </c>
      <c r="G14" s="32">
        <f t="shared" si="3"/>
        <v>49.234501086499009</v>
      </c>
      <c r="H14" s="22">
        <v>7843699</v>
      </c>
      <c r="I14" s="23">
        <f t="shared" si="7"/>
        <v>7843.6989999999996</v>
      </c>
      <c r="J14" s="43">
        <f t="shared" si="4"/>
        <v>4776.2503000000006</v>
      </c>
    </row>
    <row r="15" spans="1:10" ht="62.4" customHeight="1" x14ac:dyDescent="0.3">
      <c r="A15" s="18" t="s">
        <v>19</v>
      </c>
      <c r="B15" s="19" t="s">
        <v>20</v>
      </c>
      <c r="C15" s="15">
        <v>858303452.63</v>
      </c>
      <c r="D15" s="44">
        <f t="shared" si="5"/>
        <v>858303.45262999996</v>
      </c>
      <c r="E15" s="44">
        <v>337499641.80000001</v>
      </c>
      <c r="F15" s="44">
        <f t="shared" si="6"/>
        <v>337499.64179999998</v>
      </c>
      <c r="G15" s="31">
        <f t="shared" si="3"/>
        <v>39.321715503513225</v>
      </c>
      <c r="H15" s="15">
        <v>242998517.59</v>
      </c>
      <c r="I15" s="17">
        <f t="shared" si="7"/>
        <v>242998.51759</v>
      </c>
      <c r="J15" s="42">
        <f t="shared" si="4"/>
        <v>94501.12420999998</v>
      </c>
    </row>
    <row r="16" spans="1:10" ht="43.8" customHeight="1" outlineLevel="1" x14ac:dyDescent="0.3">
      <c r="A16" s="20" t="s">
        <v>21</v>
      </c>
      <c r="B16" s="21" t="s">
        <v>22</v>
      </c>
      <c r="C16" s="22">
        <v>803521352.63</v>
      </c>
      <c r="D16" s="45">
        <f t="shared" si="5"/>
        <v>803521.35262999998</v>
      </c>
      <c r="E16" s="45">
        <v>318221671.44</v>
      </c>
      <c r="F16" s="45">
        <f t="shared" si="6"/>
        <v>318221.67144000001</v>
      </c>
      <c r="G16" s="32">
        <f t="shared" si="3"/>
        <v>39.603387065997801</v>
      </c>
      <c r="H16" s="22">
        <v>215071033.28999999</v>
      </c>
      <c r="I16" s="23">
        <f t="shared" si="7"/>
        <v>215071.03328999999</v>
      </c>
      <c r="J16" s="43">
        <f t="shared" si="4"/>
        <v>103150.63815000001</v>
      </c>
    </row>
    <row r="17" spans="1:10" ht="45" customHeight="1" outlineLevel="1" x14ac:dyDescent="0.3">
      <c r="A17" s="20" t="s">
        <v>23</v>
      </c>
      <c r="B17" s="21" t="s">
        <v>24</v>
      </c>
      <c r="C17" s="22">
        <v>3009400</v>
      </c>
      <c r="D17" s="45">
        <f t="shared" si="5"/>
        <v>3009.4</v>
      </c>
      <c r="E17" s="45">
        <v>151446.73000000001</v>
      </c>
      <c r="F17" s="45">
        <f t="shared" si="6"/>
        <v>151.44673</v>
      </c>
      <c r="G17" s="32">
        <f t="shared" si="3"/>
        <v>5.0324559712899575</v>
      </c>
      <c r="H17" s="22">
        <v>386109.85</v>
      </c>
      <c r="I17" s="23">
        <f t="shared" si="7"/>
        <v>386.10984999999999</v>
      </c>
      <c r="J17" s="43">
        <f t="shared" si="4"/>
        <v>-234.66311999999999</v>
      </c>
    </row>
    <row r="18" spans="1:10" ht="60.6" customHeight="1" outlineLevel="1" x14ac:dyDescent="0.3">
      <c r="A18" s="20" t="s">
        <v>25</v>
      </c>
      <c r="B18" s="21" t="s">
        <v>26</v>
      </c>
      <c r="C18" s="22">
        <v>39400000</v>
      </c>
      <c r="D18" s="45">
        <f t="shared" si="5"/>
        <v>39400</v>
      </c>
      <c r="E18" s="45">
        <v>11956948.630000001</v>
      </c>
      <c r="F18" s="45">
        <f t="shared" si="6"/>
        <v>11956.948630000001</v>
      </c>
      <c r="G18" s="32">
        <f t="shared" si="3"/>
        <v>30.347585355329954</v>
      </c>
      <c r="H18" s="22">
        <v>17132806.449999999</v>
      </c>
      <c r="I18" s="23">
        <f t="shared" si="7"/>
        <v>17132.80645</v>
      </c>
      <c r="J18" s="43">
        <f t="shared" si="4"/>
        <v>-5175.8578199999993</v>
      </c>
    </row>
    <row r="19" spans="1:10" ht="33" customHeight="1" outlineLevel="1" x14ac:dyDescent="0.3">
      <c r="A19" s="20" t="s">
        <v>27</v>
      </c>
      <c r="B19" s="21" t="s">
        <v>28</v>
      </c>
      <c r="C19" s="22">
        <v>12372700</v>
      </c>
      <c r="D19" s="45">
        <f t="shared" si="5"/>
        <v>12372.7</v>
      </c>
      <c r="E19" s="45">
        <v>7169575</v>
      </c>
      <c r="F19" s="45">
        <f t="shared" si="6"/>
        <v>7169.5749999999998</v>
      </c>
      <c r="G19" s="32">
        <f t="shared" si="3"/>
        <v>57.946729493158323</v>
      </c>
      <c r="H19" s="22">
        <v>10408568</v>
      </c>
      <c r="I19" s="23">
        <f t="shared" si="7"/>
        <v>10408.567999999999</v>
      </c>
      <c r="J19" s="43">
        <f t="shared" si="4"/>
        <v>-3238.9929999999995</v>
      </c>
    </row>
    <row r="20" spans="1:10" ht="51.6" customHeight="1" x14ac:dyDescent="0.3">
      <c r="A20" s="18" t="s">
        <v>29</v>
      </c>
      <c r="B20" s="19" t="s">
        <v>30</v>
      </c>
      <c r="C20" s="15">
        <v>13409418262.15</v>
      </c>
      <c r="D20" s="44">
        <f t="shared" si="5"/>
        <v>13409418.262149999</v>
      </c>
      <c r="E20" s="44">
        <v>5988704711.5799999</v>
      </c>
      <c r="F20" s="44">
        <f t="shared" si="6"/>
        <v>5988704.7115799999</v>
      </c>
      <c r="G20" s="31">
        <f t="shared" si="3"/>
        <v>44.66043637764642</v>
      </c>
      <c r="H20" s="15">
        <v>4972755673.6099997</v>
      </c>
      <c r="I20" s="17">
        <f t="shared" si="7"/>
        <v>4972755.6736099999</v>
      </c>
      <c r="J20" s="42">
        <f t="shared" si="4"/>
        <v>1015949.0379699999</v>
      </c>
    </row>
    <row r="21" spans="1:10" ht="61.8" customHeight="1" outlineLevel="1" x14ac:dyDescent="0.3">
      <c r="A21" s="20" t="s">
        <v>31</v>
      </c>
      <c r="B21" s="21" t="s">
        <v>32</v>
      </c>
      <c r="C21" s="22">
        <v>6176148245.5600004</v>
      </c>
      <c r="D21" s="45">
        <f t="shared" si="5"/>
        <v>6176148.2455600007</v>
      </c>
      <c r="E21" s="45">
        <v>3031039252.79</v>
      </c>
      <c r="F21" s="45">
        <f t="shared" si="6"/>
        <v>3031039.2527899998</v>
      </c>
      <c r="G21" s="32">
        <f t="shared" si="3"/>
        <v>49.07653010060109</v>
      </c>
      <c r="H21" s="22">
        <v>2873068956.2800002</v>
      </c>
      <c r="I21" s="23">
        <f t="shared" si="7"/>
        <v>2873068.95628</v>
      </c>
      <c r="J21" s="43">
        <f t="shared" si="4"/>
        <v>157970.29650999978</v>
      </c>
    </row>
    <row r="22" spans="1:10" ht="88.2" customHeight="1" outlineLevel="1" x14ac:dyDescent="0.3">
      <c r="A22" s="20" t="s">
        <v>33</v>
      </c>
      <c r="B22" s="21" t="s">
        <v>34</v>
      </c>
      <c r="C22" s="22">
        <v>4407644088.4799995</v>
      </c>
      <c r="D22" s="45">
        <f t="shared" si="5"/>
        <v>4407644.0884799995</v>
      </c>
      <c r="E22" s="45">
        <v>1757709434.6400001</v>
      </c>
      <c r="F22" s="45">
        <f t="shared" si="6"/>
        <v>1757709.4346400001</v>
      </c>
      <c r="G22" s="32">
        <f t="shared" si="3"/>
        <v>39.878660784658685</v>
      </c>
      <c r="H22" s="22">
        <v>1184598016.77</v>
      </c>
      <c r="I22" s="23">
        <f t="shared" si="7"/>
        <v>1184598.0167699999</v>
      </c>
      <c r="J22" s="43">
        <f t="shared" si="4"/>
        <v>573111.41787000024</v>
      </c>
    </row>
    <row r="23" spans="1:10" ht="35.4" customHeight="1" outlineLevel="1" x14ac:dyDescent="0.3">
      <c r="A23" s="20" t="s">
        <v>35</v>
      </c>
      <c r="B23" s="21" t="s">
        <v>36</v>
      </c>
      <c r="C23" s="22">
        <v>406034409.51999998</v>
      </c>
      <c r="D23" s="45">
        <f t="shared" si="5"/>
        <v>406034.40951999999</v>
      </c>
      <c r="E23" s="45">
        <v>80642737.810000002</v>
      </c>
      <c r="F23" s="45">
        <f t="shared" si="6"/>
        <v>80642.737810000006</v>
      </c>
      <c r="G23" s="32">
        <f t="shared" si="3"/>
        <v>19.861060028221029</v>
      </c>
      <c r="H23" s="22">
        <v>78404370.819999993</v>
      </c>
      <c r="I23" s="23">
        <f t="shared" si="7"/>
        <v>78404.370819999996</v>
      </c>
      <c r="J23" s="43">
        <f t="shared" si="4"/>
        <v>2238.3669900000095</v>
      </c>
    </row>
    <row r="24" spans="1:10" ht="42.6" customHeight="1" outlineLevel="1" x14ac:dyDescent="0.3">
      <c r="A24" s="20" t="s">
        <v>37</v>
      </c>
      <c r="B24" s="21" t="s">
        <v>38</v>
      </c>
      <c r="C24" s="22">
        <v>209401042</v>
      </c>
      <c r="D24" s="45">
        <f t="shared" si="5"/>
        <v>209401.04199999999</v>
      </c>
      <c r="E24" s="45">
        <v>106546352.94</v>
      </c>
      <c r="F24" s="45">
        <f t="shared" si="6"/>
        <v>106546.35294</v>
      </c>
      <c r="G24" s="32">
        <f t="shared" si="3"/>
        <v>50.881481735893175</v>
      </c>
      <c r="H24" s="22">
        <v>119519676.37</v>
      </c>
      <c r="I24" s="23">
        <f t="shared" si="7"/>
        <v>119519.67637</v>
      </c>
      <c r="J24" s="43">
        <f t="shared" si="4"/>
        <v>-12973.323430000004</v>
      </c>
    </row>
    <row r="25" spans="1:10" ht="48" customHeight="1" outlineLevel="1" x14ac:dyDescent="0.3">
      <c r="A25" s="20" t="s">
        <v>39</v>
      </c>
      <c r="B25" s="21" t="s">
        <v>40</v>
      </c>
      <c r="C25" s="22">
        <v>216721423.59</v>
      </c>
      <c r="D25" s="45">
        <f t="shared" si="5"/>
        <v>216721.42358999999</v>
      </c>
      <c r="E25" s="45">
        <v>103347632.78</v>
      </c>
      <c r="F25" s="45">
        <f t="shared" si="6"/>
        <v>103347.63278</v>
      </c>
      <c r="G25" s="32">
        <f t="shared" si="3"/>
        <v>47.686855811503023</v>
      </c>
      <c r="H25" s="22">
        <v>67620320.540000007</v>
      </c>
      <c r="I25" s="23">
        <f t="shared" si="7"/>
        <v>67620.320540000001</v>
      </c>
      <c r="J25" s="43">
        <f t="shared" si="4"/>
        <v>35727.312239999999</v>
      </c>
    </row>
    <row r="26" spans="1:10" ht="33.6" customHeight="1" outlineLevel="1" x14ac:dyDescent="0.3">
      <c r="A26" s="20" t="s">
        <v>41</v>
      </c>
      <c r="B26" s="21" t="s">
        <v>42</v>
      </c>
      <c r="C26" s="22">
        <v>730950368</v>
      </c>
      <c r="D26" s="45">
        <f t="shared" si="5"/>
        <v>730950.36800000002</v>
      </c>
      <c r="E26" s="45">
        <v>315516623.56999999</v>
      </c>
      <c r="F26" s="45">
        <f t="shared" si="6"/>
        <v>315516.62357</v>
      </c>
      <c r="G26" s="32">
        <f t="shared" si="3"/>
        <v>43.165259555625532</v>
      </c>
      <c r="H26" s="22">
        <v>92650074.219999999</v>
      </c>
      <c r="I26" s="23">
        <f t="shared" si="7"/>
        <v>92650.074219999995</v>
      </c>
      <c r="J26" s="43">
        <f t="shared" si="4"/>
        <v>222866.54934999999</v>
      </c>
    </row>
    <row r="27" spans="1:10" ht="47.4" customHeight="1" outlineLevel="1" x14ac:dyDescent="0.3">
      <c r="A27" s="20" t="s">
        <v>43</v>
      </c>
      <c r="B27" s="21" t="s">
        <v>44</v>
      </c>
      <c r="C27" s="22">
        <v>743856185</v>
      </c>
      <c r="D27" s="45">
        <f t="shared" si="5"/>
        <v>743856.18500000006</v>
      </c>
      <c r="E27" s="45">
        <v>574191097.85000002</v>
      </c>
      <c r="F27" s="45">
        <f t="shared" si="6"/>
        <v>574191.09785000002</v>
      </c>
      <c r="G27" s="32">
        <f t="shared" si="3"/>
        <v>77.191143856658258</v>
      </c>
      <c r="H27" s="22">
        <v>537994001.98000002</v>
      </c>
      <c r="I27" s="23">
        <f t="shared" si="7"/>
        <v>537994.00198000006</v>
      </c>
      <c r="J27" s="43">
        <f t="shared" si="4"/>
        <v>36197.095869999961</v>
      </c>
    </row>
    <row r="28" spans="1:10" ht="31.8" customHeight="1" outlineLevel="1" x14ac:dyDescent="0.3">
      <c r="A28" s="20" t="s">
        <v>45</v>
      </c>
      <c r="B28" s="21" t="s">
        <v>46</v>
      </c>
      <c r="C28" s="22">
        <v>518662500</v>
      </c>
      <c r="D28" s="45">
        <f t="shared" si="5"/>
        <v>518662.5</v>
      </c>
      <c r="E28" s="45">
        <v>19711579.199999999</v>
      </c>
      <c r="F28" s="45">
        <f t="shared" si="6"/>
        <v>19711.5792</v>
      </c>
      <c r="G28" s="32">
        <f t="shared" si="3"/>
        <v>3.8004635384281684</v>
      </c>
      <c r="H28" s="22">
        <v>18900256.629999999</v>
      </c>
      <c r="I28" s="23">
        <f t="shared" si="7"/>
        <v>18900.25663</v>
      </c>
      <c r="J28" s="43">
        <f t="shared" si="4"/>
        <v>811.32257000000027</v>
      </c>
    </row>
    <row r="29" spans="1:10" ht="51.6" customHeight="1" x14ac:dyDescent="0.3">
      <c r="A29" s="18" t="s">
        <v>47</v>
      </c>
      <c r="B29" s="19" t="s">
        <v>48</v>
      </c>
      <c r="C29" s="15">
        <v>1400016555.96</v>
      </c>
      <c r="D29" s="44">
        <f t="shared" si="5"/>
        <v>1400016.55596</v>
      </c>
      <c r="E29" s="44">
        <v>476503544.92000002</v>
      </c>
      <c r="F29" s="44">
        <f t="shared" si="6"/>
        <v>476503.54492000001</v>
      </c>
      <c r="G29" s="31">
        <f t="shared" si="3"/>
        <v>34.03556500039091</v>
      </c>
      <c r="H29" s="15">
        <v>334645407.06999999</v>
      </c>
      <c r="I29" s="17">
        <f t="shared" si="7"/>
        <v>334645.40707000002</v>
      </c>
      <c r="J29" s="42">
        <f t="shared" si="4"/>
        <v>141858.13785</v>
      </c>
    </row>
    <row r="30" spans="1:10" ht="31.8" customHeight="1" outlineLevel="1" x14ac:dyDescent="0.3">
      <c r="A30" s="20" t="s">
        <v>49</v>
      </c>
      <c r="B30" s="21" t="s">
        <v>50</v>
      </c>
      <c r="C30" s="22">
        <v>723449039.12</v>
      </c>
      <c r="D30" s="45">
        <f t="shared" si="5"/>
        <v>723449.03911999997</v>
      </c>
      <c r="E30" s="45">
        <v>159018200.5</v>
      </c>
      <c r="F30" s="45">
        <f t="shared" si="6"/>
        <v>159018.20050000001</v>
      </c>
      <c r="G30" s="32">
        <f t="shared" si="3"/>
        <v>21.980566964803629</v>
      </c>
      <c r="H30" s="22">
        <v>114889693.48</v>
      </c>
      <c r="I30" s="23">
        <f t="shared" si="7"/>
        <v>114889.69348</v>
      </c>
      <c r="J30" s="43">
        <f t="shared" si="4"/>
        <v>44128.507020000005</v>
      </c>
    </row>
    <row r="31" spans="1:10" ht="44.4" customHeight="1" outlineLevel="1" x14ac:dyDescent="0.3">
      <c r="A31" s="20" t="s">
        <v>51</v>
      </c>
      <c r="B31" s="21" t="s">
        <v>52</v>
      </c>
      <c r="C31" s="22">
        <v>676567516.84000003</v>
      </c>
      <c r="D31" s="45">
        <f t="shared" si="5"/>
        <v>676567.51684000005</v>
      </c>
      <c r="E31" s="45">
        <v>317485344.42000002</v>
      </c>
      <c r="F31" s="45">
        <f t="shared" si="6"/>
        <v>317485.34442000004</v>
      </c>
      <c r="G31" s="32">
        <f t="shared" si="3"/>
        <v>46.9258923193443</v>
      </c>
      <c r="H31" s="22">
        <v>219755713.59</v>
      </c>
      <c r="I31" s="23">
        <f t="shared" si="7"/>
        <v>219755.71359</v>
      </c>
      <c r="J31" s="43">
        <f t="shared" si="4"/>
        <v>97729.630830000038</v>
      </c>
    </row>
    <row r="32" spans="1:10" ht="48" customHeight="1" x14ac:dyDescent="0.3">
      <c r="A32" s="18" t="s">
        <v>53</v>
      </c>
      <c r="B32" s="19" t="s">
        <v>54</v>
      </c>
      <c r="C32" s="15">
        <v>14794539630.25</v>
      </c>
      <c r="D32" s="44">
        <f t="shared" si="5"/>
        <v>14794539.630249999</v>
      </c>
      <c r="E32" s="44">
        <v>7984559701.3500004</v>
      </c>
      <c r="F32" s="44">
        <f t="shared" si="6"/>
        <v>7984559.7013500007</v>
      </c>
      <c r="G32" s="31">
        <f t="shared" si="3"/>
        <v>53.969639481205519</v>
      </c>
      <c r="H32" s="15">
        <v>6869572856.1999998</v>
      </c>
      <c r="I32" s="17">
        <f t="shared" si="7"/>
        <v>6869572.8562000003</v>
      </c>
      <c r="J32" s="42">
        <f t="shared" si="4"/>
        <v>1114986.8451500004</v>
      </c>
    </row>
    <row r="33" spans="1:10" ht="41.4" outlineLevel="1" x14ac:dyDescent="0.3">
      <c r="A33" s="20" t="s">
        <v>55</v>
      </c>
      <c r="B33" s="21" t="s">
        <v>56</v>
      </c>
      <c r="C33" s="22">
        <v>12360944330.200001</v>
      </c>
      <c r="D33" s="45">
        <f t="shared" si="5"/>
        <v>12360944.330200002</v>
      </c>
      <c r="E33" s="45">
        <v>6629382227.6300001</v>
      </c>
      <c r="F33" s="45">
        <f t="shared" si="6"/>
        <v>6629382.2276300006</v>
      </c>
      <c r="G33" s="32">
        <f t="shared" si="3"/>
        <v>53.631680966584661</v>
      </c>
      <c r="H33" s="22">
        <v>5974452559.7700005</v>
      </c>
      <c r="I33" s="23">
        <f t="shared" si="7"/>
        <v>5974452.5597700002</v>
      </c>
      <c r="J33" s="43">
        <f t="shared" si="4"/>
        <v>654929.66786000039</v>
      </c>
    </row>
    <row r="34" spans="1:10" ht="55.2" outlineLevel="1" x14ac:dyDescent="0.3">
      <c r="A34" s="20" t="s">
        <v>57</v>
      </c>
      <c r="B34" s="21" t="s">
        <v>58</v>
      </c>
      <c r="C34" s="22">
        <v>1586496299.3</v>
      </c>
      <c r="D34" s="45">
        <f t="shared" si="5"/>
        <v>1586496.2992999998</v>
      </c>
      <c r="E34" s="45">
        <v>773864615.35000002</v>
      </c>
      <c r="F34" s="45">
        <f t="shared" si="6"/>
        <v>773864.61534999998</v>
      </c>
      <c r="G34" s="32">
        <f t="shared" si="3"/>
        <v>48.778217490418832</v>
      </c>
      <c r="H34" s="22">
        <v>719900514.70000005</v>
      </c>
      <c r="I34" s="23">
        <f t="shared" si="7"/>
        <v>719900.51470000006</v>
      </c>
      <c r="J34" s="43">
        <f t="shared" si="4"/>
        <v>53964.10064999992</v>
      </c>
    </row>
    <row r="35" spans="1:10" ht="74.400000000000006" customHeight="1" outlineLevel="1" x14ac:dyDescent="0.3">
      <c r="A35" s="20" t="s">
        <v>59</v>
      </c>
      <c r="B35" s="21" t="s">
        <v>60</v>
      </c>
      <c r="C35" s="22">
        <v>92790305.700000003</v>
      </c>
      <c r="D35" s="45">
        <f t="shared" si="5"/>
        <v>92790.305699999997</v>
      </c>
      <c r="E35" s="45">
        <v>47627512.700000003</v>
      </c>
      <c r="F35" s="45">
        <f t="shared" si="6"/>
        <v>47627.512700000007</v>
      </c>
      <c r="G35" s="32">
        <f t="shared" si="3"/>
        <v>51.328112716843876</v>
      </c>
      <c r="H35" s="22">
        <v>45238680.32</v>
      </c>
      <c r="I35" s="23">
        <f t="shared" si="7"/>
        <v>45238.680319999999</v>
      </c>
      <c r="J35" s="43">
        <f t="shared" si="4"/>
        <v>2388.8323800000071</v>
      </c>
    </row>
    <row r="36" spans="1:10" ht="34.799999999999997" customHeight="1" outlineLevel="1" x14ac:dyDescent="0.3">
      <c r="A36" s="20" t="s">
        <v>61</v>
      </c>
      <c r="B36" s="21" t="s">
        <v>62</v>
      </c>
      <c r="C36" s="22">
        <v>92225400</v>
      </c>
      <c r="D36" s="45">
        <f t="shared" si="5"/>
        <v>92225.4</v>
      </c>
      <c r="E36" s="45">
        <v>40150000</v>
      </c>
      <c r="F36" s="45">
        <f t="shared" si="6"/>
        <v>40150</v>
      </c>
      <c r="G36" s="32">
        <f t="shared" si="3"/>
        <v>43.534644468877346</v>
      </c>
      <c r="H36" s="22">
        <v>38304034.5</v>
      </c>
      <c r="I36" s="23">
        <f t="shared" si="7"/>
        <v>38304.034500000002</v>
      </c>
      <c r="J36" s="43">
        <f t="shared" si="4"/>
        <v>1845.9654999999984</v>
      </c>
    </row>
    <row r="37" spans="1:10" ht="34.799999999999997" customHeight="1" outlineLevel="1" x14ac:dyDescent="0.3">
      <c r="A37" s="20" t="s">
        <v>63</v>
      </c>
      <c r="B37" s="21" t="s">
        <v>64</v>
      </c>
      <c r="C37" s="22">
        <v>662083295.04999995</v>
      </c>
      <c r="D37" s="45">
        <f t="shared" si="5"/>
        <v>662083.29504999996</v>
      </c>
      <c r="E37" s="45">
        <v>493535345.67000002</v>
      </c>
      <c r="F37" s="45">
        <f t="shared" si="6"/>
        <v>493535.34567000001</v>
      </c>
      <c r="G37" s="32">
        <f t="shared" si="3"/>
        <v>74.542787797225515</v>
      </c>
      <c r="H37" s="22">
        <v>91677066.909999996</v>
      </c>
      <c r="I37" s="23">
        <f t="shared" si="7"/>
        <v>91677.066909999994</v>
      </c>
      <c r="J37" s="43">
        <f t="shared" si="4"/>
        <v>401858.27876000002</v>
      </c>
    </row>
    <row r="38" spans="1:10" ht="48.6" customHeight="1" x14ac:dyDescent="0.3">
      <c r="A38" s="18" t="s">
        <v>65</v>
      </c>
      <c r="B38" s="19" t="s">
        <v>66</v>
      </c>
      <c r="C38" s="15">
        <v>1328239832.0799999</v>
      </c>
      <c r="D38" s="44">
        <f t="shared" si="5"/>
        <v>1328239.8320799998</v>
      </c>
      <c r="E38" s="44">
        <v>525970392</v>
      </c>
      <c r="F38" s="44">
        <f t="shared" si="6"/>
        <v>525970.39199999999</v>
      </c>
      <c r="G38" s="31">
        <f t="shared" si="3"/>
        <v>39.599052768681069</v>
      </c>
      <c r="H38" s="15">
        <v>494859764.73000002</v>
      </c>
      <c r="I38" s="17">
        <f t="shared" si="7"/>
        <v>494859.76473</v>
      </c>
      <c r="J38" s="42">
        <f t="shared" si="4"/>
        <v>31110.627269999997</v>
      </c>
    </row>
    <row r="39" spans="1:10" ht="33.6" customHeight="1" outlineLevel="1" x14ac:dyDescent="0.3">
      <c r="A39" s="20" t="s">
        <v>67</v>
      </c>
      <c r="B39" s="21" t="s">
        <v>68</v>
      </c>
      <c r="C39" s="22">
        <v>1166526815.0799999</v>
      </c>
      <c r="D39" s="45">
        <f t="shared" si="5"/>
        <v>1166526.8150799999</v>
      </c>
      <c r="E39" s="45">
        <v>445996834.20999998</v>
      </c>
      <c r="F39" s="45">
        <f t="shared" si="6"/>
        <v>445996.83421</v>
      </c>
      <c r="G39" s="32">
        <f t="shared" si="3"/>
        <v>38.232883157462069</v>
      </c>
      <c r="H39" s="22">
        <v>411992280.32999998</v>
      </c>
      <c r="I39" s="23">
        <f t="shared" si="7"/>
        <v>411992.28032999998</v>
      </c>
      <c r="J39" s="43">
        <f t="shared" si="4"/>
        <v>34004.553880000021</v>
      </c>
    </row>
    <row r="40" spans="1:10" ht="33.6" customHeight="1" outlineLevel="1" x14ac:dyDescent="0.3">
      <c r="A40" s="20" t="s">
        <v>69</v>
      </c>
      <c r="B40" s="21" t="s">
        <v>70</v>
      </c>
      <c r="C40" s="22">
        <v>26418504</v>
      </c>
      <c r="D40" s="45">
        <f t="shared" si="5"/>
        <v>26418.504000000001</v>
      </c>
      <c r="E40" s="45">
        <v>18719543.600000001</v>
      </c>
      <c r="F40" s="45">
        <f t="shared" si="6"/>
        <v>18719.543600000001</v>
      </c>
      <c r="G40" s="32">
        <f t="shared" si="3"/>
        <v>70.857697317001751</v>
      </c>
      <c r="H40" s="22">
        <v>22890540.039999999</v>
      </c>
      <c r="I40" s="23">
        <f t="shared" si="7"/>
        <v>22890.54004</v>
      </c>
      <c r="J40" s="43">
        <f t="shared" si="4"/>
        <v>-4170.996439999999</v>
      </c>
    </row>
    <row r="41" spans="1:10" ht="61.2" customHeight="1" outlineLevel="1" x14ac:dyDescent="0.3">
      <c r="A41" s="20" t="s">
        <v>71</v>
      </c>
      <c r="B41" s="21" t="s">
        <v>72</v>
      </c>
      <c r="C41" s="22">
        <v>135294513</v>
      </c>
      <c r="D41" s="45">
        <f t="shared" si="5"/>
        <v>135294.51300000001</v>
      </c>
      <c r="E41" s="45">
        <v>61254014.189999998</v>
      </c>
      <c r="F41" s="45">
        <f t="shared" si="6"/>
        <v>61254.014189999994</v>
      </c>
      <c r="G41" s="32">
        <f t="shared" si="3"/>
        <v>45.274573840256174</v>
      </c>
      <c r="H41" s="22">
        <v>59976944.359999999</v>
      </c>
      <c r="I41" s="23">
        <f t="shared" si="7"/>
        <v>59976.944360000001</v>
      </c>
      <c r="J41" s="43">
        <f t="shared" si="4"/>
        <v>1277.0698299999931</v>
      </c>
    </row>
    <row r="42" spans="1:10" ht="62.4" customHeight="1" x14ac:dyDescent="0.3">
      <c r="A42" s="18" t="s">
        <v>73</v>
      </c>
      <c r="B42" s="19" t="s">
        <v>74</v>
      </c>
      <c r="C42" s="15">
        <v>138319700</v>
      </c>
      <c r="D42" s="44">
        <f t="shared" si="5"/>
        <v>138319.70000000001</v>
      </c>
      <c r="E42" s="44">
        <v>82531740</v>
      </c>
      <c r="F42" s="44">
        <f t="shared" si="6"/>
        <v>82531.740000000005</v>
      </c>
      <c r="G42" s="31">
        <f t="shared" si="3"/>
        <v>59.667379267016919</v>
      </c>
      <c r="H42" s="15">
        <v>21376023.68</v>
      </c>
      <c r="I42" s="17">
        <f t="shared" si="7"/>
        <v>21376.023679999998</v>
      </c>
      <c r="J42" s="42">
        <f t="shared" si="4"/>
        <v>61155.716320000007</v>
      </c>
    </row>
    <row r="43" spans="1:10" ht="46.8" customHeight="1" outlineLevel="1" x14ac:dyDescent="0.3">
      <c r="A43" s="20" t="s">
        <v>75</v>
      </c>
      <c r="B43" s="21" t="s">
        <v>76</v>
      </c>
      <c r="C43" s="22">
        <v>31090000</v>
      </c>
      <c r="D43" s="45">
        <f t="shared" si="5"/>
        <v>31090</v>
      </c>
      <c r="E43" s="45">
        <v>31090000</v>
      </c>
      <c r="F43" s="45">
        <f t="shared" si="6"/>
        <v>31090</v>
      </c>
      <c r="G43" s="32">
        <f t="shared" si="3"/>
        <v>100</v>
      </c>
      <c r="H43" s="22">
        <v>21376023.68</v>
      </c>
      <c r="I43" s="23">
        <f t="shared" si="7"/>
        <v>21376.023679999998</v>
      </c>
      <c r="J43" s="43">
        <f t="shared" si="4"/>
        <v>9713.9763200000016</v>
      </c>
    </row>
    <row r="44" spans="1:10" ht="63.6" customHeight="1" outlineLevel="1" x14ac:dyDescent="0.3">
      <c r="A44" s="20" t="s">
        <v>77</v>
      </c>
      <c r="B44" s="21" t="s">
        <v>78</v>
      </c>
      <c r="C44" s="22">
        <v>107229700</v>
      </c>
      <c r="D44" s="45">
        <f t="shared" si="5"/>
        <v>107229.7</v>
      </c>
      <c r="E44" s="45">
        <v>51441740</v>
      </c>
      <c r="F44" s="45">
        <f t="shared" si="6"/>
        <v>51441.74</v>
      </c>
      <c r="G44" s="32">
        <f t="shared" si="3"/>
        <v>47.973406621486397</v>
      </c>
      <c r="H44" s="22">
        <v>0</v>
      </c>
      <c r="I44" s="23">
        <f t="shared" si="7"/>
        <v>0</v>
      </c>
      <c r="J44" s="43">
        <f t="shared" si="4"/>
        <v>51441.74</v>
      </c>
    </row>
    <row r="45" spans="1:10" ht="76.2" customHeight="1" x14ac:dyDescent="0.3">
      <c r="A45" s="18" t="s">
        <v>79</v>
      </c>
      <c r="B45" s="19" t="s">
        <v>80</v>
      </c>
      <c r="C45" s="15">
        <v>4158398608.98</v>
      </c>
      <c r="D45" s="44">
        <f t="shared" si="5"/>
        <v>4158398.60898</v>
      </c>
      <c r="E45" s="44">
        <v>1476082069.1700001</v>
      </c>
      <c r="F45" s="44">
        <f t="shared" si="6"/>
        <v>1476082.06917</v>
      </c>
      <c r="G45" s="31">
        <f t="shared" si="3"/>
        <v>35.496406380629857</v>
      </c>
      <c r="H45" s="15">
        <v>1344825827.73</v>
      </c>
      <c r="I45" s="17">
        <f t="shared" si="7"/>
        <v>1344825.82773</v>
      </c>
      <c r="J45" s="42">
        <f t="shared" si="4"/>
        <v>131256.24144000001</v>
      </c>
    </row>
    <row r="46" spans="1:10" ht="30.6" customHeight="1" outlineLevel="1" x14ac:dyDescent="0.3">
      <c r="A46" s="20" t="s">
        <v>81</v>
      </c>
      <c r="B46" s="21" t="s">
        <v>82</v>
      </c>
      <c r="C46" s="22">
        <v>56000000</v>
      </c>
      <c r="D46" s="45">
        <f t="shared" si="5"/>
        <v>56000</v>
      </c>
      <c r="E46" s="45">
        <v>54475935.340000004</v>
      </c>
      <c r="F46" s="45">
        <f t="shared" si="6"/>
        <v>54475.935340000004</v>
      </c>
      <c r="G46" s="32">
        <f t="shared" si="3"/>
        <v>97.278455964285726</v>
      </c>
      <c r="H46" s="22">
        <v>96094097.480000004</v>
      </c>
      <c r="I46" s="23">
        <f t="shared" si="7"/>
        <v>96094.097480000011</v>
      </c>
      <c r="J46" s="43">
        <f t="shared" si="4"/>
        <v>-41618.162140000008</v>
      </c>
    </row>
    <row r="47" spans="1:10" ht="20.399999999999999" customHeight="1" outlineLevel="1" x14ac:dyDescent="0.3">
      <c r="A47" s="20" t="s">
        <v>83</v>
      </c>
      <c r="B47" s="21" t="s">
        <v>84</v>
      </c>
      <c r="C47" s="22">
        <v>90000000</v>
      </c>
      <c r="D47" s="45">
        <f t="shared" si="5"/>
        <v>90000</v>
      </c>
      <c r="E47" s="45">
        <v>53803874.219999999</v>
      </c>
      <c r="F47" s="45">
        <f t="shared" si="6"/>
        <v>53803.874219999998</v>
      </c>
      <c r="G47" s="32">
        <f t="shared" si="3"/>
        <v>59.782082466666665</v>
      </c>
      <c r="H47" s="22">
        <v>37290675.68</v>
      </c>
      <c r="I47" s="23">
        <f t="shared" si="7"/>
        <v>37290.67568</v>
      </c>
      <c r="J47" s="43">
        <f t="shared" si="4"/>
        <v>16513.198539999998</v>
      </c>
    </row>
    <row r="48" spans="1:10" ht="46.8" customHeight="1" outlineLevel="1" x14ac:dyDescent="0.3">
      <c r="A48" s="20" t="s">
        <v>85</v>
      </c>
      <c r="B48" s="21" t="s">
        <v>86</v>
      </c>
      <c r="C48" s="22">
        <v>300990490.91000003</v>
      </c>
      <c r="D48" s="45">
        <f t="shared" si="5"/>
        <v>300990.49091000005</v>
      </c>
      <c r="E48" s="45">
        <v>300563281.92000002</v>
      </c>
      <c r="F48" s="45">
        <f t="shared" si="6"/>
        <v>300563.28192000004</v>
      </c>
      <c r="G48" s="32">
        <f t="shared" si="3"/>
        <v>99.858065619047167</v>
      </c>
      <c r="H48" s="22">
        <v>171515838.05000001</v>
      </c>
      <c r="I48" s="23">
        <f t="shared" si="7"/>
        <v>171515.83805000002</v>
      </c>
      <c r="J48" s="43">
        <f t="shared" si="4"/>
        <v>129047.44387000002</v>
      </c>
    </row>
    <row r="49" spans="1:10" ht="45.6" customHeight="1" outlineLevel="1" x14ac:dyDescent="0.3">
      <c r="A49" s="20" t="s">
        <v>87</v>
      </c>
      <c r="B49" s="21" t="s">
        <v>88</v>
      </c>
      <c r="C49" s="22">
        <v>1275341106.4300001</v>
      </c>
      <c r="D49" s="45">
        <f t="shared" si="5"/>
        <v>1275341.1064300002</v>
      </c>
      <c r="E49" s="45">
        <v>153272486.13</v>
      </c>
      <c r="F49" s="45">
        <f t="shared" si="6"/>
        <v>153272.48613</v>
      </c>
      <c r="G49" s="32">
        <f t="shared" si="3"/>
        <v>12.018156190311167</v>
      </c>
      <c r="H49" s="22">
        <v>13992874.65</v>
      </c>
      <c r="I49" s="23">
        <f t="shared" si="7"/>
        <v>13992.87465</v>
      </c>
      <c r="J49" s="43">
        <f t="shared" si="4"/>
        <v>139279.61147999999</v>
      </c>
    </row>
    <row r="50" spans="1:10" ht="65.400000000000006" customHeight="1" outlineLevel="1" x14ac:dyDescent="0.3">
      <c r="A50" s="20" t="s">
        <v>89</v>
      </c>
      <c r="B50" s="21" t="s">
        <v>90</v>
      </c>
      <c r="C50" s="22">
        <v>560908121.04999995</v>
      </c>
      <c r="D50" s="45">
        <f t="shared" si="5"/>
        <v>560908.12104999996</v>
      </c>
      <c r="E50" s="45">
        <v>86897111.689999998</v>
      </c>
      <c r="F50" s="45">
        <f t="shared" si="6"/>
        <v>86897.111689999991</v>
      </c>
      <c r="G50" s="32">
        <f t="shared" si="3"/>
        <v>15.492218498696667</v>
      </c>
      <c r="H50" s="22">
        <v>328272570.55000001</v>
      </c>
      <c r="I50" s="23">
        <f t="shared" si="7"/>
        <v>328272.57055</v>
      </c>
      <c r="J50" s="43">
        <f t="shared" si="4"/>
        <v>-241375.45886000001</v>
      </c>
    </row>
    <row r="51" spans="1:10" ht="65.400000000000006" customHeight="1" outlineLevel="1" x14ac:dyDescent="0.3">
      <c r="A51" s="20" t="s">
        <v>91</v>
      </c>
      <c r="B51" s="21" t="s">
        <v>92</v>
      </c>
      <c r="C51" s="22">
        <v>1824777310.5899999</v>
      </c>
      <c r="D51" s="45">
        <f t="shared" si="5"/>
        <v>1824777.3105899999</v>
      </c>
      <c r="E51" s="45">
        <v>783321210.89999998</v>
      </c>
      <c r="F51" s="45">
        <f t="shared" si="6"/>
        <v>783321.21089999995</v>
      </c>
      <c r="G51" s="32">
        <f t="shared" si="3"/>
        <v>42.926948200968752</v>
      </c>
      <c r="H51" s="22">
        <v>697659771.32000005</v>
      </c>
      <c r="I51" s="23">
        <f t="shared" si="7"/>
        <v>697659.77132000006</v>
      </c>
      <c r="J51" s="43">
        <f t="shared" si="4"/>
        <v>85661.439579999889</v>
      </c>
    </row>
    <row r="52" spans="1:10" ht="65.400000000000006" customHeight="1" outlineLevel="1" x14ac:dyDescent="0.3">
      <c r="A52" s="20" t="s">
        <v>93</v>
      </c>
      <c r="B52" s="21" t="s">
        <v>94</v>
      </c>
      <c r="C52" s="22">
        <v>50381580</v>
      </c>
      <c r="D52" s="45">
        <f t="shared" si="5"/>
        <v>50381.58</v>
      </c>
      <c r="E52" s="45">
        <v>43748168.969999999</v>
      </c>
      <c r="F52" s="45">
        <f t="shared" si="6"/>
        <v>43748.168969999999</v>
      </c>
      <c r="G52" s="32">
        <f t="shared" si="3"/>
        <v>86.833658194125704</v>
      </c>
      <c r="H52" s="27" t="s">
        <v>230</v>
      </c>
      <c r="I52" s="28" t="s">
        <v>230</v>
      </c>
      <c r="J52" s="28" t="s">
        <v>230</v>
      </c>
    </row>
    <row r="53" spans="1:10" ht="63.6" customHeight="1" x14ac:dyDescent="0.3">
      <c r="A53" s="18" t="s">
        <v>95</v>
      </c>
      <c r="B53" s="19" t="s">
        <v>96</v>
      </c>
      <c r="C53" s="15">
        <v>923508037</v>
      </c>
      <c r="D53" s="44">
        <f t="shared" si="5"/>
        <v>923508.03700000001</v>
      </c>
      <c r="E53" s="44">
        <v>396186964.11000001</v>
      </c>
      <c r="F53" s="44">
        <f t="shared" si="6"/>
        <v>396186.96411</v>
      </c>
      <c r="G53" s="31">
        <f t="shared" si="3"/>
        <v>42.900218323709076</v>
      </c>
      <c r="H53" s="15">
        <v>402343611.57999998</v>
      </c>
      <c r="I53" s="17">
        <f t="shared" si="7"/>
        <v>402343.61157999997</v>
      </c>
      <c r="J53" s="42">
        <f t="shared" si="4"/>
        <v>-6156.6474699999671</v>
      </c>
    </row>
    <row r="54" spans="1:10" ht="34.200000000000003" customHeight="1" outlineLevel="1" x14ac:dyDescent="0.3">
      <c r="A54" s="20" t="s">
        <v>97</v>
      </c>
      <c r="B54" s="21" t="s">
        <v>98</v>
      </c>
      <c r="C54" s="22">
        <v>60880600</v>
      </c>
      <c r="D54" s="45">
        <f t="shared" si="5"/>
        <v>60880.6</v>
      </c>
      <c r="E54" s="45">
        <v>11699677.060000001</v>
      </c>
      <c r="F54" s="45">
        <f t="shared" si="6"/>
        <v>11699.67706</v>
      </c>
      <c r="G54" s="32">
        <f t="shared" si="3"/>
        <v>19.217414184485698</v>
      </c>
      <c r="H54" s="22">
        <v>14998860</v>
      </c>
      <c r="I54" s="23">
        <f t="shared" si="7"/>
        <v>14998.86</v>
      </c>
      <c r="J54" s="43">
        <f t="shared" si="4"/>
        <v>-3299.1829400000006</v>
      </c>
    </row>
    <row r="55" spans="1:10" ht="48.6" customHeight="1" outlineLevel="1" x14ac:dyDescent="0.3">
      <c r="A55" s="20" t="s">
        <v>99</v>
      </c>
      <c r="B55" s="21" t="s">
        <v>100</v>
      </c>
      <c r="C55" s="22">
        <v>775000</v>
      </c>
      <c r="D55" s="45">
        <f t="shared" si="5"/>
        <v>775</v>
      </c>
      <c r="E55" s="45">
        <v>125150</v>
      </c>
      <c r="F55" s="45">
        <f t="shared" si="6"/>
        <v>125.15</v>
      </c>
      <c r="G55" s="32">
        <f t="shared" si="3"/>
        <v>16.148387096774194</v>
      </c>
      <c r="H55" s="22">
        <v>30840</v>
      </c>
      <c r="I55" s="23">
        <f t="shared" si="7"/>
        <v>30.84</v>
      </c>
      <c r="J55" s="43">
        <f t="shared" si="4"/>
        <v>94.31</v>
      </c>
    </row>
    <row r="56" spans="1:10" ht="33" customHeight="1" outlineLevel="1" x14ac:dyDescent="0.3">
      <c r="A56" s="20" t="s">
        <v>101</v>
      </c>
      <c r="B56" s="21" t="s">
        <v>102</v>
      </c>
      <c r="C56" s="22">
        <v>20300000</v>
      </c>
      <c r="D56" s="45">
        <f t="shared" si="5"/>
        <v>20300</v>
      </c>
      <c r="E56" s="45">
        <v>0</v>
      </c>
      <c r="F56" s="45">
        <f t="shared" si="6"/>
        <v>0</v>
      </c>
      <c r="G56" s="32">
        <f t="shared" si="3"/>
        <v>0</v>
      </c>
      <c r="H56" s="22">
        <v>2398449.7999999998</v>
      </c>
      <c r="I56" s="23">
        <f t="shared" si="7"/>
        <v>2398.4497999999999</v>
      </c>
      <c r="J56" s="43">
        <f t="shared" si="4"/>
        <v>-2398.4497999999999</v>
      </c>
    </row>
    <row r="57" spans="1:10" ht="46.2" customHeight="1" outlineLevel="1" x14ac:dyDescent="0.3">
      <c r="A57" s="20" t="s">
        <v>103</v>
      </c>
      <c r="B57" s="21" t="s">
        <v>104</v>
      </c>
      <c r="C57" s="22">
        <v>120000</v>
      </c>
      <c r="D57" s="45">
        <f t="shared" si="5"/>
        <v>120</v>
      </c>
      <c r="E57" s="45">
        <v>0</v>
      </c>
      <c r="F57" s="45">
        <f t="shared" si="6"/>
        <v>0</v>
      </c>
      <c r="G57" s="32">
        <f t="shared" si="3"/>
        <v>0</v>
      </c>
      <c r="H57" s="22">
        <v>2192517.0099999998</v>
      </c>
      <c r="I57" s="23">
        <f t="shared" si="7"/>
        <v>2192.5170099999996</v>
      </c>
      <c r="J57" s="43">
        <f t="shared" si="4"/>
        <v>-2192.5170099999996</v>
      </c>
    </row>
    <row r="58" spans="1:10" ht="37.799999999999997" customHeight="1" outlineLevel="1" x14ac:dyDescent="0.3">
      <c r="A58" s="20" t="s">
        <v>105</v>
      </c>
      <c r="B58" s="21" t="s">
        <v>106</v>
      </c>
      <c r="C58" s="22">
        <v>258244917</v>
      </c>
      <c r="D58" s="45">
        <f t="shared" si="5"/>
        <v>258244.91699999999</v>
      </c>
      <c r="E58" s="45">
        <v>101503283.16</v>
      </c>
      <c r="F58" s="45">
        <f t="shared" si="6"/>
        <v>101503.28315999999</v>
      </c>
      <c r="G58" s="32">
        <f t="shared" si="3"/>
        <v>39.305045899509416</v>
      </c>
      <c r="H58" s="22">
        <v>96158104.430000007</v>
      </c>
      <c r="I58" s="23">
        <f t="shared" si="7"/>
        <v>96158.104430000007</v>
      </c>
      <c r="J58" s="43">
        <f t="shared" si="4"/>
        <v>5345.1787299999851</v>
      </c>
    </row>
    <row r="59" spans="1:10" ht="45.6" customHeight="1" outlineLevel="1" x14ac:dyDescent="0.3">
      <c r="A59" s="20" t="s">
        <v>107</v>
      </c>
      <c r="B59" s="21" t="s">
        <v>108</v>
      </c>
      <c r="C59" s="22">
        <v>583187520</v>
      </c>
      <c r="D59" s="45">
        <f t="shared" si="5"/>
        <v>583187.52</v>
      </c>
      <c r="E59" s="45">
        <v>282858853.88999999</v>
      </c>
      <c r="F59" s="45">
        <f t="shared" si="6"/>
        <v>282858.85388999997</v>
      </c>
      <c r="G59" s="32">
        <f t="shared" si="3"/>
        <v>48.50221312863485</v>
      </c>
      <c r="H59" s="22">
        <v>286564840.33999997</v>
      </c>
      <c r="I59" s="23">
        <f t="shared" si="7"/>
        <v>286564.84034</v>
      </c>
      <c r="J59" s="43">
        <f t="shared" si="4"/>
        <v>-3705.9864500000258</v>
      </c>
    </row>
    <row r="60" spans="1:10" ht="55.2" x14ac:dyDescent="0.3">
      <c r="A60" s="18" t="s">
        <v>109</v>
      </c>
      <c r="B60" s="19" t="s">
        <v>110</v>
      </c>
      <c r="C60" s="15">
        <v>487167995.39999998</v>
      </c>
      <c r="D60" s="44">
        <f t="shared" si="5"/>
        <v>487167.99539999996</v>
      </c>
      <c r="E60" s="44">
        <v>217667258.30000001</v>
      </c>
      <c r="F60" s="44">
        <f t="shared" si="6"/>
        <v>217667.25830000002</v>
      </c>
      <c r="G60" s="31">
        <f t="shared" si="3"/>
        <v>44.680122741084325</v>
      </c>
      <c r="H60" s="15">
        <v>196032114.77000001</v>
      </c>
      <c r="I60" s="17">
        <f t="shared" si="7"/>
        <v>196032.11477000001</v>
      </c>
      <c r="J60" s="42">
        <f t="shared" si="4"/>
        <v>21635.143530000001</v>
      </c>
    </row>
    <row r="61" spans="1:10" ht="62.4" customHeight="1" outlineLevel="1" x14ac:dyDescent="0.3">
      <c r="A61" s="20" t="s">
        <v>111</v>
      </c>
      <c r="B61" s="21" t="s">
        <v>112</v>
      </c>
      <c r="C61" s="22">
        <v>212232527.40000001</v>
      </c>
      <c r="D61" s="45">
        <f t="shared" si="5"/>
        <v>212232.52739999999</v>
      </c>
      <c r="E61" s="45">
        <v>103850765.98999999</v>
      </c>
      <c r="F61" s="45">
        <f t="shared" si="6"/>
        <v>103850.76599</v>
      </c>
      <c r="G61" s="32">
        <f t="shared" si="3"/>
        <v>48.932539824241857</v>
      </c>
      <c r="H61" s="22">
        <v>66486335.579999998</v>
      </c>
      <c r="I61" s="23">
        <f t="shared" si="7"/>
        <v>66486.335579999999</v>
      </c>
      <c r="J61" s="43">
        <f t="shared" si="4"/>
        <v>37364.430410000001</v>
      </c>
    </row>
    <row r="62" spans="1:10" ht="89.4" customHeight="1" outlineLevel="1" x14ac:dyDescent="0.3">
      <c r="A62" s="20" t="s">
        <v>113</v>
      </c>
      <c r="B62" s="21" t="s">
        <v>114</v>
      </c>
      <c r="C62" s="22">
        <v>266559268</v>
      </c>
      <c r="D62" s="45">
        <f t="shared" si="5"/>
        <v>266559.26799999998</v>
      </c>
      <c r="E62" s="45">
        <v>110583457.31</v>
      </c>
      <c r="F62" s="45">
        <f t="shared" si="6"/>
        <v>110583.45731</v>
      </c>
      <c r="G62" s="32">
        <f t="shared" si="3"/>
        <v>41.485504570788365</v>
      </c>
      <c r="H62" s="22">
        <v>124375275.45</v>
      </c>
      <c r="I62" s="23">
        <f t="shared" si="7"/>
        <v>124375.27545</v>
      </c>
      <c r="J62" s="43">
        <f t="shared" si="4"/>
        <v>-13791.818140000003</v>
      </c>
    </row>
    <row r="63" spans="1:10" ht="51" customHeight="1" outlineLevel="1" x14ac:dyDescent="0.3">
      <c r="A63" s="20" t="s">
        <v>115</v>
      </c>
      <c r="B63" s="21" t="s">
        <v>116</v>
      </c>
      <c r="C63" s="22">
        <v>8376200</v>
      </c>
      <c r="D63" s="45">
        <f t="shared" si="5"/>
        <v>8376.2000000000007</v>
      </c>
      <c r="E63" s="45">
        <v>3233035</v>
      </c>
      <c r="F63" s="45">
        <f t="shared" si="6"/>
        <v>3233.0349999999999</v>
      </c>
      <c r="G63" s="32">
        <f t="shared" si="3"/>
        <v>38.597872543635539</v>
      </c>
      <c r="H63" s="22">
        <v>5170503.74</v>
      </c>
      <c r="I63" s="23">
        <f t="shared" si="7"/>
        <v>5170.5037400000001</v>
      </c>
      <c r="J63" s="43">
        <f t="shared" si="4"/>
        <v>-1937.4687400000003</v>
      </c>
    </row>
    <row r="64" spans="1:10" ht="52.2" customHeight="1" x14ac:dyDescent="0.3">
      <c r="A64" s="20" t="s">
        <v>117</v>
      </c>
      <c r="B64" s="21" t="s">
        <v>118</v>
      </c>
      <c r="C64" s="22">
        <v>562276001.02999997</v>
      </c>
      <c r="D64" s="45">
        <f t="shared" si="5"/>
        <v>562276.00102999993</v>
      </c>
      <c r="E64" s="45">
        <v>442178866.51999998</v>
      </c>
      <c r="F64" s="45">
        <f t="shared" si="6"/>
        <v>442178.86651999998</v>
      </c>
      <c r="G64" s="32">
        <f t="shared" si="3"/>
        <v>78.640892677261505</v>
      </c>
      <c r="H64" s="22">
        <v>188279955.47</v>
      </c>
      <c r="I64" s="23">
        <f t="shared" si="7"/>
        <v>188279.95546999999</v>
      </c>
      <c r="J64" s="43">
        <f t="shared" si="4"/>
        <v>253898.91105</v>
      </c>
    </row>
    <row r="65" spans="1:10" ht="49.2" customHeight="1" outlineLevel="1" x14ac:dyDescent="0.3">
      <c r="A65" s="20" t="s">
        <v>119</v>
      </c>
      <c r="B65" s="21" t="s">
        <v>120</v>
      </c>
      <c r="C65" s="22">
        <v>103941300</v>
      </c>
      <c r="D65" s="45">
        <f t="shared" si="5"/>
        <v>103941.3</v>
      </c>
      <c r="E65" s="45">
        <v>94401120</v>
      </c>
      <c r="F65" s="45">
        <f t="shared" si="6"/>
        <v>94401.12</v>
      </c>
      <c r="G65" s="32">
        <f t="shared" si="3"/>
        <v>90.8215694820057</v>
      </c>
      <c r="H65" s="25" t="s">
        <v>230</v>
      </c>
      <c r="I65" s="26" t="s">
        <v>230</v>
      </c>
      <c r="J65" s="26" t="s">
        <v>230</v>
      </c>
    </row>
    <row r="66" spans="1:10" ht="74.400000000000006" customHeight="1" outlineLevel="1" x14ac:dyDescent="0.3">
      <c r="A66" s="20" t="s">
        <v>121</v>
      </c>
      <c r="B66" s="21" t="s">
        <v>122</v>
      </c>
      <c r="C66" s="22">
        <v>1000000</v>
      </c>
      <c r="D66" s="45">
        <f t="shared" si="5"/>
        <v>1000</v>
      </c>
      <c r="E66" s="45">
        <v>0</v>
      </c>
      <c r="F66" s="45">
        <f t="shared" si="6"/>
        <v>0</v>
      </c>
      <c r="G66" s="32">
        <f t="shared" si="3"/>
        <v>0</v>
      </c>
      <c r="H66" s="25" t="s">
        <v>230</v>
      </c>
      <c r="I66" s="26" t="s">
        <v>230</v>
      </c>
      <c r="J66" s="26" t="s">
        <v>230</v>
      </c>
    </row>
    <row r="67" spans="1:10" ht="48" customHeight="1" outlineLevel="1" x14ac:dyDescent="0.3">
      <c r="A67" s="20" t="s">
        <v>123</v>
      </c>
      <c r="B67" s="21" t="s">
        <v>124</v>
      </c>
      <c r="C67" s="22">
        <v>5000000</v>
      </c>
      <c r="D67" s="45">
        <f t="shared" si="5"/>
        <v>5000</v>
      </c>
      <c r="E67" s="45">
        <v>5000000</v>
      </c>
      <c r="F67" s="45">
        <f t="shared" si="6"/>
        <v>5000</v>
      </c>
      <c r="G67" s="32">
        <f t="shared" si="3"/>
        <v>100</v>
      </c>
      <c r="H67" s="25" t="s">
        <v>230</v>
      </c>
      <c r="I67" s="26" t="s">
        <v>230</v>
      </c>
      <c r="J67" s="26" t="s">
        <v>230</v>
      </c>
    </row>
    <row r="68" spans="1:10" ht="48" customHeight="1" outlineLevel="1" x14ac:dyDescent="0.3">
      <c r="A68" s="20" t="s">
        <v>125</v>
      </c>
      <c r="B68" s="21" t="s">
        <v>126</v>
      </c>
      <c r="C68" s="22">
        <v>452334701.02999997</v>
      </c>
      <c r="D68" s="45">
        <f t="shared" si="5"/>
        <v>452334.70103</v>
      </c>
      <c r="E68" s="45">
        <v>342777746.51999998</v>
      </c>
      <c r="F68" s="45">
        <f t="shared" si="6"/>
        <v>342777.74651999999</v>
      </c>
      <c r="G68" s="32">
        <f t="shared" si="3"/>
        <v>75.779670615468902</v>
      </c>
      <c r="H68" s="25" t="s">
        <v>230</v>
      </c>
      <c r="I68" s="26" t="s">
        <v>230</v>
      </c>
      <c r="J68" s="26" t="s">
        <v>230</v>
      </c>
    </row>
    <row r="69" spans="1:10" ht="63" customHeight="1" x14ac:dyDescent="0.3">
      <c r="A69" s="18" t="s">
        <v>127</v>
      </c>
      <c r="B69" s="19" t="s">
        <v>128</v>
      </c>
      <c r="C69" s="15">
        <v>454327437.82999998</v>
      </c>
      <c r="D69" s="44">
        <f t="shared" si="5"/>
        <v>454327.43783000001</v>
      </c>
      <c r="E69" s="44">
        <v>25745155.039999999</v>
      </c>
      <c r="F69" s="44">
        <f t="shared" si="6"/>
        <v>25745.155039999998</v>
      </c>
      <c r="G69" s="31">
        <f t="shared" si="3"/>
        <v>5.6666520435055272</v>
      </c>
      <c r="H69" s="15">
        <v>26493014.370000001</v>
      </c>
      <c r="I69" s="17">
        <f t="shared" ref="I69" si="8">H69/1000</f>
        <v>26493.014370000001</v>
      </c>
      <c r="J69" s="42">
        <f t="shared" si="4"/>
        <v>-747.85933000000296</v>
      </c>
    </row>
    <row r="70" spans="1:10" ht="48" customHeight="1" outlineLevel="1" x14ac:dyDescent="0.3">
      <c r="A70" s="20" t="s">
        <v>129</v>
      </c>
      <c r="B70" s="21" t="s">
        <v>130</v>
      </c>
      <c r="C70" s="22">
        <v>439127437.82999998</v>
      </c>
      <c r="D70" s="45">
        <f t="shared" si="5"/>
        <v>439127.43783000001</v>
      </c>
      <c r="E70" s="45">
        <v>24547155.039999999</v>
      </c>
      <c r="F70" s="45">
        <f t="shared" si="6"/>
        <v>24547.155039999998</v>
      </c>
      <c r="G70" s="32">
        <f t="shared" ref="G70:G115" si="9">F70/D70*100</f>
        <v>5.5899843474374222</v>
      </c>
      <c r="H70" s="25" t="s">
        <v>230</v>
      </c>
      <c r="I70" s="26" t="s">
        <v>230</v>
      </c>
      <c r="J70" s="26" t="s">
        <v>230</v>
      </c>
    </row>
    <row r="71" spans="1:10" ht="33.6" customHeight="1" outlineLevel="1" x14ac:dyDescent="0.3">
      <c r="A71" s="20" t="s">
        <v>131</v>
      </c>
      <c r="B71" s="21" t="s">
        <v>132</v>
      </c>
      <c r="C71" s="22">
        <v>15200000</v>
      </c>
      <c r="D71" s="45">
        <f t="shared" ref="D71:D115" si="10">C71/1000</f>
        <v>15200</v>
      </c>
      <c r="E71" s="45">
        <v>1198000</v>
      </c>
      <c r="F71" s="45">
        <f t="shared" ref="F71:F115" si="11">E71/1000</f>
        <v>1198</v>
      </c>
      <c r="G71" s="32">
        <f t="shared" si="9"/>
        <v>7.8815789473684212</v>
      </c>
      <c r="H71" s="25" t="s">
        <v>230</v>
      </c>
      <c r="I71" s="26" t="s">
        <v>230</v>
      </c>
      <c r="J71" s="26" t="s">
        <v>230</v>
      </c>
    </row>
    <row r="72" spans="1:10" ht="82.8" x14ac:dyDescent="0.3">
      <c r="A72" s="18" t="s">
        <v>133</v>
      </c>
      <c r="B72" s="19" t="s">
        <v>134</v>
      </c>
      <c r="C72" s="15">
        <v>4163720073.0100002</v>
      </c>
      <c r="D72" s="44">
        <f t="shared" si="10"/>
        <v>4163720.0730100004</v>
      </c>
      <c r="E72" s="44">
        <v>1444427667.72</v>
      </c>
      <c r="F72" s="44">
        <f t="shared" si="11"/>
        <v>1444427.66772</v>
      </c>
      <c r="G72" s="31">
        <f t="shared" si="9"/>
        <v>34.690796748874789</v>
      </c>
      <c r="H72" s="15">
        <v>2248392726.1300001</v>
      </c>
      <c r="I72" s="17">
        <f t="shared" ref="I72:I82" si="12">H72/1000</f>
        <v>2248392.7261300003</v>
      </c>
      <c r="J72" s="42">
        <f t="shared" ref="J72:J111" si="13">F72-I72</f>
        <v>-803965.05841000029</v>
      </c>
    </row>
    <row r="73" spans="1:10" ht="62.4" customHeight="1" outlineLevel="1" x14ac:dyDescent="0.3">
      <c r="A73" s="20" t="s">
        <v>135</v>
      </c>
      <c r="B73" s="21" t="s">
        <v>136</v>
      </c>
      <c r="C73" s="22">
        <v>658765776.88999999</v>
      </c>
      <c r="D73" s="45">
        <f t="shared" si="10"/>
        <v>658765.77688999998</v>
      </c>
      <c r="E73" s="45">
        <v>214453764.03</v>
      </c>
      <c r="F73" s="45">
        <f t="shared" si="11"/>
        <v>214453.76402999999</v>
      </c>
      <c r="G73" s="32">
        <f t="shared" si="9"/>
        <v>32.553871429451817</v>
      </c>
      <c r="H73" s="22">
        <v>159336541.31999999</v>
      </c>
      <c r="I73" s="23">
        <f t="shared" si="12"/>
        <v>159336.54131999999</v>
      </c>
      <c r="J73" s="43">
        <f t="shared" si="13"/>
        <v>55117.222710000002</v>
      </c>
    </row>
    <row r="74" spans="1:10" ht="65.400000000000006" customHeight="1" outlineLevel="1" x14ac:dyDescent="0.3">
      <c r="A74" s="20" t="s">
        <v>137</v>
      </c>
      <c r="B74" s="21" t="s">
        <v>138</v>
      </c>
      <c r="C74" s="22">
        <v>2787532547.79</v>
      </c>
      <c r="D74" s="45">
        <f t="shared" si="10"/>
        <v>2787532.5477899997</v>
      </c>
      <c r="E74" s="45">
        <v>902025111.24000001</v>
      </c>
      <c r="F74" s="45">
        <f t="shared" si="11"/>
        <v>902025.11124</v>
      </c>
      <c r="G74" s="32">
        <f t="shared" si="9"/>
        <v>32.359267408559582</v>
      </c>
      <c r="H74" s="22">
        <v>1792831266.4300001</v>
      </c>
      <c r="I74" s="23">
        <f t="shared" si="12"/>
        <v>1792831.2664300001</v>
      </c>
      <c r="J74" s="43">
        <f t="shared" si="13"/>
        <v>-890806.15519000008</v>
      </c>
    </row>
    <row r="75" spans="1:10" ht="49.8" customHeight="1" outlineLevel="1" x14ac:dyDescent="0.3">
      <c r="A75" s="20" t="s">
        <v>139</v>
      </c>
      <c r="B75" s="21" t="s">
        <v>140</v>
      </c>
      <c r="C75" s="22">
        <v>173345833.33000001</v>
      </c>
      <c r="D75" s="45">
        <f t="shared" si="10"/>
        <v>173345.83333000002</v>
      </c>
      <c r="E75" s="45">
        <v>88120085</v>
      </c>
      <c r="F75" s="45">
        <f t="shared" si="11"/>
        <v>88120.085000000006</v>
      </c>
      <c r="G75" s="32">
        <f t="shared" si="9"/>
        <v>50.834844603530215</v>
      </c>
      <c r="H75" s="22">
        <v>3606818.27</v>
      </c>
      <c r="I75" s="23">
        <f t="shared" si="12"/>
        <v>3606.8182700000002</v>
      </c>
      <c r="J75" s="43">
        <f t="shared" si="13"/>
        <v>84513.266730000003</v>
      </c>
    </row>
    <row r="76" spans="1:10" ht="64.2" customHeight="1" outlineLevel="1" x14ac:dyDescent="0.3">
      <c r="A76" s="20" t="s">
        <v>227</v>
      </c>
      <c r="B76" s="21" t="s">
        <v>224</v>
      </c>
      <c r="C76" s="27" t="s">
        <v>230</v>
      </c>
      <c r="D76" s="46" t="s">
        <v>230</v>
      </c>
      <c r="E76" s="46" t="s">
        <v>230</v>
      </c>
      <c r="F76" s="46" t="s">
        <v>230</v>
      </c>
      <c r="G76" s="31" t="s">
        <v>230</v>
      </c>
      <c r="H76" s="22">
        <v>501375</v>
      </c>
      <c r="I76" s="23">
        <f t="shared" si="12"/>
        <v>501.375</v>
      </c>
      <c r="J76" s="29" t="s">
        <v>230</v>
      </c>
    </row>
    <row r="77" spans="1:10" ht="66" customHeight="1" outlineLevel="1" x14ac:dyDescent="0.3">
      <c r="A77" s="20" t="s">
        <v>141</v>
      </c>
      <c r="B77" s="21" t="s">
        <v>142</v>
      </c>
      <c r="C77" s="22">
        <v>395069857</v>
      </c>
      <c r="D77" s="45">
        <f t="shared" si="10"/>
        <v>395069.85700000002</v>
      </c>
      <c r="E77" s="45">
        <v>173523235.91999999</v>
      </c>
      <c r="F77" s="45">
        <f t="shared" si="11"/>
        <v>173523.23591999998</v>
      </c>
      <c r="G77" s="32">
        <f t="shared" si="9"/>
        <v>43.922165370363849</v>
      </c>
      <c r="H77" s="22">
        <v>175887963.34</v>
      </c>
      <c r="I77" s="23">
        <f t="shared" si="12"/>
        <v>175887.96334000002</v>
      </c>
      <c r="J77" s="43">
        <f t="shared" si="13"/>
        <v>-2364.7274200000393</v>
      </c>
    </row>
    <row r="78" spans="1:10" ht="103.2" customHeight="1" outlineLevel="1" x14ac:dyDescent="0.3">
      <c r="A78" s="20" t="s">
        <v>143</v>
      </c>
      <c r="B78" s="21" t="s">
        <v>144</v>
      </c>
      <c r="C78" s="22">
        <v>4029800</v>
      </c>
      <c r="D78" s="45">
        <f t="shared" si="10"/>
        <v>4029.8</v>
      </c>
      <c r="E78" s="45">
        <v>4029800</v>
      </c>
      <c r="F78" s="45">
        <f t="shared" si="11"/>
        <v>4029.8</v>
      </c>
      <c r="G78" s="32">
        <f t="shared" si="9"/>
        <v>100</v>
      </c>
      <c r="H78" s="22">
        <v>3082684.46</v>
      </c>
      <c r="I78" s="23">
        <f t="shared" si="12"/>
        <v>3082.6844599999999</v>
      </c>
      <c r="J78" s="43">
        <f t="shared" si="13"/>
        <v>947.11554000000024</v>
      </c>
    </row>
    <row r="79" spans="1:10" ht="55.2" outlineLevel="1" x14ac:dyDescent="0.3">
      <c r="A79" s="20" t="s">
        <v>228</v>
      </c>
      <c r="B79" s="21" t="s">
        <v>225</v>
      </c>
      <c r="C79" s="27" t="s">
        <v>230</v>
      </c>
      <c r="D79" s="46" t="s">
        <v>230</v>
      </c>
      <c r="E79" s="46" t="s">
        <v>230</v>
      </c>
      <c r="F79" s="46" t="s">
        <v>230</v>
      </c>
      <c r="G79" s="31" t="s">
        <v>230</v>
      </c>
      <c r="H79" s="22">
        <v>96337866.230000004</v>
      </c>
      <c r="I79" s="23">
        <f t="shared" si="12"/>
        <v>96337.86623</v>
      </c>
      <c r="J79" s="29" t="s">
        <v>230</v>
      </c>
    </row>
    <row r="80" spans="1:10" ht="48" customHeight="1" outlineLevel="1" x14ac:dyDescent="0.3">
      <c r="A80" s="20" t="s">
        <v>145</v>
      </c>
      <c r="B80" s="21" t="s">
        <v>146</v>
      </c>
      <c r="C80" s="22">
        <v>40802785.780000001</v>
      </c>
      <c r="D80" s="45">
        <f t="shared" si="10"/>
        <v>40802.785779999998</v>
      </c>
      <c r="E80" s="45">
        <v>27280308.18</v>
      </c>
      <c r="F80" s="45">
        <f t="shared" si="11"/>
        <v>27280.30818</v>
      </c>
      <c r="G80" s="32">
        <f t="shared" si="9"/>
        <v>66.858935385171151</v>
      </c>
      <c r="H80" s="22">
        <v>16725377.5</v>
      </c>
      <c r="I80" s="23">
        <f t="shared" si="12"/>
        <v>16725.377499999999</v>
      </c>
      <c r="J80" s="43">
        <f t="shared" si="13"/>
        <v>10554.930680000001</v>
      </c>
    </row>
    <row r="81" spans="1:10" ht="55.2" outlineLevel="1" x14ac:dyDescent="0.3">
      <c r="A81" s="20" t="s">
        <v>147</v>
      </c>
      <c r="B81" s="21" t="s">
        <v>148</v>
      </c>
      <c r="C81" s="22">
        <v>300000</v>
      </c>
      <c r="D81" s="45">
        <f t="shared" si="10"/>
        <v>300</v>
      </c>
      <c r="E81" s="45">
        <v>5354.02</v>
      </c>
      <c r="F81" s="45">
        <f t="shared" si="11"/>
        <v>5.3540200000000002</v>
      </c>
      <c r="G81" s="32">
        <f t="shared" si="9"/>
        <v>1.7846733333333333</v>
      </c>
      <c r="H81" s="22">
        <v>82833.58</v>
      </c>
      <c r="I81" s="23">
        <f t="shared" si="12"/>
        <v>82.833579999999998</v>
      </c>
      <c r="J81" s="43">
        <f t="shared" si="13"/>
        <v>-77.479559999999992</v>
      </c>
    </row>
    <row r="82" spans="1:10" ht="49.2" customHeight="1" outlineLevel="1" x14ac:dyDescent="0.3">
      <c r="A82" s="20" t="s">
        <v>149</v>
      </c>
      <c r="B82" s="21" t="s">
        <v>150</v>
      </c>
      <c r="C82" s="22">
        <v>99373472.219999999</v>
      </c>
      <c r="D82" s="45">
        <f t="shared" si="10"/>
        <v>99373.472219999996</v>
      </c>
      <c r="E82" s="45">
        <v>34990009.329999998</v>
      </c>
      <c r="F82" s="45">
        <f t="shared" si="11"/>
        <v>34990.009330000001</v>
      </c>
      <c r="G82" s="32">
        <f t="shared" si="9"/>
        <v>35.210613605748478</v>
      </c>
      <c r="H82" s="22">
        <v>0</v>
      </c>
      <c r="I82" s="23">
        <f t="shared" si="12"/>
        <v>0</v>
      </c>
      <c r="J82" s="43">
        <f t="shared" si="13"/>
        <v>34990.009330000001</v>
      </c>
    </row>
    <row r="83" spans="1:10" ht="49.2" customHeight="1" outlineLevel="1" x14ac:dyDescent="0.3">
      <c r="A83" s="20" t="s">
        <v>151</v>
      </c>
      <c r="B83" s="21" t="s">
        <v>152</v>
      </c>
      <c r="C83" s="22">
        <v>4500000</v>
      </c>
      <c r="D83" s="45">
        <f t="shared" si="10"/>
        <v>4500</v>
      </c>
      <c r="E83" s="45">
        <v>0</v>
      </c>
      <c r="F83" s="45">
        <f t="shared" si="11"/>
        <v>0</v>
      </c>
      <c r="G83" s="32">
        <f t="shared" si="9"/>
        <v>0</v>
      </c>
      <c r="H83" s="25" t="s">
        <v>230</v>
      </c>
      <c r="I83" s="26" t="s">
        <v>230</v>
      </c>
      <c r="J83" s="26" t="s">
        <v>230</v>
      </c>
    </row>
    <row r="84" spans="1:10" ht="49.2" customHeight="1" x14ac:dyDescent="0.3">
      <c r="A84" s="18" t="s">
        <v>153</v>
      </c>
      <c r="B84" s="19" t="s">
        <v>154</v>
      </c>
      <c r="C84" s="15">
        <v>10031020286.280001</v>
      </c>
      <c r="D84" s="44">
        <f t="shared" si="10"/>
        <v>10031020.286280001</v>
      </c>
      <c r="E84" s="44">
        <v>3021981985.9899998</v>
      </c>
      <c r="F84" s="44">
        <f t="shared" si="11"/>
        <v>3021981.98599</v>
      </c>
      <c r="G84" s="31">
        <f t="shared" si="9"/>
        <v>30.126367006986694</v>
      </c>
      <c r="H84" s="15">
        <v>2785756763.9400001</v>
      </c>
      <c r="I84" s="17">
        <f t="shared" ref="I84:I86" si="14">H84/1000</f>
        <v>2785756.76394</v>
      </c>
      <c r="J84" s="42">
        <f t="shared" si="13"/>
        <v>236225.22204999998</v>
      </c>
    </row>
    <row r="85" spans="1:10" ht="36.6" customHeight="1" outlineLevel="1" x14ac:dyDescent="0.3">
      <c r="A85" s="20" t="s">
        <v>155</v>
      </c>
      <c r="B85" s="21" t="s">
        <v>156</v>
      </c>
      <c r="C85" s="22">
        <v>8868116853.8799992</v>
      </c>
      <c r="D85" s="45">
        <f t="shared" si="10"/>
        <v>8868116.8538799994</v>
      </c>
      <c r="E85" s="45">
        <v>2637725227.29</v>
      </c>
      <c r="F85" s="45">
        <f t="shared" si="11"/>
        <v>2637725.2272899998</v>
      </c>
      <c r="G85" s="32">
        <f t="shared" si="9"/>
        <v>29.743915994250074</v>
      </c>
      <c r="H85" s="22">
        <v>1552561306.54</v>
      </c>
      <c r="I85" s="23">
        <f t="shared" si="14"/>
        <v>1552561.30654</v>
      </c>
      <c r="J85" s="43">
        <f t="shared" si="13"/>
        <v>1085163.9207499998</v>
      </c>
    </row>
    <row r="86" spans="1:10" ht="45.6" customHeight="1" outlineLevel="1" x14ac:dyDescent="0.3">
      <c r="A86" s="20" t="s">
        <v>157</v>
      </c>
      <c r="B86" s="21" t="s">
        <v>158</v>
      </c>
      <c r="C86" s="22">
        <v>922603432.39999998</v>
      </c>
      <c r="D86" s="45">
        <f t="shared" si="10"/>
        <v>922603.43239999993</v>
      </c>
      <c r="E86" s="45">
        <v>384256758.69999999</v>
      </c>
      <c r="F86" s="45">
        <f t="shared" si="11"/>
        <v>384256.75870000001</v>
      </c>
      <c r="G86" s="32">
        <f t="shared" si="9"/>
        <v>41.649179398825744</v>
      </c>
      <c r="H86" s="22">
        <v>1233195457.4000001</v>
      </c>
      <c r="I86" s="23">
        <f t="shared" si="14"/>
        <v>1233195.4574000002</v>
      </c>
      <c r="J86" s="43">
        <f t="shared" si="13"/>
        <v>-848938.69870000018</v>
      </c>
    </row>
    <row r="87" spans="1:10" ht="49.2" customHeight="1" outlineLevel="1" x14ac:dyDescent="0.3">
      <c r="A87" s="20" t="s">
        <v>159</v>
      </c>
      <c r="B87" s="21" t="s">
        <v>160</v>
      </c>
      <c r="C87" s="22">
        <v>240300000</v>
      </c>
      <c r="D87" s="45">
        <f t="shared" si="10"/>
        <v>240300</v>
      </c>
      <c r="E87" s="45">
        <v>0</v>
      </c>
      <c r="F87" s="45">
        <f t="shared" si="11"/>
        <v>0</v>
      </c>
      <c r="G87" s="32">
        <f t="shared" si="9"/>
        <v>0</v>
      </c>
      <c r="H87" s="25" t="s">
        <v>230</v>
      </c>
      <c r="I87" s="26" t="s">
        <v>230</v>
      </c>
      <c r="J87" s="26" t="s">
        <v>230</v>
      </c>
    </row>
    <row r="88" spans="1:10" ht="55.2" x14ac:dyDescent="0.3">
      <c r="A88" s="18" t="s">
        <v>161</v>
      </c>
      <c r="B88" s="19" t="s">
        <v>162</v>
      </c>
      <c r="C88" s="15">
        <v>58900056</v>
      </c>
      <c r="D88" s="44">
        <f t="shared" si="10"/>
        <v>58900.055999999997</v>
      </c>
      <c r="E88" s="44">
        <v>16997565.27</v>
      </c>
      <c r="F88" s="44">
        <f t="shared" si="11"/>
        <v>16997.565269999999</v>
      </c>
      <c r="G88" s="31">
        <f t="shared" si="9"/>
        <v>28.858317672906797</v>
      </c>
      <c r="H88" s="15">
        <v>519134417.36000001</v>
      </c>
      <c r="I88" s="17">
        <f t="shared" ref="I88:I111" si="15">H88/1000</f>
        <v>519134.41736000002</v>
      </c>
      <c r="J88" s="42">
        <f t="shared" si="13"/>
        <v>-502136.85209</v>
      </c>
    </row>
    <row r="89" spans="1:10" ht="48.6" customHeight="1" outlineLevel="1" x14ac:dyDescent="0.3">
      <c r="A89" s="20" t="s">
        <v>163</v>
      </c>
      <c r="B89" s="21" t="s">
        <v>164</v>
      </c>
      <c r="C89" s="22">
        <v>58900056</v>
      </c>
      <c r="D89" s="45">
        <f t="shared" si="10"/>
        <v>58900.055999999997</v>
      </c>
      <c r="E89" s="45">
        <v>16997565.27</v>
      </c>
      <c r="F89" s="45">
        <f t="shared" si="11"/>
        <v>16997.565269999999</v>
      </c>
      <c r="G89" s="32">
        <f t="shared" si="9"/>
        <v>28.858317672906797</v>
      </c>
      <c r="H89" s="22">
        <v>19134417.359999999</v>
      </c>
      <c r="I89" s="23">
        <f t="shared" si="15"/>
        <v>19134.417359999999</v>
      </c>
      <c r="J89" s="43">
        <f t="shared" si="13"/>
        <v>-2136.8520900000003</v>
      </c>
    </row>
    <row r="90" spans="1:10" ht="48.6" customHeight="1" outlineLevel="1" x14ac:dyDescent="0.3">
      <c r="A90" s="20" t="s">
        <v>229</v>
      </c>
      <c r="B90" s="21" t="s">
        <v>226</v>
      </c>
      <c r="C90" s="27" t="s">
        <v>230</v>
      </c>
      <c r="D90" s="46" t="s">
        <v>230</v>
      </c>
      <c r="E90" s="46" t="s">
        <v>230</v>
      </c>
      <c r="F90" s="46" t="s">
        <v>230</v>
      </c>
      <c r="G90" s="31" t="s">
        <v>230</v>
      </c>
      <c r="H90" s="22">
        <v>500000000</v>
      </c>
      <c r="I90" s="23">
        <f t="shared" si="15"/>
        <v>500000</v>
      </c>
      <c r="J90" s="29" t="s">
        <v>230</v>
      </c>
    </row>
    <row r="91" spans="1:10" ht="82.8" x14ac:dyDescent="0.3">
      <c r="A91" s="18" t="s">
        <v>165</v>
      </c>
      <c r="B91" s="19" t="s">
        <v>166</v>
      </c>
      <c r="C91" s="15">
        <v>517919068</v>
      </c>
      <c r="D91" s="44">
        <f t="shared" si="10"/>
        <v>517919.06800000003</v>
      </c>
      <c r="E91" s="44">
        <v>128922711.27</v>
      </c>
      <c r="F91" s="44">
        <f t="shared" si="11"/>
        <v>128922.71127</v>
      </c>
      <c r="G91" s="31">
        <f t="shared" si="9"/>
        <v>24.89244347921942</v>
      </c>
      <c r="H91" s="15">
        <v>108515195.51000001</v>
      </c>
      <c r="I91" s="17">
        <f t="shared" si="15"/>
        <v>108515.19551000001</v>
      </c>
      <c r="J91" s="42">
        <f t="shared" si="13"/>
        <v>20407.515759999995</v>
      </c>
    </row>
    <row r="92" spans="1:10" ht="36" customHeight="1" outlineLevel="1" x14ac:dyDescent="0.3">
      <c r="A92" s="20" t="s">
        <v>167</v>
      </c>
      <c r="B92" s="21" t="s">
        <v>168</v>
      </c>
      <c r="C92" s="22">
        <v>180562074</v>
      </c>
      <c r="D92" s="45">
        <f t="shared" si="10"/>
        <v>180562.07399999999</v>
      </c>
      <c r="E92" s="45">
        <v>82766197.920000002</v>
      </c>
      <c r="F92" s="45">
        <f t="shared" si="11"/>
        <v>82766.197920000006</v>
      </c>
      <c r="G92" s="32">
        <f t="shared" si="9"/>
        <v>45.838085532845625</v>
      </c>
      <c r="H92" s="22">
        <v>51028965.140000001</v>
      </c>
      <c r="I92" s="23">
        <f t="shared" si="15"/>
        <v>51028.96514</v>
      </c>
      <c r="J92" s="43">
        <f t="shared" si="13"/>
        <v>31737.232780000006</v>
      </c>
    </row>
    <row r="93" spans="1:10" ht="36" customHeight="1" outlineLevel="1" x14ac:dyDescent="0.3">
      <c r="A93" s="20" t="s">
        <v>169</v>
      </c>
      <c r="B93" s="21" t="s">
        <v>170</v>
      </c>
      <c r="C93" s="22">
        <v>205069500</v>
      </c>
      <c r="D93" s="45">
        <f t="shared" si="10"/>
        <v>205069.5</v>
      </c>
      <c r="E93" s="45">
        <v>5591514.4699999997</v>
      </c>
      <c r="F93" s="45">
        <f t="shared" si="11"/>
        <v>5591.5144700000001</v>
      </c>
      <c r="G93" s="32">
        <f t="shared" si="9"/>
        <v>2.7266436354504204</v>
      </c>
      <c r="H93" s="22">
        <v>7222444.5999999996</v>
      </c>
      <c r="I93" s="23">
        <f t="shared" si="15"/>
        <v>7222.4445999999998</v>
      </c>
      <c r="J93" s="43">
        <f t="shared" si="13"/>
        <v>-1630.9301299999997</v>
      </c>
    </row>
    <row r="94" spans="1:10" ht="46.8" customHeight="1" outlineLevel="1" x14ac:dyDescent="0.3">
      <c r="A94" s="20" t="s">
        <v>171</v>
      </c>
      <c r="B94" s="21" t="s">
        <v>172</v>
      </c>
      <c r="C94" s="22">
        <v>52696770</v>
      </c>
      <c r="D94" s="45">
        <f t="shared" si="10"/>
        <v>52696.77</v>
      </c>
      <c r="E94" s="45">
        <v>9798697.9199999999</v>
      </c>
      <c r="F94" s="45">
        <f t="shared" si="11"/>
        <v>9798.6979200000005</v>
      </c>
      <c r="G94" s="32">
        <f t="shared" si="9"/>
        <v>18.594494349463925</v>
      </c>
      <c r="H94" s="22">
        <v>18703543.18</v>
      </c>
      <c r="I94" s="23">
        <f t="shared" si="15"/>
        <v>18703.543180000001</v>
      </c>
      <c r="J94" s="43">
        <f t="shared" si="13"/>
        <v>-8904.8452600000001</v>
      </c>
    </row>
    <row r="95" spans="1:10" ht="47.4" customHeight="1" outlineLevel="1" x14ac:dyDescent="0.3">
      <c r="A95" s="20" t="s">
        <v>173</v>
      </c>
      <c r="B95" s="21" t="s">
        <v>174</v>
      </c>
      <c r="C95" s="22">
        <v>3309100</v>
      </c>
      <c r="D95" s="45">
        <f t="shared" si="10"/>
        <v>3309.1</v>
      </c>
      <c r="E95" s="45">
        <v>33000</v>
      </c>
      <c r="F95" s="45">
        <f t="shared" si="11"/>
        <v>33</v>
      </c>
      <c r="G95" s="32">
        <f t="shared" si="9"/>
        <v>0.99725000755492421</v>
      </c>
      <c r="H95" s="22">
        <v>31000</v>
      </c>
      <c r="I95" s="23">
        <f t="shared" si="15"/>
        <v>31</v>
      </c>
      <c r="J95" s="43">
        <f t="shared" si="13"/>
        <v>2</v>
      </c>
    </row>
    <row r="96" spans="1:10" ht="62.4" customHeight="1" outlineLevel="1" x14ac:dyDescent="0.3">
      <c r="A96" s="20" t="s">
        <v>175</v>
      </c>
      <c r="B96" s="21" t="s">
        <v>176</v>
      </c>
      <c r="C96" s="22">
        <v>76281624</v>
      </c>
      <c r="D96" s="45">
        <f t="shared" si="10"/>
        <v>76281.623999999996</v>
      </c>
      <c r="E96" s="45">
        <v>30733300.960000001</v>
      </c>
      <c r="F96" s="45">
        <f t="shared" si="11"/>
        <v>30733.30096</v>
      </c>
      <c r="G96" s="32">
        <f t="shared" si="9"/>
        <v>40.289258865280587</v>
      </c>
      <c r="H96" s="22">
        <v>31529242.59</v>
      </c>
      <c r="I96" s="23">
        <f t="shared" si="15"/>
        <v>31529.242590000002</v>
      </c>
      <c r="J96" s="43">
        <f t="shared" si="13"/>
        <v>-795.94163000000117</v>
      </c>
    </row>
    <row r="97" spans="1:10" ht="50.4" customHeight="1" x14ac:dyDescent="0.3">
      <c r="A97" s="18" t="s">
        <v>177</v>
      </c>
      <c r="B97" s="19" t="s">
        <v>178</v>
      </c>
      <c r="C97" s="15">
        <v>532957523</v>
      </c>
      <c r="D97" s="44">
        <f t="shared" si="10"/>
        <v>532957.52300000004</v>
      </c>
      <c r="E97" s="44">
        <v>313921894.86000001</v>
      </c>
      <c r="F97" s="44">
        <f t="shared" si="11"/>
        <v>313921.89486</v>
      </c>
      <c r="G97" s="31">
        <f t="shared" si="9"/>
        <v>58.901860150682204</v>
      </c>
      <c r="H97" s="15">
        <v>373933324.97000003</v>
      </c>
      <c r="I97" s="17">
        <f t="shared" si="15"/>
        <v>373933.32497000002</v>
      </c>
      <c r="J97" s="42">
        <f t="shared" si="13"/>
        <v>-60011.430110000016</v>
      </c>
    </row>
    <row r="98" spans="1:10" ht="47.4" customHeight="1" outlineLevel="1" x14ac:dyDescent="0.3">
      <c r="A98" s="20" t="s">
        <v>179</v>
      </c>
      <c r="B98" s="21" t="s">
        <v>180</v>
      </c>
      <c r="C98" s="22">
        <v>452612356</v>
      </c>
      <c r="D98" s="45">
        <f t="shared" si="10"/>
        <v>452612.35600000003</v>
      </c>
      <c r="E98" s="45">
        <v>255730752.59999999</v>
      </c>
      <c r="F98" s="45">
        <f t="shared" si="11"/>
        <v>255730.75260000001</v>
      </c>
      <c r="G98" s="32">
        <f t="shared" si="9"/>
        <v>56.501054204538768</v>
      </c>
      <c r="H98" s="22">
        <v>249531985.72999999</v>
      </c>
      <c r="I98" s="23">
        <f t="shared" si="15"/>
        <v>249531.98572999999</v>
      </c>
      <c r="J98" s="43">
        <f t="shared" si="13"/>
        <v>6198.7668700000213</v>
      </c>
    </row>
    <row r="99" spans="1:10" ht="34.799999999999997" customHeight="1" outlineLevel="1" x14ac:dyDescent="0.3">
      <c r="A99" s="20" t="s">
        <v>181</v>
      </c>
      <c r="B99" s="21" t="s">
        <v>182</v>
      </c>
      <c r="C99" s="22">
        <v>80345167</v>
      </c>
      <c r="D99" s="45">
        <f t="shared" si="10"/>
        <v>80345.167000000001</v>
      </c>
      <c r="E99" s="45">
        <v>58191142.259999998</v>
      </c>
      <c r="F99" s="45">
        <f t="shared" si="11"/>
        <v>58191.142260000001</v>
      </c>
      <c r="G99" s="32">
        <f t="shared" si="9"/>
        <v>72.426437622564151</v>
      </c>
      <c r="H99" s="22">
        <v>124401339.23999999</v>
      </c>
      <c r="I99" s="23">
        <f t="shared" si="15"/>
        <v>124401.33924</v>
      </c>
      <c r="J99" s="43">
        <f t="shared" si="13"/>
        <v>-66210.196980000008</v>
      </c>
    </row>
    <row r="100" spans="1:10" ht="69" x14ac:dyDescent="0.3">
      <c r="A100" s="18" t="s">
        <v>183</v>
      </c>
      <c r="B100" s="19" t="s">
        <v>184</v>
      </c>
      <c r="C100" s="15">
        <v>1066154221</v>
      </c>
      <c r="D100" s="44">
        <f t="shared" si="10"/>
        <v>1066154.2209999999</v>
      </c>
      <c r="E100" s="44">
        <v>311548583.63</v>
      </c>
      <c r="F100" s="44">
        <f t="shared" si="11"/>
        <v>311548.58363000001</v>
      </c>
      <c r="G100" s="31">
        <f t="shared" si="9"/>
        <v>29.221718349319374</v>
      </c>
      <c r="H100" s="15">
        <v>293002033.81999999</v>
      </c>
      <c r="I100" s="17">
        <f t="shared" si="15"/>
        <v>293002.03382000001</v>
      </c>
      <c r="J100" s="42">
        <f t="shared" si="13"/>
        <v>18546.549809999997</v>
      </c>
    </row>
    <row r="101" spans="1:10" ht="62.4" customHeight="1" outlineLevel="1" x14ac:dyDescent="0.3">
      <c r="A101" s="20" t="s">
        <v>185</v>
      </c>
      <c r="B101" s="21" t="s">
        <v>186</v>
      </c>
      <c r="C101" s="22">
        <v>400642800</v>
      </c>
      <c r="D101" s="45">
        <f t="shared" si="10"/>
        <v>400642.8</v>
      </c>
      <c r="E101" s="45">
        <v>143362679.50999999</v>
      </c>
      <c r="F101" s="45">
        <f t="shared" si="11"/>
        <v>143362.67950999999</v>
      </c>
      <c r="G101" s="32">
        <f t="shared" si="9"/>
        <v>35.78316632920896</v>
      </c>
      <c r="H101" s="22">
        <v>171179134</v>
      </c>
      <c r="I101" s="23">
        <f t="shared" si="15"/>
        <v>171179.13399999999</v>
      </c>
      <c r="J101" s="43">
        <f t="shared" si="13"/>
        <v>-27816.454490000004</v>
      </c>
    </row>
    <row r="102" spans="1:10" ht="64.2" customHeight="1" outlineLevel="1" x14ac:dyDescent="0.3">
      <c r="A102" s="20" t="s">
        <v>187</v>
      </c>
      <c r="B102" s="21" t="s">
        <v>188</v>
      </c>
      <c r="C102" s="22">
        <v>29604000</v>
      </c>
      <c r="D102" s="45">
        <f t="shared" si="10"/>
        <v>29604</v>
      </c>
      <c r="E102" s="45">
        <v>17073954.469999999</v>
      </c>
      <c r="F102" s="45">
        <f t="shared" si="11"/>
        <v>17073.954470000001</v>
      </c>
      <c r="G102" s="32">
        <f t="shared" si="9"/>
        <v>57.674484765572217</v>
      </c>
      <c r="H102" s="22">
        <v>19515066</v>
      </c>
      <c r="I102" s="23">
        <f t="shared" si="15"/>
        <v>19515.065999999999</v>
      </c>
      <c r="J102" s="43">
        <f t="shared" si="13"/>
        <v>-2441.1115299999983</v>
      </c>
    </row>
    <row r="103" spans="1:10" ht="47.4" customHeight="1" outlineLevel="1" x14ac:dyDescent="0.3">
      <c r="A103" s="20" t="s">
        <v>189</v>
      </c>
      <c r="B103" s="21" t="s">
        <v>190</v>
      </c>
      <c r="C103" s="22">
        <v>497502145</v>
      </c>
      <c r="D103" s="45">
        <f t="shared" si="10"/>
        <v>497502.14500000002</v>
      </c>
      <c r="E103" s="45">
        <v>107821267.87</v>
      </c>
      <c r="F103" s="45">
        <f t="shared" si="11"/>
        <v>107821.26787000001</v>
      </c>
      <c r="G103" s="32">
        <f t="shared" si="9"/>
        <v>21.672523214950161</v>
      </c>
      <c r="H103" s="22">
        <v>62899805.899999999</v>
      </c>
      <c r="I103" s="23">
        <f t="shared" si="15"/>
        <v>62899.805899999999</v>
      </c>
      <c r="J103" s="43">
        <f t="shared" si="13"/>
        <v>44921.461970000011</v>
      </c>
    </row>
    <row r="104" spans="1:10" ht="47.4" customHeight="1" outlineLevel="1" x14ac:dyDescent="0.3">
      <c r="A104" s="20" t="s">
        <v>191</v>
      </c>
      <c r="B104" s="21" t="s">
        <v>192</v>
      </c>
      <c r="C104" s="22">
        <v>136405276</v>
      </c>
      <c r="D104" s="45">
        <f t="shared" si="10"/>
        <v>136405.27600000001</v>
      </c>
      <c r="E104" s="45">
        <v>43290681.780000001</v>
      </c>
      <c r="F104" s="45">
        <f t="shared" si="11"/>
        <v>43290.681779999999</v>
      </c>
      <c r="G104" s="32">
        <f t="shared" si="9"/>
        <v>31.736808904664361</v>
      </c>
      <c r="H104" s="22">
        <v>39408027.920000002</v>
      </c>
      <c r="I104" s="23">
        <f t="shared" si="15"/>
        <v>39408.02792</v>
      </c>
      <c r="J104" s="43">
        <f t="shared" si="13"/>
        <v>3882.6538599999985</v>
      </c>
    </row>
    <row r="105" spans="1:10" ht="61.8" customHeight="1" outlineLevel="1" x14ac:dyDescent="0.3">
      <c r="A105" s="20" t="s">
        <v>193</v>
      </c>
      <c r="B105" s="21" t="s">
        <v>194</v>
      </c>
      <c r="C105" s="22">
        <v>2000000</v>
      </c>
      <c r="D105" s="45">
        <f t="shared" si="10"/>
        <v>2000</v>
      </c>
      <c r="E105" s="45">
        <v>0</v>
      </c>
      <c r="F105" s="45">
        <f t="shared" si="11"/>
        <v>0</v>
      </c>
      <c r="G105" s="32">
        <f t="shared" si="9"/>
        <v>0</v>
      </c>
      <c r="H105" s="22">
        <v>0</v>
      </c>
      <c r="I105" s="23">
        <f t="shared" si="15"/>
        <v>0</v>
      </c>
      <c r="J105" s="24">
        <f t="shared" si="13"/>
        <v>0</v>
      </c>
    </row>
    <row r="106" spans="1:10" ht="69" x14ac:dyDescent="0.3">
      <c r="A106" s="18" t="s">
        <v>195</v>
      </c>
      <c r="B106" s="19" t="s">
        <v>196</v>
      </c>
      <c r="C106" s="15">
        <v>4560681945</v>
      </c>
      <c r="D106" s="44">
        <f t="shared" si="10"/>
        <v>4560681.9450000003</v>
      </c>
      <c r="E106" s="44">
        <v>2108358661.3699999</v>
      </c>
      <c r="F106" s="44">
        <f t="shared" si="11"/>
        <v>2108358.6613699999</v>
      </c>
      <c r="G106" s="31">
        <f t="shared" si="9"/>
        <v>46.229022036527908</v>
      </c>
      <c r="H106" s="15">
        <v>1990021843.6600001</v>
      </c>
      <c r="I106" s="17">
        <f t="shared" si="15"/>
        <v>1990021.84366</v>
      </c>
      <c r="J106" s="42">
        <f t="shared" si="13"/>
        <v>118336.81770999986</v>
      </c>
    </row>
    <row r="107" spans="1:10" ht="62.4" customHeight="1" outlineLevel="1" x14ac:dyDescent="0.3">
      <c r="A107" s="20" t="s">
        <v>197</v>
      </c>
      <c r="B107" s="21" t="s">
        <v>198</v>
      </c>
      <c r="C107" s="22">
        <v>256959964</v>
      </c>
      <c r="D107" s="45">
        <f t="shared" si="10"/>
        <v>256959.96400000001</v>
      </c>
      <c r="E107" s="45">
        <v>89816639.180000007</v>
      </c>
      <c r="F107" s="45">
        <f t="shared" si="11"/>
        <v>89816.639180000013</v>
      </c>
      <c r="G107" s="32">
        <f t="shared" si="9"/>
        <v>34.953553768399502</v>
      </c>
      <c r="H107" s="22">
        <v>65721891.740000002</v>
      </c>
      <c r="I107" s="23">
        <f t="shared" si="15"/>
        <v>65721.891740000006</v>
      </c>
      <c r="J107" s="43">
        <f t="shared" si="13"/>
        <v>24094.747440000006</v>
      </c>
    </row>
    <row r="108" spans="1:10" ht="49.2" customHeight="1" outlineLevel="1" x14ac:dyDescent="0.3">
      <c r="A108" s="20" t="s">
        <v>199</v>
      </c>
      <c r="B108" s="21" t="s">
        <v>200</v>
      </c>
      <c r="C108" s="22">
        <v>1071906681</v>
      </c>
      <c r="D108" s="45">
        <f t="shared" si="10"/>
        <v>1071906.6810000001</v>
      </c>
      <c r="E108" s="45">
        <v>225105867.06</v>
      </c>
      <c r="F108" s="45">
        <f t="shared" si="11"/>
        <v>225105.86705999999</v>
      </c>
      <c r="G108" s="32">
        <f t="shared" si="9"/>
        <v>21.000509750531162</v>
      </c>
      <c r="H108" s="22">
        <v>286051572.61000001</v>
      </c>
      <c r="I108" s="23">
        <f t="shared" si="15"/>
        <v>286051.57261000003</v>
      </c>
      <c r="J108" s="43">
        <f t="shared" si="13"/>
        <v>-60945.705550000042</v>
      </c>
    </row>
    <row r="109" spans="1:10" ht="49.2" customHeight="1" outlineLevel="1" x14ac:dyDescent="0.3">
      <c r="A109" s="20" t="s">
        <v>201</v>
      </c>
      <c r="B109" s="21" t="s">
        <v>202</v>
      </c>
      <c r="C109" s="22">
        <v>3231815300</v>
      </c>
      <c r="D109" s="45">
        <f t="shared" si="10"/>
        <v>3231815.3</v>
      </c>
      <c r="E109" s="45">
        <v>1793436155.1300001</v>
      </c>
      <c r="F109" s="45">
        <f t="shared" si="11"/>
        <v>1793436.1551300001</v>
      </c>
      <c r="G109" s="32">
        <f t="shared" si="9"/>
        <v>55.493151329842405</v>
      </c>
      <c r="H109" s="22">
        <v>1638248379.3099999</v>
      </c>
      <c r="I109" s="23">
        <f t="shared" si="15"/>
        <v>1638248.37931</v>
      </c>
      <c r="J109" s="43">
        <f t="shared" si="13"/>
        <v>155187.7758200001</v>
      </c>
    </row>
    <row r="110" spans="1:10" ht="55.2" x14ac:dyDescent="0.3">
      <c r="A110" s="18" t="s">
        <v>203</v>
      </c>
      <c r="B110" s="19" t="s">
        <v>204</v>
      </c>
      <c r="C110" s="15">
        <v>814237698.84000003</v>
      </c>
      <c r="D110" s="44">
        <f t="shared" si="10"/>
        <v>814237.69884000008</v>
      </c>
      <c r="E110" s="44">
        <v>289690207.05000001</v>
      </c>
      <c r="F110" s="44">
        <f t="shared" si="11"/>
        <v>289690.20705000003</v>
      </c>
      <c r="G110" s="31">
        <f t="shared" si="9"/>
        <v>35.578088249009568</v>
      </c>
      <c r="H110" s="15">
        <v>471522954.74000001</v>
      </c>
      <c r="I110" s="17">
        <f t="shared" si="15"/>
        <v>471522.95474000002</v>
      </c>
      <c r="J110" s="42">
        <f t="shared" si="13"/>
        <v>-181832.74768999999</v>
      </c>
    </row>
    <row r="111" spans="1:10" ht="63.6" customHeight="1" outlineLevel="1" x14ac:dyDescent="0.3">
      <c r="A111" s="20" t="s">
        <v>205</v>
      </c>
      <c r="B111" s="21" t="s">
        <v>206</v>
      </c>
      <c r="C111" s="22">
        <v>814237698.84000003</v>
      </c>
      <c r="D111" s="45">
        <f t="shared" si="10"/>
        <v>814237.69884000008</v>
      </c>
      <c r="E111" s="45">
        <v>289690207.05000001</v>
      </c>
      <c r="F111" s="45">
        <f t="shared" si="11"/>
        <v>289690.20705000003</v>
      </c>
      <c r="G111" s="32">
        <f t="shared" si="9"/>
        <v>35.578088249009568</v>
      </c>
      <c r="H111" s="22">
        <v>471522954.74000001</v>
      </c>
      <c r="I111" s="23">
        <f t="shared" si="15"/>
        <v>471522.95474000002</v>
      </c>
      <c r="J111" s="43">
        <f t="shared" si="13"/>
        <v>-181832.74768999999</v>
      </c>
    </row>
    <row r="112" spans="1:10" ht="48.6" customHeight="1" x14ac:dyDescent="0.3">
      <c r="A112" s="20" t="s">
        <v>207</v>
      </c>
      <c r="B112" s="21" t="s">
        <v>208</v>
      </c>
      <c r="C112" s="22">
        <v>842711360.61000001</v>
      </c>
      <c r="D112" s="45">
        <f t="shared" si="10"/>
        <v>842711.36060999997</v>
      </c>
      <c r="E112" s="45">
        <v>24519311.609999999</v>
      </c>
      <c r="F112" s="45">
        <f t="shared" si="11"/>
        <v>24519.311610000001</v>
      </c>
      <c r="G112" s="32">
        <f t="shared" si="9"/>
        <v>2.9095741147065586</v>
      </c>
      <c r="H112" s="27" t="s">
        <v>230</v>
      </c>
      <c r="I112" s="30" t="s">
        <v>230</v>
      </c>
      <c r="J112" s="30" t="s">
        <v>230</v>
      </c>
    </row>
    <row r="113" spans="1:10" ht="48.6" customHeight="1" outlineLevel="1" x14ac:dyDescent="0.3">
      <c r="A113" s="20" t="s">
        <v>209</v>
      </c>
      <c r="B113" s="21" t="s">
        <v>210</v>
      </c>
      <c r="C113" s="22">
        <v>82363611.109999999</v>
      </c>
      <c r="D113" s="45">
        <f t="shared" si="10"/>
        <v>82363.611109999998</v>
      </c>
      <c r="E113" s="45">
        <v>0</v>
      </c>
      <c r="F113" s="45">
        <f t="shared" si="11"/>
        <v>0</v>
      </c>
      <c r="G113" s="32">
        <f t="shared" si="9"/>
        <v>0</v>
      </c>
      <c r="H113" s="27" t="s">
        <v>230</v>
      </c>
      <c r="I113" s="30" t="s">
        <v>230</v>
      </c>
      <c r="J113" s="30" t="s">
        <v>230</v>
      </c>
    </row>
    <row r="114" spans="1:10" ht="34.799999999999997" customHeight="1" outlineLevel="1" x14ac:dyDescent="0.3">
      <c r="A114" s="20" t="s">
        <v>211</v>
      </c>
      <c r="B114" s="21" t="s">
        <v>212</v>
      </c>
      <c r="C114" s="22">
        <v>760317749.5</v>
      </c>
      <c r="D114" s="45">
        <f t="shared" si="10"/>
        <v>760317.74950000003</v>
      </c>
      <c r="E114" s="45">
        <v>24519311.609999999</v>
      </c>
      <c r="F114" s="45">
        <f t="shared" si="11"/>
        <v>24519.311610000001</v>
      </c>
      <c r="G114" s="32">
        <f t="shared" si="9"/>
        <v>3.2248769183837132</v>
      </c>
      <c r="H114" s="27" t="s">
        <v>230</v>
      </c>
      <c r="I114" s="30" t="s">
        <v>230</v>
      </c>
      <c r="J114" s="30" t="s">
        <v>230</v>
      </c>
    </row>
    <row r="115" spans="1:10" ht="48.6" customHeight="1" outlineLevel="1" x14ac:dyDescent="0.3">
      <c r="A115" s="20" t="s">
        <v>213</v>
      </c>
      <c r="B115" s="21" t="s">
        <v>214</v>
      </c>
      <c r="C115" s="22">
        <v>30000</v>
      </c>
      <c r="D115" s="45">
        <f t="shared" si="10"/>
        <v>30</v>
      </c>
      <c r="E115" s="45">
        <v>0</v>
      </c>
      <c r="F115" s="45">
        <f t="shared" si="11"/>
        <v>0</v>
      </c>
      <c r="G115" s="32">
        <f t="shared" si="9"/>
        <v>0</v>
      </c>
      <c r="H115" s="27" t="s">
        <v>230</v>
      </c>
      <c r="I115" s="30" t="s">
        <v>230</v>
      </c>
      <c r="J115" s="30" t="s">
        <v>230</v>
      </c>
    </row>
    <row r="116" spans="1:10" ht="27" customHeight="1" x14ac:dyDescent="0.3">
      <c r="A116" s="9"/>
      <c r="B116" s="12"/>
      <c r="C116" s="9"/>
      <c r="D116" s="9"/>
      <c r="E116" s="9"/>
      <c r="F116" s="9"/>
      <c r="G116" s="9"/>
      <c r="H116" s="9"/>
      <c r="I116" s="9"/>
      <c r="J116" s="9"/>
    </row>
    <row r="117" spans="1:10" ht="27" customHeight="1" x14ac:dyDescent="0.3">
      <c r="A117" s="34"/>
      <c r="B117" s="35"/>
      <c r="C117" s="35"/>
      <c r="D117" s="10"/>
      <c r="E117" s="11"/>
      <c r="F117" s="11"/>
      <c r="G117" s="11"/>
      <c r="H117" s="11"/>
      <c r="I117" s="11"/>
      <c r="J117" s="11"/>
    </row>
    <row r="118" spans="1:10" ht="27" customHeight="1" x14ac:dyDescent="0.3"/>
    <row r="119" spans="1:10" ht="27" customHeight="1" x14ac:dyDescent="0.3"/>
    <row r="120" spans="1:10" ht="27" customHeight="1" x14ac:dyDescent="0.3"/>
  </sheetData>
  <mergeCells count="5">
    <mergeCell ref="A2:J2"/>
    <mergeCell ref="A117:C117"/>
    <mergeCell ref="A1:J1"/>
    <mergeCell ref="A3:J3"/>
    <mergeCell ref="A5:B5"/>
  </mergeCells>
  <pageMargins left="0.59055118110236227" right="0.59055118110236227" top="0.59055118110236227" bottom="0.59055118110236227" header="0.39370078740157483" footer="0.39370078740157483"/>
  <pageSetup paperSize="9" scale="77" fitToHeight="20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EDA7AA69-FA56-4C53-BD7A-20E94F660FF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Кривовицина Елена Викьлровна</cp:lastModifiedBy>
  <cp:lastPrinted>2020-08-05T06:07:28Z</cp:lastPrinted>
  <dcterms:created xsi:type="dcterms:W3CDTF">2020-07-31T11:25:20Z</dcterms:created>
  <dcterms:modified xsi:type="dcterms:W3CDTF">2020-08-05T06:12:28Z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Верный - Программы и подпрограммы (копия от 25.10.2019 16_05_45).xlsx</vt:lpwstr>
  </property>
  <property fmtid="{D5CDD505-2E9C-101B-9397-08002B2CF9AE}" pid="3" name="Название отчета">
    <vt:lpwstr>Верный - Программы и подпрограммы (копия от 25.10.2019 16_05_45).xlsx</vt:lpwstr>
  </property>
  <property fmtid="{D5CDD505-2E9C-101B-9397-08002B2CF9AE}" pid="4" name="Версия клиента">
    <vt:lpwstr>20.1.16.5290 (.NET 4.0)</vt:lpwstr>
  </property>
  <property fmtid="{D5CDD505-2E9C-101B-9397-08002B2CF9AE}" pid="5" name="Версия базы">
    <vt:lpwstr>20.1.1823.860288998</vt:lpwstr>
  </property>
  <property fmtid="{D5CDD505-2E9C-101B-9397-08002B2CF9AE}" pid="6" name="Тип сервера">
    <vt:lpwstr>MSSQL</vt:lpwstr>
  </property>
  <property fmtid="{D5CDD505-2E9C-101B-9397-08002B2CF9AE}" pid="7" name="Сервер">
    <vt:lpwstr>kc2</vt:lpwstr>
  </property>
  <property fmtid="{D5CDD505-2E9C-101B-9397-08002B2CF9AE}" pid="8" name="База">
    <vt:lpwstr>lipetsk_069</vt:lpwstr>
  </property>
  <property fmtid="{D5CDD505-2E9C-101B-9397-08002B2CF9AE}" pid="9" name="Пользователь">
    <vt:lpwstr>krivovicina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