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6" yWindow="996" windowWidth="15000" windowHeight="9996"/>
  </bookViews>
  <sheets>
    <sheet name="Sheet1" sheetId="1" r:id="rId1"/>
  </sheets>
  <definedNames>
    <definedName name="_xlnm._FilterDatabase" localSheetId="0" hidden="1">Sheet1!$A$4:$E$79</definedName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5" i="1"/>
  <c r="F6" i="1"/>
  <c r="J6" i="1" s="1"/>
  <c r="F7" i="1"/>
  <c r="J7" i="1" s="1"/>
  <c r="F8" i="1"/>
  <c r="J8" i="1" s="1"/>
  <c r="F9" i="1"/>
  <c r="J9" i="1" s="1"/>
  <c r="F10" i="1"/>
  <c r="J10" i="1" s="1"/>
  <c r="F11" i="1"/>
  <c r="J11" i="1" s="1"/>
  <c r="F12" i="1"/>
  <c r="J12" i="1" s="1"/>
  <c r="F13" i="1"/>
  <c r="J13" i="1" s="1"/>
  <c r="F14" i="1"/>
  <c r="G14" i="1" s="1"/>
  <c r="F15" i="1"/>
  <c r="J15" i="1" s="1"/>
  <c r="F16" i="1"/>
  <c r="J16" i="1" s="1"/>
  <c r="F17" i="1"/>
  <c r="J17" i="1" s="1"/>
  <c r="F18" i="1"/>
  <c r="J18" i="1" s="1"/>
  <c r="F19" i="1"/>
  <c r="J19" i="1" s="1"/>
  <c r="F20" i="1"/>
  <c r="J20" i="1" s="1"/>
  <c r="F21" i="1"/>
  <c r="J21" i="1" s="1"/>
  <c r="F22" i="1"/>
  <c r="J22" i="1" s="1"/>
  <c r="F23" i="1"/>
  <c r="J23" i="1" s="1"/>
  <c r="F24" i="1"/>
  <c r="J24" i="1" s="1"/>
  <c r="F25" i="1"/>
  <c r="J25" i="1" s="1"/>
  <c r="F26" i="1"/>
  <c r="J26" i="1" s="1"/>
  <c r="F27" i="1"/>
  <c r="J27" i="1" s="1"/>
  <c r="F28" i="1"/>
  <c r="J28" i="1" s="1"/>
  <c r="F29" i="1"/>
  <c r="J29" i="1" s="1"/>
  <c r="F30" i="1"/>
  <c r="J30" i="1" s="1"/>
  <c r="F31" i="1"/>
  <c r="J31" i="1" s="1"/>
  <c r="F32" i="1"/>
  <c r="J32" i="1" s="1"/>
  <c r="F33" i="1"/>
  <c r="J33" i="1" s="1"/>
  <c r="F34" i="1"/>
  <c r="J34" i="1" s="1"/>
  <c r="F35" i="1"/>
  <c r="J35" i="1" s="1"/>
  <c r="F36" i="1"/>
  <c r="J36" i="1" s="1"/>
  <c r="F37" i="1"/>
  <c r="J37" i="1" s="1"/>
  <c r="F38" i="1"/>
  <c r="J38" i="1" s="1"/>
  <c r="F39" i="1"/>
  <c r="J39" i="1" s="1"/>
  <c r="F40" i="1"/>
  <c r="F41" i="1"/>
  <c r="J41" i="1" s="1"/>
  <c r="F42" i="1"/>
  <c r="J42" i="1" s="1"/>
  <c r="F43" i="1"/>
  <c r="J43" i="1" s="1"/>
  <c r="F44" i="1"/>
  <c r="J44" i="1" s="1"/>
  <c r="F45" i="1"/>
  <c r="J45" i="1" s="1"/>
  <c r="F46" i="1"/>
  <c r="J46" i="1" s="1"/>
  <c r="F47" i="1"/>
  <c r="J47" i="1" s="1"/>
  <c r="F48" i="1"/>
  <c r="J48" i="1" s="1"/>
  <c r="F49" i="1"/>
  <c r="J49" i="1" s="1"/>
  <c r="F50" i="1"/>
  <c r="J50" i="1" s="1"/>
  <c r="F51" i="1"/>
  <c r="J51" i="1" s="1"/>
  <c r="F52" i="1"/>
  <c r="J52" i="1" s="1"/>
  <c r="F53" i="1"/>
  <c r="J53" i="1" s="1"/>
  <c r="F54" i="1"/>
  <c r="G54" i="1" s="1"/>
  <c r="F55" i="1"/>
  <c r="J55" i="1" s="1"/>
  <c r="F56" i="1"/>
  <c r="J56" i="1" s="1"/>
  <c r="F57" i="1"/>
  <c r="J57" i="1" s="1"/>
  <c r="F58" i="1"/>
  <c r="J58" i="1" s="1"/>
  <c r="F59" i="1"/>
  <c r="J59" i="1" s="1"/>
  <c r="F60" i="1"/>
  <c r="J60" i="1" s="1"/>
  <c r="F61" i="1"/>
  <c r="J61" i="1" s="1"/>
  <c r="F62" i="1"/>
  <c r="G62" i="1" s="1"/>
  <c r="F63" i="1"/>
  <c r="J63" i="1" s="1"/>
  <c r="F64" i="1"/>
  <c r="J64" i="1" s="1"/>
  <c r="F65" i="1"/>
  <c r="J65" i="1" s="1"/>
  <c r="F66" i="1"/>
  <c r="J66" i="1" s="1"/>
  <c r="F67" i="1"/>
  <c r="G67" i="1" s="1"/>
  <c r="F68" i="1"/>
  <c r="J68" i="1" s="1"/>
  <c r="F69" i="1"/>
  <c r="J69" i="1" s="1"/>
  <c r="F70" i="1"/>
  <c r="G70" i="1" s="1"/>
  <c r="F71" i="1"/>
  <c r="J71" i="1" s="1"/>
  <c r="F72" i="1"/>
  <c r="J72" i="1" s="1"/>
  <c r="F73" i="1"/>
  <c r="J73" i="1" s="1"/>
  <c r="F74" i="1"/>
  <c r="J74" i="1" s="1"/>
  <c r="F75" i="1"/>
  <c r="J75" i="1" s="1"/>
  <c r="F76" i="1"/>
  <c r="F77" i="1"/>
  <c r="F78" i="1"/>
  <c r="F79" i="1"/>
  <c r="G79" i="1" s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G21" i="1" s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G36" i="1" s="1"/>
  <c r="D37" i="1"/>
  <c r="G37" i="1" s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G53" i="1" s="1"/>
  <c r="D54" i="1"/>
  <c r="D55" i="1"/>
  <c r="D56" i="1"/>
  <c r="D57" i="1"/>
  <c r="G57" i="1" s="1"/>
  <c r="D58" i="1"/>
  <c r="D59" i="1"/>
  <c r="D60" i="1"/>
  <c r="D61" i="1"/>
  <c r="D62" i="1"/>
  <c r="D63" i="1"/>
  <c r="D64" i="1"/>
  <c r="D65" i="1"/>
  <c r="G65" i="1" s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F5" i="1"/>
  <c r="J5" i="1" s="1"/>
  <c r="G5" i="1"/>
  <c r="D5" i="1"/>
  <c r="G35" i="1"/>
  <c r="G27" i="1"/>
  <c r="G15" i="1"/>
  <c r="G30" i="1"/>
  <c r="G18" i="1"/>
  <c r="G63" i="1"/>
  <c r="G51" i="1"/>
  <c r="G31" i="1"/>
  <c r="G32" i="1"/>
  <c r="G12" i="1"/>
  <c r="J70" i="1" l="1"/>
  <c r="J62" i="1"/>
  <c r="J54" i="1"/>
  <c r="J14" i="1"/>
  <c r="G11" i="1"/>
  <c r="G75" i="1"/>
  <c r="G78" i="1"/>
  <c r="G50" i="1"/>
  <c r="G6" i="1"/>
  <c r="G76" i="1"/>
  <c r="G40" i="1"/>
  <c r="J76" i="1"/>
  <c r="J40" i="1"/>
  <c r="J67" i="1"/>
  <c r="G10" i="1"/>
  <c r="G38" i="1"/>
  <c r="G64" i="1"/>
  <c r="G46" i="1"/>
  <c r="G47" i="1"/>
  <c r="G43" i="1"/>
  <c r="G39" i="1"/>
  <c r="G66" i="1"/>
  <c r="G59" i="1"/>
  <c r="G41" i="1"/>
  <c r="G22" i="1"/>
  <c r="G19" i="1"/>
  <c r="G7" i="1"/>
  <c r="G34" i="1"/>
  <c r="G77" i="1"/>
  <c r="G73" i="1"/>
  <c r="G69" i="1"/>
  <c r="G49" i="1"/>
  <c r="G45" i="1"/>
  <c r="G33" i="1"/>
  <c r="G29" i="1"/>
  <c r="G25" i="1"/>
  <c r="G9" i="1"/>
  <c r="G72" i="1"/>
  <c r="G68" i="1"/>
  <c r="G60" i="1"/>
  <c r="G56" i="1"/>
  <c r="G52" i="1"/>
  <c r="G44" i="1"/>
  <c r="G28" i="1"/>
  <c r="G24" i="1"/>
  <c r="G16" i="1"/>
  <c r="G8" i="1"/>
  <c r="G74" i="1"/>
  <c r="G26" i="1"/>
  <c r="G13" i="1"/>
  <c r="G20" i="1"/>
  <c r="G48" i="1"/>
  <c r="G61" i="1"/>
  <c r="G17" i="1"/>
  <c r="G71" i="1"/>
  <c r="G55" i="1"/>
  <c r="G42" i="1"/>
  <c r="G58" i="1"/>
  <c r="G23" i="1"/>
</calcChain>
</file>

<file path=xl/sharedStrings.xml><?xml version="1.0" encoding="utf-8"?>
<sst xmlns="http://schemas.openxmlformats.org/spreadsheetml/2006/main" count="164" uniqueCount="162">
  <si>
    <t>0703</t>
  </si>
  <si>
    <t>1000</t>
  </si>
  <si>
    <t>Амбулаторная помощь</t>
  </si>
  <si>
    <t>Социальное обслуживание населения</t>
  </si>
  <si>
    <t>1102</t>
  </si>
  <si>
    <t>Другие вопросы в области национальной экономики</t>
  </si>
  <si>
    <t>1204</t>
  </si>
  <si>
    <t>0203</t>
  </si>
  <si>
    <t>Другие вопросы в области физической культуры и спорта</t>
  </si>
  <si>
    <t>Другие вопросы в области социальной политики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</si>
  <si>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</si>
  <si>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Социальное обеспечение населения</t>
  </si>
  <si>
    <t>Обслуживание государственного внутреннего и муниципального долга</t>
  </si>
  <si>
    <t>0407</t>
  </si>
  <si>
    <t>0600</t>
  </si>
  <si>
    <t>Мобилизационная подготовка экономики</t>
  </si>
  <si>
    <t>Защита населения и территории от чрезвычайных ситуаций природного и техногенного характера, гражданская оборона</t>
  </si>
  <si>
    <t>0702</t>
  </si>
  <si>
    <t>1101</t>
  </si>
  <si>
    <t>0100</t>
  </si>
  <si>
    <t>0804</t>
  </si>
  <si>
    <t>Благоустройство</t>
  </si>
  <si>
    <t>ФИЗИЧЕСКАЯ КУЛЬТУРА И СПОРТ</t>
  </si>
  <si>
    <t>ОБЩЕГОСУДАРСТВЕННЫЕ ВОПРОСЫ</t>
  </si>
  <si>
    <t>0906</t>
  </si>
  <si>
    <t>Прочие межбюджетные трансферты общего характера</t>
  </si>
  <si>
    <t>0304</t>
  </si>
  <si>
    <t>0406</t>
  </si>
  <si>
    <t>Другие вопросы в области охраны окружающей среды</t>
  </si>
  <si>
    <t>ОБРАЗОВАНИЕ</t>
  </si>
  <si>
    <t>Другие общегосударственные вопросы</t>
  </si>
  <si>
    <t>Другие вопросы в области образования</t>
  </si>
  <si>
    <t>0701</t>
  </si>
  <si>
    <t>1100</t>
  </si>
  <si>
    <t>0113</t>
  </si>
  <si>
    <t>Миграционная политика</t>
  </si>
  <si>
    <t>1202</t>
  </si>
  <si>
    <t>Фундаментальные исследования</t>
  </si>
  <si>
    <t>0905</t>
  </si>
  <si>
    <t>Охрана семьи и детства</t>
  </si>
  <si>
    <t>0405</t>
  </si>
  <si>
    <t>Водное хозяйство</t>
  </si>
  <si>
    <t>0700</t>
  </si>
  <si>
    <t>Среднее профессиональное образование</t>
  </si>
  <si>
    <t>Другие вопросы в области культуры, кинематографии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</si>
  <si>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</si>
  <si>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1201</t>
  </si>
  <si>
    <t>0904</t>
  </si>
  <si>
    <t>0200</t>
  </si>
  <si>
    <t>Лесное хозяйство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</si>
  <si>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</si>
  <si>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Расходы - всего</t>
  </si>
  <si>
    <t>Транспорт</t>
  </si>
  <si>
    <t>0404</t>
  </si>
  <si>
    <t>Другие вопросы в области средств массовой информации</t>
  </si>
  <si>
    <t>0801</t>
  </si>
  <si>
    <t>0111</t>
  </si>
  <si>
    <t>Скорая медицинская помощь</t>
  </si>
  <si>
    <t>1200</t>
  </si>
  <si>
    <t>Сбор, удаление отходов и очистка сточных вод</t>
  </si>
  <si>
    <t>Другие вопросы в области жилищно-коммунального хозяйства</t>
  </si>
  <si>
    <t>Пенсионное обеспечение</t>
  </si>
  <si>
    <t>НАЦИОНАЛЬНАЯ ОБОРОНА</t>
  </si>
  <si>
    <t>0505</t>
  </si>
  <si>
    <t>0110</t>
  </si>
  <si>
    <t>ОХРАНА ОКРУЖАЮЩЕЙ СРЕДЫ</t>
  </si>
  <si>
    <t>0800</t>
  </si>
  <si>
    <t>1006</t>
  </si>
  <si>
    <t>Органы юстиции</t>
  </si>
  <si>
    <t>0709</t>
  </si>
  <si>
    <t>0902</t>
  </si>
  <si>
    <t>Резервные фонды</t>
  </si>
  <si>
    <t>0314</t>
  </si>
  <si>
    <t>0107</t>
  </si>
  <si>
    <t>1301</t>
  </si>
  <si>
    <t>Иные дотации</t>
  </si>
  <si>
    <t>0300</t>
  </si>
  <si>
    <t>1403</t>
  </si>
  <si>
    <t>Массовый спорт</t>
  </si>
  <si>
    <t>Обеспечение проведения выборов и референдумов</t>
  </si>
  <si>
    <t>Телевидение и радиовещание</t>
  </si>
  <si>
    <t>Дорожное хозяйство (дорожные фонды)</t>
  </si>
  <si>
    <t>Заготовка, переработка, хранение и обеспечение безопасности донорской крови и ее компонентов</t>
  </si>
  <si>
    <t>0901</t>
  </si>
  <si>
    <t>НАЦИОНАЛЬНАЯ ЭКОНОМИКА</t>
  </si>
  <si>
    <t>Физическая культура</t>
  </si>
  <si>
    <t>Стационарная медицинская помощь</t>
  </si>
  <si>
    <t>1300</t>
  </si>
  <si>
    <t>Общее образование</t>
  </si>
  <si>
    <t>0106</t>
  </si>
  <si>
    <t>1402</t>
  </si>
  <si>
    <t>0401</t>
  </si>
  <si>
    <t>МЕЖБЮДЖЕТНЫЕ ТРАНСФЕРТЫ ОБЩЕГО ХАРАКТЕРА БЮДЖЕТАМ БЮДЖЕТНОЙ СИСТЕМЫ РОССИЙСКОЙ ФЕДЕРАЦИИ</t>
  </si>
  <si>
    <t>ЗДРАВООХРАНЕНИЕ</t>
  </si>
  <si>
    <t>0503</t>
  </si>
  <si>
    <t>Профессиональная подготовка, переподготовка и повышение квалификации</t>
  </si>
  <si>
    <t>Культура</t>
  </si>
  <si>
    <t>0605</t>
  </si>
  <si>
    <t>Общеэкономические вопросы</t>
  </si>
  <si>
    <t>0707</t>
  </si>
  <si>
    <t>1004</t>
  </si>
  <si>
    <t>0900</t>
  </si>
  <si>
    <t>0105</t>
  </si>
  <si>
    <t>Другие вопросы в области национальной безопасности и правоохранительной деятельности</t>
  </si>
  <si>
    <t>Санаторно-оздоровительная помощь</t>
  </si>
  <si>
    <t>Спорт высших достижений</t>
  </si>
  <si>
    <t>0400</t>
  </si>
  <si>
    <t>Обеспечение пожарной безопасности</t>
  </si>
  <si>
    <t>НАЦИОНАЛЬНАЯ БЕЗОПАСНОСТЬ И ПРАВООХРАНИТЕЛЬНАЯ ДЕЯТЕЛЬНОСТЬ</t>
  </si>
  <si>
    <t>0309</t>
  </si>
  <si>
    <t>0502</t>
  </si>
  <si>
    <t>Сельское хозяйство и рыболовство</t>
  </si>
  <si>
    <t>1003</t>
  </si>
  <si>
    <t>Мобилизационная и вневойсковая подготовка</t>
  </si>
  <si>
    <t>1105</t>
  </si>
  <si>
    <t>0104</t>
  </si>
  <si>
    <t>0311</t>
  </si>
  <si>
    <t>1400</t>
  </si>
  <si>
    <t>Судебная система</t>
  </si>
  <si>
    <t>Коммунальное хозяйство</t>
  </si>
  <si>
    <t>0501</t>
  </si>
  <si>
    <t>9600</t>
  </si>
  <si>
    <t>Функционирование высшего должностного лица субъекта Российской Федерации и муниципального образования</t>
  </si>
  <si>
    <t>Воспроизводство минерально-сырьевой базы</t>
  </si>
  <si>
    <t>1002</t>
  </si>
  <si>
    <t>0705</t>
  </si>
  <si>
    <t>КУЛЬТУРА, КИНЕМАТОГРАФИЯ</t>
  </si>
  <si>
    <t>0310</t>
  </si>
  <si>
    <t>0103</t>
  </si>
  <si>
    <t>Жилищное хозяйство</t>
  </si>
  <si>
    <t>0412</t>
  </si>
  <si>
    <t>0909</t>
  </si>
  <si>
    <t>0500</t>
  </si>
  <si>
    <t>0409</t>
  </si>
  <si>
    <t>0602</t>
  </si>
  <si>
    <t>Дополнительное образование детей</t>
  </si>
  <si>
    <t>1001</t>
  </si>
  <si>
    <t>СРЕДСТВА МАССОВОЙ ИНФОРМАЦИИ</t>
  </si>
  <si>
    <t>Другие вопросы в области здравоохранения</t>
  </si>
  <si>
    <t>0704</t>
  </si>
  <si>
    <t>1103</t>
  </si>
  <si>
    <t>СОЦИАЛЬНАЯ ПОЛИТИКА</t>
  </si>
  <si>
    <t>ОБСЛУЖИВАНИЕ ГОСУДАРСТВЕННОГО И МУНИЦИПАЛЬНОГО ДОЛГА</t>
  </si>
  <si>
    <t>0102</t>
  </si>
  <si>
    <t>Периодическая печать и издательства</t>
  </si>
  <si>
    <t>ЖИЛИЩНО-КОММУНАЛЬНОЕ ХОЗЯЙСТВО</t>
  </si>
  <si>
    <t>Дошкольное образование</t>
  </si>
  <si>
    <t>0204</t>
  </si>
  <si>
    <t>0408</t>
  </si>
  <si>
    <t>Молодежная политика</t>
  </si>
  <si>
    <t>Наименование показателя</t>
  </si>
  <si>
    <t>Код раздела, подраздела классификации расходов</t>
  </si>
  <si>
    <t>Исполнено                           на 1 июля 2019г                         в рублях</t>
  </si>
  <si>
    <t>Исполнено                                 на 1 июля 2019г.                                     в  тыс. руб.</t>
  </si>
  <si>
    <t>Процент исполнения</t>
  </si>
  <si>
    <t>-</t>
  </si>
  <si>
    <t>Исполнено                           на 1 июля 2020г                         в рублях</t>
  </si>
  <si>
    <t>Исполнено                                 на 1 июля 2020г.                                     в  тыс. руб.</t>
  </si>
  <si>
    <t>Утвержденные назначения на 2020 год                                 в тыс. руб.</t>
  </si>
  <si>
    <t>Утвержденные назначения на 2020 год в рублях</t>
  </si>
  <si>
    <t>Отклонение 2020 года от 2019 года          в тыс. руб.</t>
  </si>
  <si>
    <t xml:space="preserve"> Сведения об исполнении консолидированного бюджета по расходам на 1 июля 2020 года в сравнении с планом  и соответствующим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</si>
</sst>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#\ ##0.00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FC5D2"/>
      </left>
      <right style="thin">
        <color rgb="FFBFC5D2"/>
      </right>
      <top style="thin">
        <color rgb="FFBFC5D2"/>
      </top>
      <bottom style="thin">
        <color rgb="FFBFC5D2"/>
      </bottom>
      <diagonal/>
    </border>
  </borders>
  <cellStyleXfs count="2">
    <xf numFmtId="0" fontId="0" fillId="0" borderId="0"/>
    <xf numFmtId="49" fontId="3" fillId="0" borderId="2">
      <alignment horizontal="center" vertical="center" wrapText="1"/>
    </xf>
  </cellStyleXfs>
  <cellXfs count="19">
    <xf numFmtId="0" fontId="0" fillId="0" borderId="0" xfId="0" applyBorder="1"/>
    <xf numFmtId="0" fontId="1" fillId="0" borderId="1" xfId="0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 indent="1"/>
    </xf>
    <xf numFmtId="0" fontId="8" fillId="0" borderId="1" xfId="0" applyFont="1" applyFill="1" applyBorder="1" applyAlignment="1">
      <alignment horizontal="left" vertical="center" wrapText="1" indent="1"/>
    </xf>
    <xf numFmtId="0" fontId="8" fillId="0" borderId="1" xfId="0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65" fontId="9" fillId="0" borderId="3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</cellXfs>
  <cellStyles count="2">
    <cellStyle name="xl28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9"/>
  <sheetViews>
    <sheetView tabSelected="1" zoomScaleNormal="100" zoomScaleSheetLayoutView="100" workbookViewId="0">
      <selection activeCell="A3" sqref="A3:E3"/>
    </sheetView>
  </sheetViews>
  <sheetFormatPr defaultRowHeight="14.4" x14ac:dyDescent="0.3"/>
  <cols>
    <col min="1" max="1" width="35.77734375" style="6" customWidth="1"/>
    <col min="2" max="2" width="16.109375" style="5" customWidth="1"/>
    <col min="3" max="3" width="19.44140625" style="5" hidden="1" customWidth="1"/>
    <col min="4" max="4" width="15.21875" style="4" customWidth="1"/>
    <col min="5" max="5" width="20" style="5" hidden="1" customWidth="1"/>
    <col min="6" max="6" width="13.77734375" style="4" customWidth="1"/>
    <col min="7" max="7" width="12.21875" style="4" customWidth="1"/>
    <col min="8" max="8" width="19" style="4" hidden="1" customWidth="1"/>
    <col min="9" max="9" width="14.109375" style="4" customWidth="1"/>
    <col min="10" max="10" width="13.5546875" style="4" customWidth="1"/>
    <col min="11" max="16384" width="8.88671875" style="4"/>
  </cols>
  <sheetData>
    <row r="1" spans="1:10" x14ac:dyDescent="0.3">
      <c r="A1" s="17"/>
      <c r="B1" s="17"/>
      <c r="C1" s="17"/>
      <c r="D1" s="17"/>
      <c r="E1" s="17"/>
      <c r="F1" s="3"/>
    </row>
    <row r="2" spans="1:10" ht="46.2" customHeight="1" x14ac:dyDescent="0.3">
      <c r="A2" s="18" t="s">
        <v>161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21" customHeight="1" x14ac:dyDescent="0.3">
      <c r="A3" s="17"/>
      <c r="B3" s="17"/>
      <c r="C3" s="17"/>
      <c r="D3" s="17"/>
      <c r="E3" s="17"/>
      <c r="F3" s="3"/>
    </row>
    <row r="4" spans="1:10" ht="90.6" customHeight="1" x14ac:dyDescent="0.3">
      <c r="A4" s="1" t="s">
        <v>150</v>
      </c>
      <c r="B4" s="1" t="s">
        <v>151</v>
      </c>
      <c r="C4" s="1" t="s">
        <v>159</v>
      </c>
      <c r="D4" s="1" t="s">
        <v>158</v>
      </c>
      <c r="E4" s="1" t="s">
        <v>156</v>
      </c>
      <c r="F4" s="1" t="s">
        <v>157</v>
      </c>
      <c r="G4" s="1" t="s">
        <v>154</v>
      </c>
      <c r="H4" s="1" t="s">
        <v>152</v>
      </c>
      <c r="I4" s="1" t="s">
        <v>153</v>
      </c>
      <c r="J4" s="2" t="s">
        <v>160</v>
      </c>
    </row>
    <row r="5" spans="1:10" ht="26.4" customHeight="1" x14ac:dyDescent="0.3">
      <c r="A5" s="10" t="s">
        <v>51</v>
      </c>
      <c r="B5" s="7" t="s">
        <v>121</v>
      </c>
      <c r="C5" s="13">
        <v>90400573032.929993</v>
      </c>
      <c r="D5" s="14">
        <f>C5/1000</f>
        <v>90400573.032929987</v>
      </c>
      <c r="E5" s="15">
        <v>36153931329.760002</v>
      </c>
      <c r="F5" s="14">
        <f>E5/1000</f>
        <v>36153931.32976</v>
      </c>
      <c r="G5" s="8">
        <f>F5/D5*100</f>
        <v>39.993033358970301</v>
      </c>
      <c r="H5" s="14">
        <v>33334299837.040001</v>
      </c>
      <c r="I5" s="8">
        <f>H5/1000</f>
        <v>33334299.83704</v>
      </c>
      <c r="J5" s="8">
        <f>F5-I5</f>
        <v>2819631.4927200004</v>
      </c>
    </row>
    <row r="6" spans="1:10" ht="33.6" customHeight="1" x14ac:dyDescent="0.3">
      <c r="A6" s="11" t="s">
        <v>23</v>
      </c>
      <c r="B6" s="12" t="s">
        <v>19</v>
      </c>
      <c r="C6" s="13">
        <v>7392384753.2700005</v>
      </c>
      <c r="D6" s="16">
        <f t="shared" ref="D6:D69" si="0">C6/1000</f>
        <v>7392384.7532700002</v>
      </c>
      <c r="E6" s="15">
        <v>2415001714.0599999</v>
      </c>
      <c r="F6" s="16">
        <f t="shared" ref="F6:F69" si="1">E6/1000</f>
        <v>2415001.7140600001</v>
      </c>
      <c r="G6" s="9">
        <f t="shared" ref="G6:G69" si="2">F6/D6*100</f>
        <v>32.668777325094325</v>
      </c>
      <c r="H6" s="16">
        <v>2339051340.29</v>
      </c>
      <c r="I6" s="9">
        <f t="shared" ref="I6:I69" si="3">H6/1000</f>
        <v>2339051.3402899997</v>
      </c>
      <c r="J6" s="9">
        <f>F6-I6</f>
        <v>75950.373770000413</v>
      </c>
    </row>
    <row r="7" spans="1:10" ht="67.2" customHeight="1" x14ac:dyDescent="0.3">
      <c r="A7" s="11" t="s">
        <v>122</v>
      </c>
      <c r="B7" s="12" t="s">
        <v>143</v>
      </c>
      <c r="C7" s="13">
        <v>377578403.13999999</v>
      </c>
      <c r="D7" s="16">
        <f t="shared" si="0"/>
        <v>377578.40314000001</v>
      </c>
      <c r="E7" s="15">
        <v>171365913</v>
      </c>
      <c r="F7" s="16">
        <f t="shared" si="1"/>
        <v>171365.913</v>
      </c>
      <c r="G7" s="9">
        <f t="shared" si="2"/>
        <v>45.385517703050475</v>
      </c>
      <c r="H7" s="16">
        <v>165678912.31999999</v>
      </c>
      <c r="I7" s="9">
        <f t="shared" si="3"/>
        <v>165678.91232</v>
      </c>
      <c r="J7" s="9">
        <f t="shared" ref="J7:J70" si="4">F7-I7</f>
        <v>5687.0006799999974</v>
      </c>
    </row>
    <row r="8" spans="1:10" ht="96.6" customHeight="1" x14ac:dyDescent="0.3">
      <c r="A8" s="11" t="s">
        <v>45</v>
      </c>
      <c r="B8" s="12" t="s">
        <v>128</v>
      </c>
      <c r="C8" s="13">
        <v>158241566.12</v>
      </c>
      <c r="D8" s="16">
        <f t="shared" si="0"/>
        <v>158241.56612</v>
      </c>
      <c r="E8" s="15">
        <v>74838154.879999995</v>
      </c>
      <c r="F8" s="16">
        <f t="shared" si="1"/>
        <v>74838.154880000002</v>
      </c>
      <c r="G8" s="9">
        <f t="shared" si="2"/>
        <v>47.293613628196567</v>
      </c>
      <c r="H8" s="16">
        <v>72042445.700000003</v>
      </c>
      <c r="I8" s="9">
        <f t="shared" si="3"/>
        <v>72042.445699999997</v>
      </c>
      <c r="J8" s="9">
        <f t="shared" si="4"/>
        <v>2795.7091800000053</v>
      </c>
    </row>
    <row r="9" spans="1:10" ht="97.2" customHeight="1" x14ac:dyDescent="0.3">
      <c r="A9" s="11" t="s">
        <v>50</v>
      </c>
      <c r="B9" s="12" t="s">
        <v>115</v>
      </c>
      <c r="C9" s="13">
        <v>1770255293.28</v>
      </c>
      <c r="D9" s="16">
        <f t="shared" si="0"/>
        <v>1770255.2932799999</v>
      </c>
      <c r="E9" s="15">
        <v>756693109.92999995</v>
      </c>
      <c r="F9" s="16">
        <f t="shared" si="1"/>
        <v>756693.10992999992</v>
      </c>
      <c r="G9" s="9">
        <f t="shared" si="2"/>
        <v>42.744857919784472</v>
      </c>
      <c r="H9" s="16">
        <v>751957969.89999998</v>
      </c>
      <c r="I9" s="9">
        <f t="shared" si="3"/>
        <v>751957.96990000003</v>
      </c>
      <c r="J9" s="9">
        <f t="shared" si="4"/>
        <v>4735.1400299998932</v>
      </c>
    </row>
    <row r="10" spans="1:10" ht="28.2" customHeight="1" x14ac:dyDescent="0.3">
      <c r="A10" s="11" t="s">
        <v>118</v>
      </c>
      <c r="B10" s="12" t="s">
        <v>102</v>
      </c>
      <c r="C10" s="13">
        <v>143000</v>
      </c>
      <c r="D10" s="16">
        <f t="shared" si="0"/>
        <v>143</v>
      </c>
      <c r="E10" s="15">
        <v>5184</v>
      </c>
      <c r="F10" s="16">
        <f t="shared" si="1"/>
        <v>5.1840000000000002</v>
      </c>
      <c r="G10" s="9">
        <f t="shared" si="2"/>
        <v>3.6251748251748253</v>
      </c>
      <c r="H10" s="16">
        <v>43702</v>
      </c>
      <c r="I10" s="9">
        <f t="shared" si="3"/>
        <v>43.701999999999998</v>
      </c>
      <c r="J10" s="9">
        <f t="shared" si="4"/>
        <v>-38.518000000000001</v>
      </c>
    </row>
    <row r="11" spans="1:10" ht="69.599999999999994" customHeight="1" x14ac:dyDescent="0.3">
      <c r="A11" s="11" t="s">
        <v>10</v>
      </c>
      <c r="B11" s="12" t="s">
        <v>89</v>
      </c>
      <c r="C11" s="13">
        <v>535658575.25999999</v>
      </c>
      <c r="D11" s="16">
        <f t="shared" si="0"/>
        <v>535658.57525999995</v>
      </c>
      <c r="E11" s="15">
        <v>226682427.66999999</v>
      </c>
      <c r="F11" s="16">
        <f t="shared" si="1"/>
        <v>226682.42766999998</v>
      </c>
      <c r="G11" s="9">
        <f t="shared" si="2"/>
        <v>42.318453981619172</v>
      </c>
      <c r="H11" s="16">
        <v>196900580.74000001</v>
      </c>
      <c r="I11" s="9">
        <f t="shared" si="3"/>
        <v>196900.58074</v>
      </c>
      <c r="J11" s="9">
        <f t="shared" si="4"/>
        <v>29781.846929999971</v>
      </c>
    </row>
    <row r="12" spans="1:10" ht="39.6" customHeight="1" x14ac:dyDescent="0.3">
      <c r="A12" s="11" t="s">
        <v>79</v>
      </c>
      <c r="B12" s="12" t="s">
        <v>73</v>
      </c>
      <c r="C12" s="13">
        <v>166296472.38</v>
      </c>
      <c r="D12" s="16">
        <f t="shared" si="0"/>
        <v>166296.47237999999</v>
      </c>
      <c r="E12" s="15">
        <v>19222651.170000002</v>
      </c>
      <c r="F12" s="16">
        <f t="shared" si="1"/>
        <v>19222.651170000001</v>
      </c>
      <c r="G12" s="9">
        <f t="shared" si="2"/>
        <v>11.559265746825218</v>
      </c>
      <c r="H12" s="16">
        <v>20394895.609999999</v>
      </c>
      <c r="I12" s="9">
        <f t="shared" si="3"/>
        <v>20394.89561</v>
      </c>
      <c r="J12" s="9">
        <f t="shared" si="4"/>
        <v>-1172.2444399999986</v>
      </c>
    </row>
    <row r="13" spans="1:10" ht="25.2" customHeight="1" x14ac:dyDescent="0.3">
      <c r="A13" s="11" t="s">
        <v>37</v>
      </c>
      <c r="B13" s="12" t="s">
        <v>64</v>
      </c>
      <c r="C13" s="13">
        <v>7000000</v>
      </c>
      <c r="D13" s="16">
        <f t="shared" si="0"/>
        <v>7000</v>
      </c>
      <c r="E13" s="15">
        <v>0</v>
      </c>
      <c r="F13" s="16">
        <f t="shared" si="1"/>
        <v>0</v>
      </c>
      <c r="G13" s="9">
        <f t="shared" si="2"/>
        <v>0</v>
      </c>
      <c r="H13" s="16">
        <v>0</v>
      </c>
      <c r="I13" s="9">
        <f t="shared" si="3"/>
        <v>0</v>
      </c>
      <c r="J13" s="9">
        <f t="shared" si="4"/>
        <v>0</v>
      </c>
    </row>
    <row r="14" spans="1:10" ht="25.2" customHeight="1" x14ac:dyDescent="0.3">
      <c r="A14" s="11" t="s">
        <v>71</v>
      </c>
      <c r="B14" s="12" t="s">
        <v>56</v>
      </c>
      <c r="C14" s="13">
        <v>882689701.35000002</v>
      </c>
      <c r="D14" s="16">
        <f t="shared" si="0"/>
        <v>882689.70134999999</v>
      </c>
      <c r="E14" s="15">
        <v>0</v>
      </c>
      <c r="F14" s="16">
        <f t="shared" si="1"/>
        <v>0</v>
      </c>
      <c r="G14" s="9">
        <f t="shared" si="2"/>
        <v>0</v>
      </c>
      <c r="H14" s="16">
        <v>0</v>
      </c>
      <c r="I14" s="9">
        <f t="shared" si="3"/>
        <v>0</v>
      </c>
      <c r="J14" s="9">
        <f t="shared" si="4"/>
        <v>0</v>
      </c>
    </row>
    <row r="15" spans="1:10" ht="33.6" customHeight="1" x14ac:dyDescent="0.3">
      <c r="A15" s="11" t="s">
        <v>30</v>
      </c>
      <c r="B15" s="12" t="s">
        <v>34</v>
      </c>
      <c r="C15" s="13">
        <v>3494521741.7399998</v>
      </c>
      <c r="D15" s="16">
        <f t="shared" si="0"/>
        <v>3494521.74174</v>
      </c>
      <c r="E15" s="15">
        <v>1166194273.4100001</v>
      </c>
      <c r="F15" s="16">
        <f t="shared" si="1"/>
        <v>1166194.2734100001</v>
      </c>
      <c r="G15" s="9">
        <f t="shared" si="2"/>
        <v>33.372070904023801</v>
      </c>
      <c r="H15" s="16">
        <v>1132032834.02</v>
      </c>
      <c r="I15" s="9">
        <f t="shared" si="3"/>
        <v>1132032.83402</v>
      </c>
      <c r="J15" s="9">
        <f t="shared" si="4"/>
        <v>34161.439390000189</v>
      </c>
    </row>
    <row r="16" spans="1:10" ht="25.2" customHeight="1" x14ac:dyDescent="0.3">
      <c r="A16" s="11" t="s">
        <v>62</v>
      </c>
      <c r="B16" s="12" t="s">
        <v>48</v>
      </c>
      <c r="C16" s="13">
        <v>119033000</v>
      </c>
      <c r="D16" s="16">
        <f t="shared" si="0"/>
        <v>119033</v>
      </c>
      <c r="E16" s="15">
        <v>13163631.529999999</v>
      </c>
      <c r="F16" s="16">
        <f t="shared" si="1"/>
        <v>13163.631529999999</v>
      </c>
      <c r="G16" s="9">
        <f t="shared" si="2"/>
        <v>11.058808506884645</v>
      </c>
      <c r="H16" s="16">
        <v>12820641.01</v>
      </c>
      <c r="I16" s="9">
        <f t="shared" si="3"/>
        <v>12820.641009999999</v>
      </c>
      <c r="J16" s="9">
        <f t="shared" si="4"/>
        <v>342.99051999999938</v>
      </c>
    </row>
    <row r="17" spans="1:10" ht="38.4" customHeight="1" x14ac:dyDescent="0.3">
      <c r="A17" s="11" t="s">
        <v>113</v>
      </c>
      <c r="B17" s="12" t="s">
        <v>7</v>
      </c>
      <c r="C17" s="13">
        <v>28803000</v>
      </c>
      <c r="D17" s="16">
        <f t="shared" si="0"/>
        <v>28803</v>
      </c>
      <c r="E17" s="15">
        <v>12567161.529999999</v>
      </c>
      <c r="F17" s="16">
        <f t="shared" si="1"/>
        <v>12567.161529999999</v>
      </c>
      <c r="G17" s="9">
        <f t="shared" si="2"/>
        <v>43.631432593827029</v>
      </c>
      <c r="H17" s="16">
        <v>11703858.630000001</v>
      </c>
      <c r="I17" s="9">
        <f t="shared" si="3"/>
        <v>11703.858630000001</v>
      </c>
      <c r="J17" s="9">
        <f t="shared" si="4"/>
        <v>863.30289999999877</v>
      </c>
    </row>
    <row r="18" spans="1:10" ht="40.799999999999997" customHeight="1" x14ac:dyDescent="0.3">
      <c r="A18" s="11" t="s">
        <v>15</v>
      </c>
      <c r="B18" s="12" t="s">
        <v>147</v>
      </c>
      <c r="C18" s="13">
        <v>90230000</v>
      </c>
      <c r="D18" s="16">
        <f t="shared" si="0"/>
        <v>90230</v>
      </c>
      <c r="E18" s="15">
        <v>596470</v>
      </c>
      <c r="F18" s="16">
        <f t="shared" si="1"/>
        <v>596.47</v>
      </c>
      <c r="G18" s="9">
        <f t="shared" si="2"/>
        <v>0.66105508145849501</v>
      </c>
      <c r="H18" s="16">
        <v>1116782.3799999999</v>
      </c>
      <c r="I18" s="9">
        <f t="shared" si="3"/>
        <v>1116.7823799999999</v>
      </c>
      <c r="J18" s="9">
        <f t="shared" si="4"/>
        <v>-520.31237999999985</v>
      </c>
    </row>
    <row r="19" spans="1:10" ht="64.2" customHeight="1" x14ac:dyDescent="0.3">
      <c r="A19" s="11" t="s">
        <v>108</v>
      </c>
      <c r="B19" s="12" t="s">
        <v>76</v>
      </c>
      <c r="C19" s="13">
        <v>884590397.82000005</v>
      </c>
      <c r="D19" s="16">
        <f t="shared" si="0"/>
        <v>884590.39782000007</v>
      </c>
      <c r="E19" s="15">
        <v>413119892.19</v>
      </c>
      <c r="F19" s="16">
        <f t="shared" si="1"/>
        <v>413119.89218999998</v>
      </c>
      <c r="G19" s="9">
        <f t="shared" si="2"/>
        <v>46.701828689085914</v>
      </c>
      <c r="H19" s="16">
        <v>411004790.27999997</v>
      </c>
      <c r="I19" s="9">
        <f t="shared" si="3"/>
        <v>411004.79027999996</v>
      </c>
      <c r="J19" s="9">
        <f t="shared" si="4"/>
        <v>2115.1019100000267</v>
      </c>
    </row>
    <row r="20" spans="1:10" ht="23.4" customHeight="1" x14ac:dyDescent="0.3">
      <c r="A20" s="11" t="s">
        <v>68</v>
      </c>
      <c r="B20" s="12" t="s">
        <v>26</v>
      </c>
      <c r="C20" s="13">
        <v>119703400</v>
      </c>
      <c r="D20" s="16">
        <f t="shared" si="0"/>
        <v>119703.4</v>
      </c>
      <c r="E20" s="15">
        <v>59085659.969999999</v>
      </c>
      <c r="F20" s="16">
        <f t="shared" si="1"/>
        <v>59085.659970000001</v>
      </c>
      <c r="G20" s="9">
        <f t="shared" si="2"/>
        <v>49.360051569128366</v>
      </c>
      <c r="H20" s="16">
        <v>53202191.770000003</v>
      </c>
      <c r="I20" s="9">
        <f t="shared" si="3"/>
        <v>53202.191770000005</v>
      </c>
      <c r="J20" s="9">
        <f t="shared" si="4"/>
        <v>5883.4681999999957</v>
      </c>
    </row>
    <row r="21" spans="1:10" ht="72" customHeight="1" x14ac:dyDescent="0.3">
      <c r="A21" s="11" t="s">
        <v>16</v>
      </c>
      <c r="B21" s="12" t="s">
        <v>109</v>
      </c>
      <c r="C21" s="13">
        <v>140018833.25999999</v>
      </c>
      <c r="D21" s="16">
        <f t="shared" si="0"/>
        <v>140018.83325999998</v>
      </c>
      <c r="E21" s="15">
        <v>61841488.479999997</v>
      </c>
      <c r="F21" s="16">
        <f t="shared" si="1"/>
        <v>61841.48848</v>
      </c>
      <c r="G21" s="9">
        <f t="shared" si="2"/>
        <v>44.166550341957908</v>
      </c>
      <c r="H21" s="16">
        <v>50784328.049999997</v>
      </c>
      <c r="I21" s="9">
        <f t="shared" si="3"/>
        <v>50784.328049999996</v>
      </c>
      <c r="J21" s="9">
        <f t="shared" si="4"/>
        <v>11057.160430000004</v>
      </c>
    </row>
    <row r="22" spans="1:10" ht="36" customHeight="1" x14ac:dyDescent="0.3">
      <c r="A22" s="11" t="s">
        <v>107</v>
      </c>
      <c r="B22" s="12" t="s">
        <v>127</v>
      </c>
      <c r="C22" s="13">
        <v>518024934.56</v>
      </c>
      <c r="D22" s="16">
        <f t="shared" si="0"/>
        <v>518024.93456000002</v>
      </c>
      <c r="E22" s="15">
        <v>257952481.22</v>
      </c>
      <c r="F22" s="16">
        <f t="shared" si="1"/>
        <v>257952.48121999999</v>
      </c>
      <c r="G22" s="9">
        <f t="shared" si="2"/>
        <v>49.795379336150994</v>
      </c>
      <c r="H22" s="16">
        <v>263679661.71000001</v>
      </c>
      <c r="I22" s="9">
        <f t="shared" si="3"/>
        <v>263679.66171000001</v>
      </c>
      <c r="J22" s="9">
        <f t="shared" si="4"/>
        <v>-5727.1804900000279</v>
      </c>
    </row>
    <row r="23" spans="1:10" ht="25.8" customHeight="1" x14ac:dyDescent="0.3">
      <c r="A23" s="11" t="s">
        <v>35</v>
      </c>
      <c r="B23" s="12" t="s">
        <v>116</v>
      </c>
      <c r="C23" s="13">
        <v>39400000</v>
      </c>
      <c r="D23" s="16">
        <f t="shared" si="0"/>
        <v>39400</v>
      </c>
      <c r="E23" s="15">
        <v>11956948.630000001</v>
      </c>
      <c r="F23" s="16">
        <f t="shared" si="1"/>
        <v>11956.948630000001</v>
      </c>
      <c r="G23" s="9">
        <f t="shared" si="2"/>
        <v>30.347585355329954</v>
      </c>
      <c r="H23" s="16">
        <v>17132806.449999999</v>
      </c>
      <c r="I23" s="9">
        <f t="shared" si="3"/>
        <v>17132.80645</v>
      </c>
      <c r="J23" s="9">
        <f t="shared" si="4"/>
        <v>-5175.8578199999993</v>
      </c>
    </row>
    <row r="24" spans="1:10" ht="54" customHeight="1" x14ac:dyDescent="0.3">
      <c r="A24" s="11" t="s">
        <v>103</v>
      </c>
      <c r="B24" s="12" t="s">
        <v>72</v>
      </c>
      <c r="C24" s="13">
        <v>67443230</v>
      </c>
      <c r="D24" s="16">
        <f t="shared" si="0"/>
        <v>67443.23</v>
      </c>
      <c r="E24" s="15">
        <v>22283313.890000001</v>
      </c>
      <c r="F24" s="16">
        <f t="shared" si="1"/>
        <v>22283.313890000001</v>
      </c>
      <c r="G24" s="9">
        <f t="shared" si="2"/>
        <v>33.040104825940283</v>
      </c>
      <c r="H24" s="16">
        <v>26205802.300000001</v>
      </c>
      <c r="I24" s="9">
        <f t="shared" si="3"/>
        <v>26205.802299999999</v>
      </c>
      <c r="J24" s="9">
        <f t="shared" si="4"/>
        <v>-3922.4884099999981</v>
      </c>
    </row>
    <row r="25" spans="1:10" ht="25.2" customHeight="1" x14ac:dyDescent="0.3">
      <c r="A25" s="11" t="s">
        <v>84</v>
      </c>
      <c r="B25" s="12" t="s">
        <v>106</v>
      </c>
      <c r="C25" s="13">
        <v>19959189234.18</v>
      </c>
      <c r="D25" s="16">
        <f t="shared" si="0"/>
        <v>19959189.23418</v>
      </c>
      <c r="E25" s="15">
        <v>6702508694.5699997</v>
      </c>
      <c r="F25" s="16">
        <f t="shared" si="1"/>
        <v>6702508.6945699994</v>
      </c>
      <c r="G25" s="9">
        <f t="shared" si="2"/>
        <v>33.581066925764652</v>
      </c>
      <c r="H25" s="16">
        <v>7265867994.6199999</v>
      </c>
      <c r="I25" s="9">
        <f t="shared" si="3"/>
        <v>7265867.99462</v>
      </c>
      <c r="J25" s="9">
        <f t="shared" si="4"/>
        <v>-563359.30005000066</v>
      </c>
    </row>
    <row r="26" spans="1:10" ht="25.2" customHeight="1" x14ac:dyDescent="0.3">
      <c r="A26" s="11" t="s">
        <v>98</v>
      </c>
      <c r="B26" s="12" t="s">
        <v>91</v>
      </c>
      <c r="C26" s="13">
        <v>490763438.63</v>
      </c>
      <c r="D26" s="16">
        <f t="shared" si="0"/>
        <v>490763.43862999999</v>
      </c>
      <c r="E26" s="15">
        <v>156761130.74000001</v>
      </c>
      <c r="F26" s="16">
        <f t="shared" si="1"/>
        <v>156761.13074000002</v>
      </c>
      <c r="G26" s="9">
        <f t="shared" si="2"/>
        <v>31.942300179819739</v>
      </c>
      <c r="H26" s="16">
        <v>148352322.21000001</v>
      </c>
      <c r="I26" s="9">
        <f t="shared" si="3"/>
        <v>148352.32221000001</v>
      </c>
      <c r="J26" s="9">
        <f t="shared" si="4"/>
        <v>8408.8085300000093</v>
      </c>
    </row>
    <row r="27" spans="1:10" ht="41.4" customHeight="1" x14ac:dyDescent="0.3">
      <c r="A27" s="11" t="s">
        <v>123</v>
      </c>
      <c r="B27" s="12" t="s">
        <v>53</v>
      </c>
      <c r="C27" s="13">
        <v>3309100</v>
      </c>
      <c r="D27" s="16">
        <f t="shared" si="0"/>
        <v>3309.1</v>
      </c>
      <c r="E27" s="15">
        <v>33000</v>
      </c>
      <c r="F27" s="16">
        <f t="shared" si="1"/>
        <v>33</v>
      </c>
      <c r="G27" s="9">
        <f t="shared" si="2"/>
        <v>0.99725000755492421</v>
      </c>
      <c r="H27" s="16">
        <v>31000</v>
      </c>
      <c r="I27" s="9">
        <f t="shared" si="3"/>
        <v>31</v>
      </c>
      <c r="J27" s="9">
        <f t="shared" si="4"/>
        <v>2</v>
      </c>
    </row>
    <row r="28" spans="1:10" ht="24.6" customHeight="1" x14ac:dyDescent="0.3">
      <c r="A28" s="11" t="s">
        <v>111</v>
      </c>
      <c r="B28" s="12" t="s">
        <v>40</v>
      </c>
      <c r="C28" s="13">
        <v>4564746887.8900003</v>
      </c>
      <c r="D28" s="16">
        <f t="shared" si="0"/>
        <v>4564746.8878899999</v>
      </c>
      <c r="E28" s="15">
        <v>1513985878.5999999</v>
      </c>
      <c r="F28" s="16">
        <f t="shared" si="1"/>
        <v>1513985.8785999999</v>
      </c>
      <c r="G28" s="9">
        <f t="shared" si="2"/>
        <v>33.166918468502907</v>
      </c>
      <c r="H28" s="16">
        <v>2216562058.3499999</v>
      </c>
      <c r="I28" s="9">
        <f t="shared" si="3"/>
        <v>2216562.0583500001</v>
      </c>
      <c r="J28" s="9">
        <f t="shared" si="4"/>
        <v>-702576.17975000013</v>
      </c>
    </row>
    <row r="29" spans="1:10" ht="24.6" customHeight="1" x14ac:dyDescent="0.3">
      <c r="A29" s="11" t="s">
        <v>41</v>
      </c>
      <c r="B29" s="12" t="s">
        <v>27</v>
      </c>
      <c r="C29" s="13">
        <v>156546829</v>
      </c>
      <c r="D29" s="16">
        <f t="shared" si="0"/>
        <v>156546.829</v>
      </c>
      <c r="E29" s="15">
        <v>70556725.790000007</v>
      </c>
      <c r="F29" s="16">
        <f t="shared" si="1"/>
        <v>70556.725790000011</v>
      </c>
      <c r="G29" s="9">
        <f t="shared" si="2"/>
        <v>45.070683475805197</v>
      </c>
      <c r="H29" s="16">
        <v>45852782.799999997</v>
      </c>
      <c r="I29" s="9">
        <f t="shared" si="3"/>
        <v>45852.782799999994</v>
      </c>
      <c r="J29" s="9">
        <f t="shared" si="4"/>
        <v>24703.942990000018</v>
      </c>
    </row>
    <row r="30" spans="1:10" ht="24.6" customHeight="1" x14ac:dyDescent="0.3">
      <c r="A30" s="11" t="s">
        <v>49</v>
      </c>
      <c r="B30" s="12" t="s">
        <v>13</v>
      </c>
      <c r="C30" s="13">
        <v>532963523</v>
      </c>
      <c r="D30" s="16">
        <f t="shared" si="0"/>
        <v>532963.52300000004</v>
      </c>
      <c r="E30" s="15">
        <v>313921894.86000001</v>
      </c>
      <c r="F30" s="16">
        <f t="shared" si="1"/>
        <v>313921.89486</v>
      </c>
      <c r="G30" s="9">
        <f t="shared" si="2"/>
        <v>58.901197044961741</v>
      </c>
      <c r="H30" s="16">
        <v>373933324.97000003</v>
      </c>
      <c r="I30" s="9">
        <f t="shared" si="3"/>
        <v>373933.32497000002</v>
      </c>
      <c r="J30" s="9">
        <f t="shared" si="4"/>
        <v>-60011.430110000016</v>
      </c>
    </row>
    <row r="31" spans="1:10" ht="24.6" customHeight="1" x14ac:dyDescent="0.3">
      <c r="A31" s="11" t="s">
        <v>52</v>
      </c>
      <c r="B31" s="12" t="s">
        <v>148</v>
      </c>
      <c r="C31" s="13">
        <v>1528953483.1700001</v>
      </c>
      <c r="D31" s="16">
        <f t="shared" si="0"/>
        <v>1528953.4831700001</v>
      </c>
      <c r="E31" s="15">
        <v>689081655.39999998</v>
      </c>
      <c r="F31" s="16">
        <f t="shared" si="1"/>
        <v>689081.65539999993</v>
      </c>
      <c r="G31" s="9">
        <f t="shared" si="2"/>
        <v>45.068843688515464</v>
      </c>
      <c r="H31" s="16">
        <v>1387834324.79</v>
      </c>
      <c r="I31" s="9">
        <f t="shared" si="3"/>
        <v>1387834.32479</v>
      </c>
      <c r="J31" s="9">
        <f t="shared" si="4"/>
        <v>-698752.66939000005</v>
      </c>
    </row>
    <row r="32" spans="1:10" ht="34.200000000000003" customHeight="1" x14ac:dyDescent="0.3">
      <c r="A32" s="11" t="s">
        <v>81</v>
      </c>
      <c r="B32" s="12" t="s">
        <v>133</v>
      </c>
      <c r="C32" s="13">
        <v>10738787211.879999</v>
      </c>
      <c r="D32" s="16">
        <f t="shared" si="0"/>
        <v>10738787.211879998</v>
      </c>
      <c r="E32" s="15">
        <v>3250126549.0100002</v>
      </c>
      <c r="F32" s="16">
        <f t="shared" si="1"/>
        <v>3250126.5490100002</v>
      </c>
      <c r="G32" s="9">
        <f t="shared" si="2"/>
        <v>30.265303566258233</v>
      </c>
      <c r="H32" s="16">
        <v>2080516764.8499999</v>
      </c>
      <c r="I32" s="9">
        <f t="shared" si="3"/>
        <v>2080516.7648499999</v>
      </c>
      <c r="J32" s="9">
        <f t="shared" si="4"/>
        <v>1169609.7841600003</v>
      </c>
    </row>
    <row r="33" spans="1:10" ht="37.799999999999997" customHeight="1" x14ac:dyDescent="0.3">
      <c r="A33" s="11" t="s">
        <v>5</v>
      </c>
      <c r="B33" s="12" t="s">
        <v>130</v>
      </c>
      <c r="C33" s="13">
        <v>1943118760.6099999</v>
      </c>
      <c r="D33" s="16">
        <f t="shared" si="0"/>
        <v>1943118.76061</v>
      </c>
      <c r="E33" s="15">
        <v>708041860.16999996</v>
      </c>
      <c r="F33" s="16">
        <f t="shared" si="1"/>
        <v>708041.86017</v>
      </c>
      <c r="G33" s="9">
        <f t="shared" si="2"/>
        <v>36.438424378534926</v>
      </c>
      <c r="H33" s="16">
        <v>1012785416.65</v>
      </c>
      <c r="I33" s="9">
        <f t="shared" si="3"/>
        <v>1012785.41665</v>
      </c>
      <c r="J33" s="9">
        <f t="shared" si="4"/>
        <v>-304743.55648000003</v>
      </c>
    </row>
    <row r="34" spans="1:10" ht="40.200000000000003" customHeight="1" x14ac:dyDescent="0.3">
      <c r="A34" s="11" t="s">
        <v>145</v>
      </c>
      <c r="B34" s="12" t="s">
        <v>132</v>
      </c>
      <c r="C34" s="13">
        <v>5437361779.9700003</v>
      </c>
      <c r="D34" s="16">
        <f t="shared" si="0"/>
        <v>5437361.7799700005</v>
      </c>
      <c r="E34" s="15">
        <v>1433440630.05</v>
      </c>
      <c r="F34" s="16">
        <f t="shared" si="1"/>
        <v>1433440.63005</v>
      </c>
      <c r="G34" s="9">
        <f t="shared" si="2"/>
        <v>26.362796666031457</v>
      </c>
      <c r="H34" s="16">
        <v>1432833513.53</v>
      </c>
      <c r="I34" s="9">
        <f t="shared" si="3"/>
        <v>1432833.5135299999</v>
      </c>
      <c r="J34" s="9">
        <f t="shared" si="4"/>
        <v>607.11652000015602</v>
      </c>
    </row>
    <row r="35" spans="1:10" ht="22.8" customHeight="1" x14ac:dyDescent="0.3">
      <c r="A35" s="11" t="s">
        <v>129</v>
      </c>
      <c r="B35" s="12" t="s">
        <v>120</v>
      </c>
      <c r="C35" s="13">
        <v>1135518872.28</v>
      </c>
      <c r="D35" s="16">
        <f t="shared" si="0"/>
        <v>1135518.87228</v>
      </c>
      <c r="E35" s="15">
        <v>120864499.66</v>
      </c>
      <c r="F35" s="16">
        <f t="shared" si="1"/>
        <v>120864.49966</v>
      </c>
      <c r="G35" s="9">
        <f t="shared" si="2"/>
        <v>10.643988630265303</v>
      </c>
      <c r="H35" s="16">
        <v>270850153.63</v>
      </c>
      <c r="I35" s="9">
        <f t="shared" si="3"/>
        <v>270850.15363000002</v>
      </c>
      <c r="J35" s="9">
        <f t="shared" si="4"/>
        <v>-149985.65397000001</v>
      </c>
    </row>
    <row r="36" spans="1:10" ht="22.8" customHeight="1" x14ac:dyDescent="0.3">
      <c r="A36" s="11" t="s">
        <v>119</v>
      </c>
      <c r="B36" s="12" t="s">
        <v>110</v>
      </c>
      <c r="C36" s="13">
        <v>1672891019.6600001</v>
      </c>
      <c r="D36" s="16">
        <f t="shared" si="0"/>
        <v>1672891.01966</v>
      </c>
      <c r="E36" s="15">
        <v>405605317.88999999</v>
      </c>
      <c r="F36" s="16">
        <f t="shared" si="1"/>
        <v>405605.31789000001</v>
      </c>
      <c r="G36" s="9">
        <f t="shared" si="2"/>
        <v>24.245770532765228</v>
      </c>
      <c r="H36" s="16">
        <v>362942184.33999997</v>
      </c>
      <c r="I36" s="9">
        <f t="shared" si="3"/>
        <v>362942.18433999998</v>
      </c>
      <c r="J36" s="9">
        <f t="shared" si="4"/>
        <v>42663.133550000028</v>
      </c>
    </row>
    <row r="37" spans="1:10" ht="22.8" customHeight="1" x14ac:dyDescent="0.3">
      <c r="A37" s="11" t="s">
        <v>21</v>
      </c>
      <c r="B37" s="12" t="s">
        <v>94</v>
      </c>
      <c r="C37" s="13">
        <v>2317712407.9200001</v>
      </c>
      <c r="D37" s="16">
        <f t="shared" si="0"/>
        <v>2317712.4079200001</v>
      </c>
      <c r="E37" s="15">
        <v>766709846.91999996</v>
      </c>
      <c r="F37" s="16">
        <f t="shared" si="1"/>
        <v>766709.84691999992</v>
      </c>
      <c r="G37" s="9">
        <f t="shared" si="2"/>
        <v>33.080456587280963</v>
      </c>
      <c r="H37" s="16">
        <v>690734149.63999999</v>
      </c>
      <c r="I37" s="9">
        <f t="shared" si="3"/>
        <v>690734.14963999996</v>
      </c>
      <c r="J37" s="9">
        <f t="shared" si="4"/>
        <v>75975.697279999964</v>
      </c>
    </row>
    <row r="38" spans="1:10" ht="50.4" customHeight="1" x14ac:dyDescent="0.3">
      <c r="A38" s="11" t="s">
        <v>60</v>
      </c>
      <c r="B38" s="12" t="s">
        <v>63</v>
      </c>
      <c r="C38" s="13">
        <v>311239480.11000001</v>
      </c>
      <c r="D38" s="16">
        <f t="shared" si="0"/>
        <v>311239.48011</v>
      </c>
      <c r="E38" s="15">
        <v>140260965.58000001</v>
      </c>
      <c r="F38" s="16">
        <f t="shared" si="1"/>
        <v>140260.96558000002</v>
      </c>
      <c r="G38" s="9">
        <f t="shared" si="2"/>
        <v>45.065287196350603</v>
      </c>
      <c r="H38" s="16">
        <v>108307025.92</v>
      </c>
      <c r="I38" s="9">
        <f t="shared" si="3"/>
        <v>108307.02592</v>
      </c>
      <c r="J38" s="9">
        <f t="shared" si="4"/>
        <v>31953.939660000018</v>
      </c>
    </row>
    <row r="39" spans="1:10" ht="32.4" customHeight="1" x14ac:dyDescent="0.3">
      <c r="A39" s="11" t="s">
        <v>65</v>
      </c>
      <c r="B39" s="12" t="s">
        <v>14</v>
      </c>
      <c r="C39" s="13">
        <v>129295207.63</v>
      </c>
      <c r="D39" s="16">
        <f t="shared" si="0"/>
        <v>129295.20762999999</v>
      </c>
      <c r="E39" s="15">
        <v>27858627.030000001</v>
      </c>
      <c r="F39" s="16">
        <f t="shared" si="1"/>
        <v>27858.62703</v>
      </c>
      <c r="G39" s="9">
        <f t="shared" si="2"/>
        <v>21.546527161101093</v>
      </c>
      <c r="H39" s="16">
        <v>28396988.879999999</v>
      </c>
      <c r="I39" s="9">
        <f t="shared" si="3"/>
        <v>28396.988879999997</v>
      </c>
      <c r="J39" s="9">
        <f t="shared" si="4"/>
        <v>-538.3618499999975</v>
      </c>
    </row>
    <row r="40" spans="1:10" ht="40.799999999999997" customHeight="1" x14ac:dyDescent="0.3">
      <c r="A40" s="11" t="s">
        <v>59</v>
      </c>
      <c r="B40" s="12" t="s">
        <v>134</v>
      </c>
      <c r="C40" s="13">
        <v>1000000</v>
      </c>
      <c r="D40" s="16">
        <f t="shared" si="0"/>
        <v>1000</v>
      </c>
      <c r="E40" s="15">
        <v>0</v>
      </c>
      <c r="F40" s="16">
        <f t="shared" si="1"/>
        <v>0</v>
      </c>
      <c r="G40" s="9">
        <f t="shared" si="2"/>
        <v>0</v>
      </c>
      <c r="H40" s="16">
        <v>49251.1</v>
      </c>
      <c r="I40" s="9">
        <f t="shared" si="3"/>
        <v>49.251100000000001</v>
      </c>
      <c r="J40" s="9">
        <f t="shared" si="4"/>
        <v>-49.251100000000001</v>
      </c>
    </row>
    <row r="41" spans="1:10" ht="36" customHeight="1" x14ac:dyDescent="0.3">
      <c r="A41" s="11" t="s">
        <v>28</v>
      </c>
      <c r="B41" s="12" t="s">
        <v>97</v>
      </c>
      <c r="C41" s="13">
        <v>128295207.63</v>
      </c>
      <c r="D41" s="16">
        <f t="shared" si="0"/>
        <v>128295.20762999999</v>
      </c>
      <c r="E41" s="15">
        <v>27858627.030000001</v>
      </c>
      <c r="F41" s="16">
        <f t="shared" si="1"/>
        <v>27858.62703</v>
      </c>
      <c r="G41" s="9">
        <f t="shared" si="2"/>
        <v>21.714472071586297</v>
      </c>
      <c r="H41" s="16">
        <v>28347737.780000001</v>
      </c>
      <c r="I41" s="9">
        <f t="shared" si="3"/>
        <v>28347.737779999999</v>
      </c>
      <c r="J41" s="9">
        <f t="shared" si="4"/>
        <v>-489.11074999999983</v>
      </c>
    </row>
    <row r="42" spans="1:10" ht="25.8" customHeight="1" x14ac:dyDescent="0.3">
      <c r="A42" s="11" t="s">
        <v>29</v>
      </c>
      <c r="B42" s="12" t="s">
        <v>42</v>
      </c>
      <c r="C42" s="13">
        <v>21993591369.209999</v>
      </c>
      <c r="D42" s="16">
        <f t="shared" si="0"/>
        <v>21993591.369209997</v>
      </c>
      <c r="E42" s="15">
        <v>10304499323.700001</v>
      </c>
      <c r="F42" s="16">
        <f t="shared" si="1"/>
        <v>10304499.323700001</v>
      </c>
      <c r="G42" s="9">
        <f t="shared" si="2"/>
        <v>46.852281424696379</v>
      </c>
      <c r="H42" s="16">
        <v>9453769549.5599995</v>
      </c>
      <c r="I42" s="9">
        <f t="shared" si="3"/>
        <v>9453769.5495599993</v>
      </c>
      <c r="J42" s="9">
        <f t="shared" si="4"/>
        <v>850729.77414000221</v>
      </c>
    </row>
    <row r="43" spans="1:10" ht="25.8" customHeight="1" x14ac:dyDescent="0.3">
      <c r="A43" s="11" t="s">
        <v>146</v>
      </c>
      <c r="B43" s="12" t="s">
        <v>32</v>
      </c>
      <c r="C43" s="13">
        <v>5393438796.1599998</v>
      </c>
      <c r="D43" s="16">
        <f t="shared" si="0"/>
        <v>5393438.7961599994</v>
      </c>
      <c r="E43" s="15">
        <v>2457141803.5100002</v>
      </c>
      <c r="F43" s="16">
        <f t="shared" si="1"/>
        <v>2457141.80351</v>
      </c>
      <c r="G43" s="9">
        <f t="shared" si="2"/>
        <v>45.557980657153777</v>
      </c>
      <c r="H43" s="16">
        <v>2319271900.2600002</v>
      </c>
      <c r="I43" s="9">
        <f t="shared" si="3"/>
        <v>2319271.90026</v>
      </c>
      <c r="J43" s="9">
        <f t="shared" si="4"/>
        <v>137869.90324999997</v>
      </c>
    </row>
    <row r="44" spans="1:10" ht="25.8" customHeight="1" x14ac:dyDescent="0.3">
      <c r="A44" s="11" t="s">
        <v>88</v>
      </c>
      <c r="B44" s="12" t="s">
        <v>17</v>
      </c>
      <c r="C44" s="13">
        <v>11652387861.32</v>
      </c>
      <c r="D44" s="16">
        <f t="shared" si="0"/>
        <v>11652387.86132</v>
      </c>
      <c r="E44" s="15">
        <v>5774270644.7399998</v>
      </c>
      <c r="F44" s="16">
        <f t="shared" si="1"/>
        <v>5774270.6447399994</v>
      </c>
      <c r="G44" s="9">
        <f t="shared" si="2"/>
        <v>49.554397892192043</v>
      </c>
      <c r="H44" s="16">
        <v>4936237662.0699997</v>
      </c>
      <c r="I44" s="9">
        <f t="shared" si="3"/>
        <v>4936237.6620699996</v>
      </c>
      <c r="J44" s="9">
        <f t="shared" si="4"/>
        <v>838032.98266999982</v>
      </c>
    </row>
    <row r="45" spans="1:10" ht="34.799999999999997" customHeight="1" x14ac:dyDescent="0.3">
      <c r="A45" s="11" t="s">
        <v>135</v>
      </c>
      <c r="B45" s="12" t="s">
        <v>0</v>
      </c>
      <c r="C45" s="13">
        <v>1826323082.8800001</v>
      </c>
      <c r="D45" s="16">
        <f t="shared" si="0"/>
        <v>1826323.0828800001</v>
      </c>
      <c r="E45" s="15">
        <v>827629399.25</v>
      </c>
      <c r="F45" s="16">
        <f t="shared" si="1"/>
        <v>827629.39925000002</v>
      </c>
      <c r="G45" s="9">
        <f t="shared" si="2"/>
        <v>45.31670255981647</v>
      </c>
      <c r="H45" s="16">
        <v>954725102.39999998</v>
      </c>
      <c r="I45" s="9">
        <f t="shared" si="3"/>
        <v>954725.10239999997</v>
      </c>
      <c r="J45" s="9">
        <f t="shared" si="4"/>
        <v>-127095.70314999996</v>
      </c>
    </row>
    <row r="46" spans="1:10" ht="38.4" customHeight="1" x14ac:dyDescent="0.3">
      <c r="A46" s="11" t="s">
        <v>43</v>
      </c>
      <c r="B46" s="12" t="s">
        <v>139</v>
      </c>
      <c r="C46" s="13">
        <v>1730169159.75</v>
      </c>
      <c r="D46" s="16">
        <f t="shared" si="0"/>
        <v>1730169.1597500001</v>
      </c>
      <c r="E46" s="15">
        <v>822764412.88</v>
      </c>
      <c r="F46" s="16">
        <f t="shared" si="1"/>
        <v>822764.41287999996</v>
      </c>
      <c r="G46" s="9">
        <f t="shared" si="2"/>
        <v>47.553986744214356</v>
      </c>
      <c r="H46" s="16">
        <v>772605645.70000005</v>
      </c>
      <c r="I46" s="9">
        <f t="shared" si="3"/>
        <v>772605.64569999999</v>
      </c>
      <c r="J46" s="9">
        <f t="shared" si="4"/>
        <v>50158.767179999966</v>
      </c>
    </row>
    <row r="47" spans="1:10" ht="52.2" customHeight="1" x14ac:dyDescent="0.3">
      <c r="A47" s="11" t="s">
        <v>95</v>
      </c>
      <c r="B47" s="12" t="s">
        <v>125</v>
      </c>
      <c r="C47" s="13">
        <v>98423989</v>
      </c>
      <c r="D47" s="16">
        <f t="shared" si="0"/>
        <v>98423.989000000001</v>
      </c>
      <c r="E47" s="15">
        <v>38851596.170000002</v>
      </c>
      <c r="F47" s="16">
        <f t="shared" si="1"/>
        <v>38851.596170000004</v>
      </c>
      <c r="G47" s="9">
        <f t="shared" si="2"/>
        <v>39.473706120567826</v>
      </c>
      <c r="H47" s="16">
        <v>37582386.159999996</v>
      </c>
      <c r="I47" s="9">
        <f t="shared" si="3"/>
        <v>37582.386159999995</v>
      </c>
      <c r="J47" s="9">
        <f t="shared" si="4"/>
        <v>1269.2100100000098</v>
      </c>
    </row>
    <row r="48" spans="1:10" ht="24" customHeight="1" x14ac:dyDescent="0.3">
      <c r="A48" s="11" t="s">
        <v>149</v>
      </c>
      <c r="B48" s="12" t="s">
        <v>99</v>
      </c>
      <c r="C48" s="13">
        <v>320582914.05000001</v>
      </c>
      <c r="D48" s="16">
        <f t="shared" si="0"/>
        <v>320582.91405000002</v>
      </c>
      <c r="E48" s="15">
        <v>77886729.560000002</v>
      </c>
      <c r="F48" s="16">
        <f t="shared" si="1"/>
        <v>77886.729560000007</v>
      </c>
      <c r="G48" s="9">
        <f t="shared" si="2"/>
        <v>24.295346428803231</v>
      </c>
      <c r="H48" s="16">
        <v>112296489.40000001</v>
      </c>
      <c r="I48" s="9">
        <f t="shared" si="3"/>
        <v>112296.48940000001</v>
      </c>
      <c r="J48" s="9">
        <f t="shared" si="4"/>
        <v>-34409.759839999999</v>
      </c>
    </row>
    <row r="49" spans="1:10" ht="31.2" x14ac:dyDescent="0.3">
      <c r="A49" s="11" t="s">
        <v>31</v>
      </c>
      <c r="B49" s="12" t="s">
        <v>69</v>
      </c>
      <c r="C49" s="13">
        <v>972265566.04999995</v>
      </c>
      <c r="D49" s="16">
        <f t="shared" si="0"/>
        <v>972265.56604999991</v>
      </c>
      <c r="E49" s="15">
        <v>305954737.58999997</v>
      </c>
      <c r="F49" s="16">
        <f t="shared" si="1"/>
        <v>305954.73758999998</v>
      </c>
      <c r="G49" s="9">
        <f t="shared" si="2"/>
        <v>31.468227228595065</v>
      </c>
      <c r="H49" s="16">
        <v>321050363.56999999</v>
      </c>
      <c r="I49" s="9">
        <f t="shared" si="3"/>
        <v>321050.36356999999</v>
      </c>
      <c r="J49" s="9">
        <f t="shared" si="4"/>
        <v>-15095.625980000012</v>
      </c>
    </row>
    <row r="50" spans="1:10" ht="24" customHeight="1" x14ac:dyDescent="0.3">
      <c r="A50" s="11" t="s">
        <v>126</v>
      </c>
      <c r="B50" s="12" t="s">
        <v>66</v>
      </c>
      <c r="C50" s="13">
        <v>3046354598.46</v>
      </c>
      <c r="D50" s="16">
        <f t="shared" si="0"/>
        <v>3046354.59846</v>
      </c>
      <c r="E50" s="15">
        <v>1356889490.54</v>
      </c>
      <c r="F50" s="16">
        <f t="shared" si="1"/>
        <v>1356889.4905399999</v>
      </c>
      <c r="G50" s="9">
        <f t="shared" si="2"/>
        <v>44.541416525375531</v>
      </c>
      <c r="H50" s="16">
        <v>1301183332.0899999</v>
      </c>
      <c r="I50" s="9">
        <f t="shared" si="3"/>
        <v>1301183.3320899999</v>
      </c>
      <c r="J50" s="9">
        <f t="shared" si="4"/>
        <v>55706.158449999988</v>
      </c>
    </row>
    <row r="51" spans="1:10" ht="24" customHeight="1" x14ac:dyDescent="0.3">
      <c r="A51" s="11" t="s">
        <v>96</v>
      </c>
      <c r="B51" s="12" t="s">
        <v>55</v>
      </c>
      <c r="C51" s="13">
        <v>2849986679.0300002</v>
      </c>
      <c r="D51" s="16">
        <f t="shared" si="0"/>
        <v>2849986.6790300002</v>
      </c>
      <c r="E51" s="15">
        <v>1267053604.49</v>
      </c>
      <c r="F51" s="16">
        <f t="shared" si="1"/>
        <v>1267053.6044900001</v>
      </c>
      <c r="G51" s="9">
        <f t="shared" si="2"/>
        <v>44.458229009029779</v>
      </c>
      <c r="H51" s="16">
        <v>1217311220</v>
      </c>
      <c r="I51" s="9">
        <f t="shared" si="3"/>
        <v>1217311.22</v>
      </c>
      <c r="J51" s="9">
        <f t="shared" si="4"/>
        <v>49742.384490000084</v>
      </c>
    </row>
    <row r="52" spans="1:10" ht="36.6" customHeight="1" x14ac:dyDescent="0.3">
      <c r="A52" s="11" t="s">
        <v>44</v>
      </c>
      <c r="B52" s="12" t="s">
        <v>20</v>
      </c>
      <c r="C52" s="13">
        <v>196367919.43000001</v>
      </c>
      <c r="D52" s="16">
        <f t="shared" si="0"/>
        <v>196367.91943000001</v>
      </c>
      <c r="E52" s="15">
        <v>89835886.049999997</v>
      </c>
      <c r="F52" s="16">
        <f t="shared" si="1"/>
        <v>89835.886050000001</v>
      </c>
      <c r="G52" s="9">
        <f t="shared" si="2"/>
        <v>45.748758916816925</v>
      </c>
      <c r="H52" s="16">
        <v>83872112.090000004</v>
      </c>
      <c r="I52" s="9">
        <f t="shared" si="3"/>
        <v>83872.11209000001</v>
      </c>
      <c r="J52" s="9">
        <f t="shared" si="4"/>
        <v>5963.7739599999913</v>
      </c>
    </row>
    <row r="53" spans="1:10" ht="24.6" customHeight="1" x14ac:dyDescent="0.3">
      <c r="A53" s="11" t="s">
        <v>93</v>
      </c>
      <c r="B53" s="12" t="s">
        <v>101</v>
      </c>
      <c r="C53" s="13">
        <v>8442515892.8400002</v>
      </c>
      <c r="D53" s="16">
        <f t="shared" si="0"/>
        <v>8442515.8928399999</v>
      </c>
      <c r="E53" s="15">
        <v>3273121456.0599999</v>
      </c>
      <c r="F53" s="16">
        <f t="shared" si="1"/>
        <v>3273121.4560599998</v>
      </c>
      <c r="G53" s="9">
        <f t="shared" si="2"/>
        <v>38.769503043943288</v>
      </c>
      <c r="H53" s="16">
        <v>1941087949.8299999</v>
      </c>
      <c r="I53" s="9">
        <f t="shared" si="3"/>
        <v>1941087.9498299998</v>
      </c>
      <c r="J53" s="9">
        <f t="shared" si="4"/>
        <v>1332033.5062299999</v>
      </c>
    </row>
    <row r="54" spans="1:10" ht="32.4" customHeight="1" x14ac:dyDescent="0.3">
      <c r="A54" s="11" t="s">
        <v>86</v>
      </c>
      <c r="B54" s="12" t="s">
        <v>83</v>
      </c>
      <c r="C54" s="13">
        <v>4411740010.6400003</v>
      </c>
      <c r="D54" s="16">
        <f t="shared" si="0"/>
        <v>4411740.01064</v>
      </c>
      <c r="E54" s="15">
        <v>1684936826.1800001</v>
      </c>
      <c r="F54" s="16">
        <f t="shared" si="1"/>
        <v>1684936.8261800001</v>
      </c>
      <c r="G54" s="9">
        <f t="shared" si="2"/>
        <v>38.192115177149134</v>
      </c>
      <c r="H54" s="16">
        <v>1194576701.77</v>
      </c>
      <c r="I54" s="9">
        <f t="shared" si="3"/>
        <v>1194576.7017699999</v>
      </c>
      <c r="J54" s="9">
        <f t="shared" si="4"/>
        <v>490360.12441000016</v>
      </c>
    </row>
    <row r="55" spans="1:10" ht="24.6" customHeight="1" x14ac:dyDescent="0.3">
      <c r="A55" s="11" t="s">
        <v>2</v>
      </c>
      <c r="B55" s="12" t="s">
        <v>70</v>
      </c>
      <c r="C55" s="13">
        <v>572846171.03999996</v>
      </c>
      <c r="D55" s="16">
        <f t="shared" si="0"/>
        <v>572846.17103999993</v>
      </c>
      <c r="E55" s="15">
        <v>283694563.08999997</v>
      </c>
      <c r="F55" s="16">
        <f t="shared" si="1"/>
        <v>283694.56308999995</v>
      </c>
      <c r="G55" s="9">
        <f t="shared" si="2"/>
        <v>49.523690203768602</v>
      </c>
      <c r="H55" s="16">
        <v>95741088.349999994</v>
      </c>
      <c r="I55" s="9">
        <f t="shared" si="3"/>
        <v>95741.088349999991</v>
      </c>
      <c r="J55" s="9">
        <f t="shared" si="4"/>
        <v>187953.47473999998</v>
      </c>
    </row>
    <row r="56" spans="1:10" ht="24.6" customHeight="1" x14ac:dyDescent="0.3">
      <c r="A56" s="11" t="s">
        <v>57</v>
      </c>
      <c r="B56" s="12" t="s">
        <v>47</v>
      </c>
      <c r="C56" s="13">
        <v>77354087</v>
      </c>
      <c r="D56" s="16">
        <f t="shared" si="0"/>
        <v>77354.087</v>
      </c>
      <c r="E56" s="15">
        <v>33871200</v>
      </c>
      <c r="F56" s="16">
        <f t="shared" si="1"/>
        <v>33871.199999999997</v>
      </c>
      <c r="G56" s="9">
        <f t="shared" si="2"/>
        <v>43.787214501025652</v>
      </c>
      <c r="H56" s="16">
        <v>26368808.140000001</v>
      </c>
      <c r="I56" s="9">
        <f t="shared" si="3"/>
        <v>26368.808140000001</v>
      </c>
      <c r="J56" s="9">
        <f t="shared" si="4"/>
        <v>7502.3918599999961</v>
      </c>
    </row>
    <row r="57" spans="1:10" ht="33.6" customHeight="1" x14ac:dyDescent="0.3">
      <c r="A57" s="11" t="s">
        <v>104</v>
      </c>
      <c r="B57" s="12" t="s">
        <v>38</v>
      </c>
      <c r="C57" s="13">
        <v>187401042</v>
      </c>
      <c r="D57" s="16">
        <f t="shared" si="0"/>
        <v>187401.04199999999</v>
      </c>
      <c r="E57" s="15">
        <v>104099452.94</v>
      </c>
      <c r="F57" s="16">
        <f t="shared" si="1"/>
        <v>104099.45294</v>
      </c>
      <c r="G57" s="9">
        <f t="shared" si="2"/>
        <v>55.549025677242504</v>
      </c>
      <c r="H57" s="16">
        <v>111959702.20999999</v>
      </c>
      <c r="I57" s="9">
        <f t="shared" si="3"/>
        <v>111959.70220999999</v>
      </c>
      <c r="J57" s="9">
        <f t="shared" si="4"/>
        <v>-7860.2492699999857</v>
      </c>
    </row>
    <row r="58" spans="1:10" ht="53.4" customHeight="1" x14ac:dyDescent="0.3">
      <c r="A58" s="11" t="s">
        <v>82</v>
      </c>
      <c r="B58" s="12" t="s">
        <v>24</v>
      </c>
      <c r="C58" s="13">
        <v>160989649</v>
      </c>
      <c r="D58" s="16">
        <f t="shared" si="0"/>
        <v>160989.649</v>
      </c>
      <c r="E58" s="15">
        <v>87650801</v>
      </c>
      <c r="F58" s="16">
        <f t="shared" si="1"/>
        <v>87650.801000000007</v>
      </c>
      <c r="G58" s="9">
        <f t="shared" si="2"/>
        <v>54.444991677694752</v>
      </c>
      <c r="H58" s="16">
        <v>74647696</v>
      </c>
      <c r="I58" s="9">
        <f t="shared" si="3"/>
        <v>74647.695999999996</v>
      </c>
      <c r="J58" s="9">
        <f t="shared" si="4"/>
        <v>13003.10500000001</v>
      </c>
    </row>
    <row r="59" spans="1:10" ht="40.200000000000003" customHeight="1" x14ac:dyDescent="0.3">
      <c r="A59" s="11" t="s">
        <v>138</v>
      </c>
      <c r="B59" s="12" t="s">
        <v>131</v>
      </c>
      <c r="C59" s="13">
        <v>3032184933.1599998</v>
      </c>
      <c r="D59" s="16">
        <f t="shared" si="0"/>
        <v>3032184.93316</v>
      </c>
      <c r="E59" s="15">
        <v>1078868612.8499999</v>
      </c>
      <c r="F59" s="16">
        <f t="shared" si="1"/>
        <v>1078868.6128499999</v>
      </c>
      <c r="G59" s="9">
        <f t="shared" si="2"/>
        <v>35.580567697289297</v>
      </c>
      <c r="H59" s="16">
        <v>437793953.36000001</v>
      </c>
      <c r="I59" s="9">
        <f t="shared" si="3"/>
        <v>437793.95336000004</v>
      </c>
      <c r="J59" s="9">
        <f t="shared" si="4"/>
        <v>641074.65948999987</v>
      </c>
    </row>
    <row r="60" spans="1:10" ht="24.6" customHeight="1" x14ac:dyDescent="0.3">
      <c r="A60" s="11" t="s">
        <v>141</v>
      </c>
      <c r="B60" s="12" t="s">
        <v>1</v>
      </c>
      <c r="C60" s="13">
        <v>18952508761.439999</v>
      </c>
      <c r="D60" s="16">
        <f t="shared" si="0"/>
        <v>18952508.761439998</v>
      </c>
      <c r="E60" s="15">
        <v>8968762232.7700005</v>
      </c>
      <c r="F60" s="16">
        <f t="shared" si="1"/>
        <v>8968762.2327699997</v>
      </c>
      <c r="G60" s="9">
        <f t="shared" si="2"/>
        <v>47.322295668937919</v>
      </c>
      <c r="H60" s="16">
        <v>8037950705.6499996</v>
      </c>
      <c r="I60" s="9">
        <f t="shared" si="3"/>
        <v>8037950.7056499999</v>
      </c>
      <c r="J60" s="9">
        <f t="shared" si="4"/>
        <v>930811.52711999975</v>
      </c>
    </row>
    <row r="61" spans="1:10" ht="24.6" customHeight="1" x14ac:dyDescent="0.3">
      <c r="A61" s="11" t="s">
        <v>61</v>
      </c>
      <c r="B61" s="12" t="s">
        <v>136</v>
      </c>
      <c r="C61" s="13">
        <v>427372577.06</v>
      </c>
      <c r="D61" s="16">
        <f t="shared" si="0"/>
        <v>427372.57705999998</v>
      </c>
      <c r="E61" s="15">
        <v>199942440.22</v>
      </c>
      <c r="F61" s="16">
        <f t="shared" si="1"/>
        <v>199942.44021999999</v>
      </c>
      <c r="G61" s="9">
        <f t="shared" si="2"/>
        <v>46.784106176267251</v>
      </c>
      <c r="H61" s="16">
        <v>180204035.31999999</v>
      </c>
      <c r="I61" s="9">
        <f t="shared" si="3"/>
        <v>180204.03532</v>
      </c>
      <c r="J61" s="9">
        <f t="shared" si="4"/>
        <v>19738.404899999994</v>
      </c>
    </row>
    <row r="62" spans="1:10" ht="36" customHeight="1" x14ac:dyDescent="0.3">
      <c r="A62" s="11" t="s">
        <v>3</v>
      </c>
      <c r="B62" s="12" t="s">
        <v>124</v>
      </c>
      <c r="C62" s="13">
        <v>2467256126</v>
      </c>
      <c r="D62" s="16">
        <f t="shared" si="0"/>
        <v>2467256.1260000002</v>
      </c>
      <c r="E62" s="15">
        <v>1172104684.4000001</v>
      </c>
      <c r="F62" s="16">
        <f t="shared" si="1"/>
        <v>1172104.6844000001</v>
      </c>
      <c r="G62" s="9">
        <f t="shared" si="2"/>
        <v>47.506404870103871</v>
      </c>
      <c r="H62" s="16">
        <v>1021841757.11</v>
      </c>
      <c r="I62" s="9">
        <f t="shared" si="3"/>
        <v>1021841.75711</v>
      </c>
      <c r="J62" s="9">
        <f t="shared" si="4"/>
        <v>150262.92729000014</v>
      </c>
    </row>
    <row r="63" spans="1:10" ht="34.799999999999997" customHeight="1" x14ac:dyDescent="0.3">
      <c r="A63" s="11" t="s">
        <v>11</v>
      </c>
      <c r="B63" s="12" t="s">
        <v>112</v>
      </c>
      <c r="C63" s="13">
        <v>10914344961.16</v>
      </c>
      <c r="D63" s="16">
        <f t="shared" si="0"/>
        <v>10914344.96116</v>
      </c>
      <c r="E63" s="15">
        <v>5535118311.5</v>
      </c>
      <c r="F63" s="16">
        <f t="shared" si="1"/>
        <v>5535118.3114999998</v>
      </c>
      <c r="G63" s="9">
        <f t="shared" si="2"/>
        <v>50.714159495575586</v>
      </c>
      <c r="H63" s="16">
        <v>5198158758.8900003</v>
      </c>
      <c r="I63" s="9">
        <f t="shared" si="3"/>
        <v>5198158.7588900002</v>
      </c>
      <c r="J63" s="9">
        <f t="shared" si="4"/>
        <v>336959.55260999966</v>
      </c>
    </row>
    <row r="64" spans="1:10" ht="24.6" customHeight="1" x14ac:dyDescent="0.3">
      <c r="A64" s="11" t="s">
        <v>39</v>
      </c>
      <c r="B64" s="12" t="s">
        <v>100</v>
      </c>
      <c r="C64" s="13">
        <v>4902063641.0200005</v>
      </c>
      <c r="D64" s="16">
        <f t="shared" si="0"/>
        <v>4902063.6410200009</v>
      </c>
      <c r="E64" s="15">
        <v>1964611524.5599999</v>
      </c>
      <c r="F64" s="16">
        <f t="shared" si="1"/>
        <v>1964611.52456</v>
      </c>
      <c r="G64" s="9">
        <f t="shared" si="2"/>
        <v>40.077234169714124</v>
      </c>
      <c r="H64" s="16">
        <v>1539286358.4000001</v>
      </c>
      <c r="I64" s="9">
        <f t="shared" si="3"/>
        <v>1539286.3584</v>
      </c>
      <c r="J64" s="9">
        <f t="shared" si="4"/>
        <v>425325.16616000002</v>
      </c>
    </row>
    <row r="65" spans="1:10" ht="38.4" customHeight="1" x14ac:dyDescent="0.3">
      <c r="A65" s="11" t="s">
        <v>9</v>
      </c>
      <c r="B65" s="12" t="s">
        <v>67</v>
      </c>
      <c r="C65" s="13">
        <v>241471456.19999999</v>
      </c>
      <c r="D65" s="16">
        <f t="shared" si="0"/>
        <v>241471.45619999999</v>
      </c>
      <c r="E65" s="15">
        <v>96985272.090000004</v>
      </c>
      <c r="F65" s="16">
        <f t="shared" si="1"/>
        <v>96985.272089999999</v>
      </c>
      <c r="G65" s="9">
        <f t="shared" si="2"/>
        <v>40.164280124964932</v>
      </c>
      <c r="H65" s="16">
        <v>98459795.930000007</v>
      </c>
      <c r="I65" s="9">
        <f t="shared" si="3"/>
        <v>98459.795930000008</v>
      </c>
      <c r="J65" s="9">
        <f t="shared" si="4"/>
        <v>-1474.5238400000089</v>
      </c>
    </row>
    <row r="66" spans="1:10" ht="34.799999999999997" customHeight="1" x14ac:dyDescent="0.3">
      <c r="A66" s="11" t="s">
        <v>22</v>
      </c>
      <c r="B66" s="12" t="s">
        <v>33</v>
      </c>
      <c r="C66" s="13">
        <v>2093073685.6300001</v>
      </c>
      <c r="D66" s="16">
        <f t="shared" si="0"/>
        <v>2093073.6856300002</v>
      </c>
      <c r="E66" s="15">
        <v>751220639.52999997</v>
      </c>
      <c r="F66" s="16">
        <f t="shared" si="1"/>
        <v>751220.63952999993</v>
      </c>
      <c r="G66" s="9">
        <f t="shared" si="2"/>
        <v>35.890788016088784</v>
      </c>
      <c r="H66" s="16">
        <v>553287553.63999999</v>
      </c>
      <c r="I66" s="9">
        <f t="shared" si="3"/>
        <v>553287.55363999994</v>
      </c>
      <c r="J66" s="9">
        <f t="shared" si="4"/>
        <v>197933.08588999999</v>
      </c>
    </row>
    <row r="67" spans="1:10" ht="26.4" customHeight="1" x14ac:dyDescent="0.3">
      <c r="A67" s="11" t="s">
        <v>85</v>
      </c>
      <c r="B67" s="12" t="s">
        <v>18</v>
      </c>
      <c r="C67" s="13">
        <v>459190029.50999999</v>
      </c>
      <c r="D67" s="16">
        <f t="shared" si="0"/>
        <v>459190.02950999996</v>
      </c>
      <c r="E67" s="15">
        <v>175322412.38</v>
      </c>
      <c r="F67" s="16">
        <f t="shared" si="1"/>
        <v>175322.41237999999</v>
      </c>
      <c r="G67" s="9">
        <f t="shared" si="2"/>
        <v>38.180796862485437</v>
      </c>
      <c r="H67" s="16">
        <v>176464349.69999999</v>
      </c>
      <c r="I67" s="9">
        <f t="shared" si="3"/>
        <v>176464.34969999999</v>
      </c>
      <c r="J67" s="9">
        <f t="shared" si="4"/>
        <v>-1141.9373199999973</v>
      </c>
    </row>
    <row r="68" spans="1:10" ht="26.4" customHeight="1" x14ac:dyDescent="0.3">
      <c r="A68" s="11" t="s">
        <v>78</v>
      </c>
      <c r="B68" s="12" t="s">
        <v>4</v>
      </c>
      <c r="C68" s="13">
        <v>1057568638.09</v>
      </c>
      <c r="D68" s="16">
        <f t="shared" si="0"/>
        <v>1057568.63809</v>
      </c>
      <c r="E68" s="15">
        <v>307693409.55000001</v>
      </c>
      <c r="F68" s="16">
        <f t="shared" si="1"/>
        <v>307693.40955000004</v>
      </c>
      <c r="G68" s="9">
        <f t="shared" si="2"/>
        <v>29.094415101577081</v>
      </c>
      <c r="H68" s="16">
        <v>182672112.09999999</v>
      </c>
      <c r="I68" s="9">
        <f t="shared" si="3"/>
        <v>182672.1121</v>
      </c>
      <c r="J68" s="9">
        <f t="shared" si="4"/>
        <v>125021.29745000004</v>
      </c>
    </row>
    <row r="69" spans="1:10" ht="26.4" customHeight="1" x14ac:dyDescent="0.3">
      <c r="A69" s="11" t="s">
        <v>105</v>
      </c>
      <c r="B69" s="12" t="s">
        <v>140</v>
      </c>
      <c r="C69" s="13">
        <v>537733123.04999995</v>
      </c>
      <c r="D69" s="16">
        <f t="shared" si="0"/>
        <v>537733.12304999994</v>
      </c>
      <c r="E69" s="15">
        <v>250618157.78</v>
      </c>
      <c r="F69" s="16">
        <f t="shared" si="1"/>
        <v>250618.15778000001</v>
      </c>
      <c r="G69" s="9">
        <f t="shared" si="2"/>
        <v>46.60641999483019</v>
      </c>
      <c r="H69" s="16">
        <v>172034457.59</v>
      </c>
      <c r="I69" s="9">
        <f t="shared" si="3"/>
        <v>172034.45759000001</v>
      </c>
      <c r="J69" s="9">
        <f t="shared" si="4"/>
        <v>78583.700190000003</v>
      </c>
    </row>
    <row r="70" spans="1:10" ht="45.6" customHeight="1" x14ac:dyDescent="0.3">
      <c r="A70" s="11" t="s">
        <v>8</v>
      </c>
      <c r="B70" s="12" t="s">
        <v>114</v>
      </c>
      <c r="C70" s="13">
        <v>38581894.979999997</v>
      </c>
      <c r="D70" s="16">
        <f t="shared" ref="D70:D79" si="5">C70/1000</f>
        <v>38581.894979999997</v>
      </c>
      <c r="E70" s="15">
        <v>17586659.82</v>
      </c>
      <c r="F70" s="16">
        <f t="shared" ref="F70:F79" si="6">E70/1000</f>
        <v>17586.659820000001</v>
      </c>
      <c r="G70" s="9">
        <f t="shared" ref="G70:G79" si="7">F70/D70*100</f>
        <v>45.582675058123861</v>
      </c>
      <c r="H70" s="16">
        <v>22116634.25</v>
      </c>
      <c r="I70" s="9">
        <f t="shared" ref="I70:I79" si="8">H70/1000</f>
        <v>22116.634249999999</v>
      </c>
      <c r="J70" s="9">
        <f t="shared" si="4"/>
        <v>-4529.9744299999984</v>
      </c>
    </row>
    <row r="71" spans="1:10" ht="33" customHeight="1" x14ac:dyDescent="0.3">
      <c r="A71" s="11" t="s">
        <v>137</v>
      </c>
      <c r="B71" s="12" t="s">
        <v>58</v>
      </c>
      <c r="C71" s="13">
        <v>389834716.44999999</v>
      </c>
      <c r="D71" s="16">
        <f t="shared" si="5"/>
        <v>389834.71645000001</v>
      </c>
      <c r="E71" s="15">
        <v>176516541.22999999</v>
      </c>
      <c r="F71" s="16">
        <f t="shared" si="6"/>
        <v>176516.54123</v>
      </c>
      <c r="G71" s="9">
        <f t="shared" si="7"/>
        <v>45.279841374168612</v>
      </c>
      <c r="H71" s="16">
        <v>180925424.59999999</v>
      </c>
      <c r="I71" s="9">
        <f t="shared" si="8"/>
        <v>180925.4246</v>
      </c>
      <c r="J71" s="9">
        <f t="shared" ref="J71:J76" si="9">F71-I71</f>
        <v>-4408.8833699999959</v>
      </c>
    </row>
    <row r="72" spans="1:10" ht="25.8" customHeight="1" x14ac:dyDescent="0.3">
      <c r="A72" s="11" t="s">
        <v>80</v>
      </c>
      <c r="B72" s="12" t="s">
        <v>46</v>
      </c>
      <c r="C72" s="13">
        <v>114560300</v>
      </c>
      <c r="D72" s="16">
        <f t="shared" si="5"/>
        <v>114560.3</v>
      </c>
      <c r="E72" s="15">
        <v>48573698</v>
      </c>
      <c r="F72" s="16">
        <f t="shared" si="6"/>
        <v>48573.697999999997</v>
      </c>
      <c r="G72" s="9">
        <f t="shared" si="7"/>
        <v>42.400114175678652</v>
      </c>
      <c r="H72" s="16">
        <v>57871246.170000002</v>
      </c>
      <c r="I72" s="9">
        <f t="shared" si="8"/>
        <v>57871.246169999999</v>
      </c>
      <c r="J72" s="9">
        <f t="shared" si="9"/>
        <v>-9297.5481700000018</v>
      </c>
    </row>
    <row r="73" spans="1:10" ht="33.6" customHeight="1" x14ac:dyDescent="0.3">
      <c r="A73" s="11" t="s">
        <v>144</v>
      </c>
      <c r="B73" s="12" t="s">
        <v>36</v>
      </c>
      <c r="C73" s="13">
        <v>237567606.84</v>
      </c>
      <c r="D73" s="16">
        <f t="shared" si="5"/>
        <v>237567.60683999999</v>
      </c>
      <c r="E73" s="15">
        <v>114249822.56</v>
      </c>
      <c r="F73" s="16">
        <f t="shared" si="6"/>
        <v>114249.82256</v>
      </c>
      <c r="G73" s="9">
        <f t="shared" si="7"/>
        <v>48.091498702071114</v>
      </c>
      <c r="H73" s="16">
        <v>110612995.98999999</v>
      </c>
      <c r="I73" s="9">
        <f t="shared" si="8"/>
        <v>110612.99599</v>
      </c>
      <c r="J73" s="9">
        <f t="shared" si="9"/>
        <v>3636.8265700000047</v>
      </c>
    </row>
    <row r="74" spans="1:10" ht="39" customHeight="1" x14ac:dyDescent="0.3">
      <c r="A74" s="11" t="s">
        <v>54</v>
      </c>
      <c r="B74" s="12" t="s">
        <v>6</v>
      </c>
      <c r="C74" s="13">
        <v>37706809.609999999</v>
      </c>
      <c r="D74" s="16">
        <f t="shared" si="5"/>
        <v>37706.809609999997</v>
      </c>
      <c r="E74" s="15">
        <v>13693020.67</v>
      </c>
      <c r="F74" s="16">
        <f t="shared" si="6"/>
        <v>13693.02067</v>
      </c>
      <c r="G74" s="9">
        <f t="shared" si="7"/>
        <v>36.314450391391787</v>
      </c>
      <c r="H74" s="16">
        <v>12441182.439999999</v>
      </c>
      <c r="I74" s="9">
        <f t="shared" si="8"/>
        <v>12441.182439999999</v>
      </c>
      <c r="J74" s="9">
        <f t="shared" si="9"/>
        <v>1251.8382300000012</v>
      </c>
    </row>
    <row r="75" spans="1:10" ht="50.4" customHeight="1" x14ac:dyDescent="0.3">
      <c r="A75" s="11" t="s">
        <v>142</v>
      </c>
      <c r="B75" s="12" t="s">
        <v>87</v>
      </c>
      <c r="C75" s="13">
        <v>1259603242.03</v>
      </c>
      <c r="D75" s="16">
        <f t="shared" si="5"/>
        <v>1259603.2420300001</v>
      </c>
      <c r="E75" s="15">
        <v>317828456.5</v>
      </c>
      <c r="F75" s="16">
        <f t="shared" si="6"/>
        <v>317828.45649999997</v>
      </c>
      <c r="G75" s="9">
        <f t="shared" si="7"/>
        <v>25.232426044552071</v>
      </c>
      <c r="H75" s="16">
        <v>376120053.06</v>
      </c>
      <c r="I75" s="9">
        <f t="shared" si="8"/>
        <v>376120.05306000001</v>
      </c>
      <c r="J75" s="9">
        <f t="shared" si="9"/>
        <v>-58291.596560000035</v>
      </c>
    </row>
    <row r="76" spans="1:10" ht="51.6" customHeight="1" x14ac:dyDescent="0.3">
      <c r="A76" s="11" t="s">
        <v>12</v>
      </c>
      <c r="B76" s="12" t="s">
        <v>74</v>
      </c>
      <c r="C76" s="13">
        <v>1259603242.03</v>
      </c>
      <c r="D76" s="16">
        <f t="shared" si="5"/>
        <v>1259603.2420300001</v>
      </c>
      <c r="E76" s="15">
        <v>317828456.5</v>
      </c>
      <c r="F76" s="16">
        <f t="shared" si="6"/>
        <v>317828.45649999997</v>
      </c>
      <c r="G76" s="9">
        <f t="shared" si="7"/>
        <v>25.232426044552071</v>
      </c>
      <c r="H76" s="16">
        <v>376120053.06</v>
      </c>
      <c r="I76" s="9">
        <f t="shared" si="8"/>
        <v>376120.05306000001</v>
      </c>
      <c r="J76" s="9">
        <f t="shared" si="9"/>
        <v>-58291.596560000035</v>
      </c>
    </row>
    <row r="77" spans="1:10" ht="84" customHeight="1" x14ac:dyDescent="0.3">
      <c r="A77" s="11" t="s">
        <v>92</v>
      </c>
      <c r="B77" s="12" t="s">
        <v>117</v>
      </c>
      <c r="C77" s="13">
        <v>301236394</v>
      </c>
      <c r="D77" s="16">
        <f t="shared" si="5"/>
        <v>301236.39399999997</v>
      </c>
      <c r="E77" s="15">
        <v>0</v>
      </c>
      <c r="F77" s="16">
        <f t="shared" si="6"/>
        <v>0</v>
      </c>
      <c r="G77" s="9">
        <f t="shared" si="7"/>
        <v>0</v>
      </c>
      <c r="H77" s="16">
        <v>0</v>
      </c>
      <c r="I77" s="9">
        <f t="shared" si="8"/>
        <v>0</v>
      </c>
      <c r="J77" s="9" t="s">
        <v>155</v>
      </c>
    </row>
    <row r="78" spans="1:10" ht="25.2" customHeight="1" x14ac:dyDescent="0.3">
      <c r="A78" s="11" t="s">
        <v>75</v>
      </c>
      <c r="B78" s="12" t="s">
        <v>90</v>
      </c>
      <c r="C78" s="13">
        <v>254868094</v>
      </c>
      <c r="D78" s="16">
        <f t="shared" si="5"/>
        <v>254868.09400000001</v>
      </c>
      <c r="E78" s="15">
        <v>0</v>
      </c>
      <c r="F78" s="16">
        <f t="shared" si="6"/>
        <v>0</v>
      </c>
      <c r="G78" s="9">
        <f t="shared" si="7"/>
        <v>0</v>
      </c>
      <c r="H78" s="16">
        <v>0</v>
      </c>
      <c r="I78" s="9">
        <f t="shared" si="8"/>
        <v>0</v>
      </c>
      <c r="J78" s="9" t="s">
        <v>155</v>
      </c>
    </row>
    <row r="79" spans="1:10" ht="37.200000000000003" customHeight="1" x14ac:dyDescent="0.3">
      <c r="A79" s="11" t="s">
        <v>25</v>
      </c>
      <c r="B79" s="12" t="s">
        <v>77</v>
      </c>
      <c r="C79" s="13">
        <v>46368300</v>
      </c>
      <c r="D79" s="16">
        <f t="shared" si="5"/>
        <v>46368.3</v>
      </c>
      <c r="E79" s="15">
        <v>0</v>
      </c>
      <c r="F79" s="16">
        <f t="shared" si="6"/>
        <v>0</v>
      </c>
      <c r="G79" s="9">
        <f t="shared" si="7"/>
        <v>0</v>
      </c>
      <c r="H79" s="16">
        <v>0</v>
      </c>
      <c r="I79" s="9">
        <f t="shared" si="8"/>
        <v>0</v>
      </c>
      <c r="J79" s="9" t="s">
        <v>155</v>
      </c>
    </row>
  </sheetData>
  <autoFilter ref="A4:E79"/>
  <mergeCells count="3">
    <mergeCell ref="A1:E1"/>
    <mergeCell ref="A3:E3"/>
    <mergeCell ref="A2:J2"/>
  </mergeCells>
  <pageMargins left="0.51181102362204722" right="0.23622047244094491" top="0.55118110236220474" bottom="0.51181102362204722" header="0.31496062992125984" footer="0.31496062992125984"/>
  <pageSetup paperSize="9" scale="80" fitToHeight="0" orientation="portrait" errors="blank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Кривовицина Елена Викьлровна</cp:lastModifiedBy>
  <cp:lastPrinted>2020-08-05T06:23:15Z</cp:lastPrinted>
  <dcterms:created xsi:type="dcterms:W3CDTF">2019-07-29T12:52:04Z</dcterms:created>
  <dcterms:modified xsi:type="dcterms:W3CDTF">2020-08-10T08:34:56Z</dcterms:modified>
</cp:coreProperties>
</file>